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5_財政G\☆02_調査\000_データ類\04_財政状況資料集\R01決算\99_送付用\２回目\"/>
    </mc:Choice>
  </mc:AlternateContent>
  <bookViews>
    <workbookView xWindow="0" yWindow="0" windowWidth="15360" windowHeight="76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BE35" i="10"/>
  <c r="AM35" i="10"/>
  <c r="C35" i="10"/>
  <c r="BE34" i="10"/>
  <c r="C34" i="10"/>
  <c r="U34" i="10" s="1"/>
  <c r="U35" i="10" s="1"/>
  <c r="U36" i="10" s="1"/>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CO34" i="10" l="1"/>
</calcChain>
</file>

<file path=xl/sharedStrings.xml><?xml version="1.0" encoding="utf-8"?>
<sst xmlns="http://schemas.openxmlformats.org/spreadsheetml/2006/main" count="1082" uniqueCount="599">
  <si>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</si>
  <si>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</si>
  <si>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</si>
  <si>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</si>
  <si>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</si>
  <si>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</si>
  <si>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</si>
  <si>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</si>
  <si>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</si>
  <si>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</si>
  <si>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</si>
  <si>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</si>
  <si>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</si>
  <si>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</si>
  <si>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</si>
  <si>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</si>
  <si>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</si>
  <si>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</si>
  <si>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</si>
  <si>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</si>
  <si>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</si>
  <si>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</si>
  <si>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</si>
  <si>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</si>
  <si>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</si>
  <si>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</si>
  <si>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</si>
  <si>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</si>
  <si>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</si>
  <si>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</si>
  <si>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</si>
  <si>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</si>
  <si>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</si>
  <si>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</si>
  <si>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</si>
  <si>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</si>
  <si>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</si>
  <si>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</si>
  <si>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</si>
  <si>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</si>
  <si>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</si>
  <si>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</si>
  <si>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</si>
  <si>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</si>
  <si>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</si>
  <si>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</si>
  <si>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</si>
  <si>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</si>
  <si>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</si>
  <si>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</si>
  <si>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</si>
  <si>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</si>
  <si>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</si>
  <si>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</si>
  <si>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</si>
  <si>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</si>
  <si>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</si>
  <si>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</si>
  <si>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</si>
  <si>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</si>
  <si>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</si>
  <si>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</si>
  <si>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</si>
  <si>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</si>
  <si>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</si>
  <si>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</si>
  <si>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</si>
  <si>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</si>
  <si>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</si>
  <si>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</si>
  <si>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</si>
  <si>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</si>
  <si>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</si>
  <si>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</si>
  <si>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</si>
  <si>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</si>
  <si>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</si>
  <si>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</si>
  <si>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</si>
  <si>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</si>
  <si>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</si>
  <si>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</si>
  <si>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</si>
  <si>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</si>
  <si>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Ⅲ－３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</si>
  <si>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</si>
  <si>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</si>
  <si>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</si>
  <si>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</si>
  <si>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</si>
  <si>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</si>
  <si>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</si>
  <si>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</si>
  <si>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</si>
  <si>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</si>
  <si>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</si>
  <si>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</si>
  <si>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海老名市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</si>
  <si>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</si>
  <si>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</si>
  <si>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</si>
  <si>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</si>
  <si>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</si>
  <si>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</si>
  <si>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</si>
  <si>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</si>
  <si>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</si>
  <si>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</si>
  <si>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</si>
  <si>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</si>
  <si>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</si>
  <si>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</si>
  <si>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</si>
  <si>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</si>
  <si>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</si>
  <si>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</si>
  <si>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</si>
  <si>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</si>
  <si>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</si>
  <si>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</si>
  <si>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</si>
  <si>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</si>
  <si>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</si>
  <si>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</si>
  <si>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</si>
  <si>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</si>
  <si>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</si>
  <si>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</si>
  <si>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</si>
  <si>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</si>
  <si>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</si>
  <si>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</si>
  <si>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</si>
  <si>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</si>
  <si>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</si>
  <si>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</si>
  <si>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</si>
  <si>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</si>
  <si>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</si>
  <si>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</si>
  <si>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</si>
  <si>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</si>
  <si>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</si>
  <si>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</si>
  <si>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</si>
  <si>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</si>
  <si>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</si>
  <si>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</si>
  <si>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</si>
  <si>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</si>
  <si>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</si>
  <si>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</si>
  <si>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</si>
  <si>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</si>
  <si>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</si>
  <si>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</si>
  <si>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</si>
  <si>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</si>
  <si>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</si>
  <si>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</si>
  <si>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</si>
  <si>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</si>
  <si>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</si>
  <si>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</si>
  <si>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</si>
  <si>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</si>
  <si>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</si>
  <si>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</si>
  <si>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</si>
  <si>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</si>
  <si>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</si>
  <si>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</si>
  <si>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</si>
  <si>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</si>
  <si>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</si>
  <si>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</si>
  <si>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</si>
  <si>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</si>
  <si>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</si>
  <si>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</si>
  <si>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</si>
  <si>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</si>
  <si>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</si>
  <si>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</si>
  <si>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</si>
  <si>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</si>
  <si>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</si>
  <si>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</si>
  <si>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</si>
  <si>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</si>
  <si>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</si>
  <si>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</si>
  <si>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</si>
  <si>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</si>
  <si>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</si>
  <si>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</si>
  <si>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</si>
  <si>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</si>
  <si>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</si>
  <si>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</si>
  <si>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</si>
  <si>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</si>
  <si>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</si>
  <si>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</si>
  <si>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</si>
  <si>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</si>
  <si>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</si>
  <si>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</si>
  <si>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</si>
  <si>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</si>
  <si>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</si>
  <si>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</si>
  <si>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</si>
  <si>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</si>
  <si>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</si>
  <si>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神奈川県海老名市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</si>
  <si>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</si>
  <si>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</si>
  <si>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</si>
  <si>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</si>
  <si>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</si>
  <si>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</si>
  <si>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</si>
  <si>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</si>
  <si>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</si>
  <si>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</si>
  <si>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</si>
  <si>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</si>
  <si>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</si>
  <si>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</si>
  <si>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</si>
  <si>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</si>
  <si>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</si>
  <si>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</si>
  <si>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</si>
  <si>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</si>
  <si>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</si>
  <si>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</si>
  <si>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</si>
  <si>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</si>
  <si>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</si>
  <si>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</si>
  <si>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</si>
  <si>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</si>
  <si>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</si>
  <si>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</si>
  <si>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</si>
  <si>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</si>
  <si>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</si>
  <si>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</si>
  <si>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</si>
  <si>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</si>
  <si>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</si>
  <si>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</si>
  <si>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</si>
  <si>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</si>
  <si>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</si>
  <si>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</si>
  <si>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</si>
  <si>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</si>
  <si>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</si>
  <si>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</si>
  <si>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</si>
  <si>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</si>
  <si>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</si>
  <si>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</si>
  <si>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</si>
  <si>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</si>
  <si>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</si>
  <si>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</si>
  <si>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</si>
  <si>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</si>
  <si>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</si>
  <si>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</si>
  <si>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</si>
  <si>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</si>
  <si>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</si>
  <si>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</si>
  <si>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</si>
  <si>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</si>
  <si>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</si>
  <si>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</si>
  <si>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</si>
  <si>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</si>
  <si>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</si>
  <si>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</si>
  <si>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</si>
  <si>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</si>
  <si>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</si>
  <si>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</si>
  <si>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</si>
  <si>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</si>
  <si>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</si>
  <si>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</si>
  <si>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</si>
  <si>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</si>
  <si>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</si>
  <si>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</si>
  <si>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</si>
  <si>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</si>
  <si>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</si>
  <si>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</si>
  <si>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</si>
  <si>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</si>
  <si>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</si>
  <si>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</si>
  <si>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</si>
  <si>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</si>
  <si>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</si>
  <si>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</si>
  <si>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</si>
  <si>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</si>
  <si>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</si>
  <si>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</si>
  <si>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</si>
  <si>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</si>
  <si>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</si>
  <si>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</si>
  <si>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</si>
  <si>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</si>
  <si>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</si>
  <si>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</si>
  <si>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</si>
  <si>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</si>
  <si>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</si>
  <si>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</si>
  <si>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</si>
  <si>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</si>
  <si>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</si>
  <si>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</si>
  <si>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</si>
  <si>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</si>
  <si>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</si>
  <si>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</si>
  <si>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</si>
  <si>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</si>
  <si>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</si>
  <si>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</si>
  <si>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</si>
  <si>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</si>
  <si>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</si>
  <si>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</si>
  <si>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</si>
  <si>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</si>
  <si>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</si>
  <si>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</si>
  <si>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</si>
  <si>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</si>
  <si>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</si>
  <si>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</si>
  <si>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</si>
  <si>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</si>
  <si>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</si>
  <si>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</si>
  <si>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</si>
  <si>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</si>
  <si>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</si>
  <si>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</si>
  <si>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</si>
  <si>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</si>
  <si>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</si>
  <si>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</si>
  <si>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</si>
  <si>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</si>
  <si>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</si>
  <si>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</si>
  <si>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</si>
  <si>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</si>
  <si>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</si>
  <si>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神奈川県海老名市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</si>
  <si>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</si>
  <si>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</si>
  <si>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</si>
  <si>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</si>
  <si>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</si>
  <si>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</si>
  <si>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</si>
  <si>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</si>
  <si>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</si>
  <si>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</si>
  <si>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</si>
  <si>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</si>
  <si>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</si>
  <si>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</si>
  <si>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</si>
  <si>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</si>
  <si>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</si>
  <si>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</si>
  <si>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</si>
  <si>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</si>
  <si>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</si>
  <si>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</si>
  <si>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</si>
  <si>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</si>
  <si>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</si>
  <si>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</si>
  <si>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</si>
  <si>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</si>
  <si>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</si>
  <si>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</si>
  <si>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</si>
  <si>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</si>
  <si>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</si>
  <si>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</si>
  <si>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</si>
  <si>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</si>
  <si>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</si>
  <si>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</si>
  <si>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</si>
  <si>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</si>
  <si>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</si>
  <si>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</si>
  <si>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</si>
  <si>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</si>
  <si>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</si>
  <si>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</si>
  <si>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</si>
  <si>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</si>
  <si>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</si>
  <si>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</si>
  <si>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</si>
  <si>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</si>
  <si>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</si>
  <si>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</si>
  <si>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</si>
  <si>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</si>
  <si>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</si>
  <si>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</si>
  <si>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</si>
  <si>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</si>
  <si>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</si>
  <si>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</si>
  <si>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</si>
  <si>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</si>
  <si>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</si>
  <si>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</si>
  <si>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</si>
  <si>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</si>
  <si>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</si>
  <si>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</si>
  <si>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</si>
  <si>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</si>
  <si>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</si>
  <si>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</si>
  <si>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</si>
  <si>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</si>
  <si>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</si>
  <si>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</si>
  <si>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</si>
  <si>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</si>
  <si>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</si>
  <si>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</si>
  <si>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</si>
  <si>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</si>
  <si>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</si>
  <si>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</si>
  <si>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</si>
  <si>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</si>
  <si>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</si>
  <si>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</si>
  <si>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</si>
  <si>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</si>
  <si>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</si>
  <si>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</si>
  <si>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</si>
  <si>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</si>
  <si>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</si>
  <si>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</si>
  <si>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</si>
  <si>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</si>
  <si>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</si>
  <si>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</si>
  <si>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</si>
  <si>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</si>
  <si>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</si>
  <si>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</si>
  <si>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</si>
  <si>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</si>
  <si>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</si>
  <si>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</si>
  <si>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</si>
  <si>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</si>
  <si>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</si>
  <si>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</si>
  <si>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</si>
  <si>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</si>
  <si>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</si>
  <si>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</si>
  <si>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</si>
  <si>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</si>
  <si>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</si>
  <si>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</si>
  <si>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</si>
  <si>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</si>
  <si>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</si>
  <si>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</si>
  <si>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</si>
  <si>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</si>
  <si>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</si>
  <si>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</si>
  <si>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</si>
  <si>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</si>
  <si>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</si>
  <si>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</si>
  <si>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</si>
  <si>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</si>
  <si>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</si>
  <si>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</si>
  <si>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</si>
  <si>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</si>
  <si>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</si>
  <si>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</si>
  <si>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</si>
  <si>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</si>
  <si>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</si>
  <si>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</si>
  <si>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</si>
  <si>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</si>
  <si>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</si>
  <si>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</si>
  <si>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</si>
  <si>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</si>
  <si>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</si>
  <si>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</si>
  <si>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</si>
  <si>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</si>
  <si>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</si>
  <si>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</si>
  <si>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</si>
  <si>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</si>
  <si>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</si>
  <si>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</si>
  <si>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</si>
  <si>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</si>
  <si>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</si>
  <si>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</si>
  <si>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</si>
  <si>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</si>
  <si>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</si>
  <si>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</si>
  <si>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</si>
  <si>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</si>
  <si>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</si>
  <si>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</si>
  <si>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</si>
  <si>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</si>
  <si>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</si>
  <si>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</si>
  <si>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</si>
  <si>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</si>
  <si>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</si>
  <si>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</si>
  <si>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</si>
  <si>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</si>
  <si>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</si>
  <si>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</si>
  <si>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0.27</t>
  </si>
  <si>
    <t>▲ 1.10</t>
  </si>
  <si>
    <t>▲ 0.83</t>
  </si>
  <si>
    <t>一般会計</t>
  </si>
  <si>
    <t>介護保険事業</t>
  </si>
  <si>
    <t>公共下水道事業会計</t>
  </si>
  <si>
    <t>国民健康保険事業</t>
  </si>
  <si>
    <t>後期高齢者医療事業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</si>
  <si>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</si>
  <si>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</si>
  <si>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</si>
  <si>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</si>
  <si>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</si>
  <si>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</si>
  <si>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</si>
  <si>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</si>
  <si>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</si>
  <si>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高座清掃施設組合</t>
    <rPh sb="0" eb="2">
      <t>コウザ</t>
    </rPh>
    <rPh sb="2" eb="4">
      <t>セイソウ</t>
    </rPh>
    <rPh sb="4" eb="6">
      <t>シセツ</t>
    </rPh>
    <rPh sb="6" eb="8">
      <t>クミアイ</t>
    </rPh>
    <phoneticPr fontId="2"/>
  </si>
  <si>
    <t>広域大和斎場組合</t>
    <rPh sb="0" eb="2">
      <t>コウイキ</t>
    </rPh>
    <rPh sb="2" eb="4">
      <t>ヤマト</t>
    </rPh>
    <rPh sb="4" eb="6">
      <t>サイジョウ</t>
    </rPh>
    <rPh sb="6" eb="8">
      <t>クミアイ</t>
    </rPh>
    <phoneticPr fontId="2"/>
  </si>
  <si>
    <t>神奈川県後期高齢者医療広域連合（一般会計）</t>
    <rPh sb="0" eb="4">
      <t>カナガワケン</t>
    </rPh>
    <rPh sb="4" eb="6">
      <t>コウキ</t>
    </rPh>
    <rPh sb="6" eb="8">
      <t>コウレイ</t>
    </rPh>
    <rPh sb="8" eb="9">
      <t>シャ</t>
    </rPh>
    <rPh sb="9" eb="11">
      <t>イリョウ</t>
    </rPh>
    <rPh sb="11" eb="13">
      <t>コウイキ</t>
    </rPh>
    <rPh sb="13" eb="15">
      <t>レンゴウ</t>
    </rPh>
    <rPh sb="16" eb="18">
      <t>イッパン</t>
    </rPh>
    <rPh sb="18" eb="20">
      <t>カイケイ</t>
    </rPh>
    <phoneticPr fontId="2"/>
  </si>
  <si>
    <t>神奈川県後期高齢者医療広域連合（後期高齢者医療特別会計）</t>
    <rPh sb="0" eb="4">
      <t>カナガワケン</t>
    </rPh>
    <rPh sb="4" eb="6">
      <t>コウキ</t>
    </rPh>
    <rPh sb="6" eb="8">
      <t>コウレイ</t>
    </rPh>
    <rPh sb="8" eb="9">
      <t>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</si>
  <si>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</si>
  <si>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海老名市土地開発公社</t>
    <rPh sb="0" eb="4">
      <t>エビナシ</t>
    </rPh>
    <rPh sb="4" eb="6">
      <t>トチ</t>
    </rPh>
    <rPh sb="6" eb="8">
      <t>カイハツ</t>
    </rPh>
    <rPh sb="8" eb="10">
      <t>コウシャ</t>
    </rPh>
    <phoneticPr fontId="2"/>
  </si>
  <si>
    <t>公共施設等あんしん基金</t>
    <rPh sb="0" eb="2">
      <t>コウキョウ</t>
    </rPh>
    <rPh sb="2" eb="4">
      <t>シセツ</t>
    </rPh>
    <rPh sb="4" eb="5">
      <t>トウ</t>
    </rPh>
    <rPh sb="9" eb="11">
      <t>キキン</t>
    </rPh>
    <phoneticPr fontId="2"/>
  </si>
  <si>
    <t>新まちづくり基金</t>
    <rPh sb="0" eb="1">
      <t>シン</t>
    </rPh>
    <rPh sb="6" eb="8">
      <t>キキン</t>
    </rPh>
    <phoneticPr fontId="2"/>
  </si>
  <si>
    <t>応援まごころ基金</t>
    <rPh sb="0" eb="2">
      <t>オウエン</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</si>
  <si>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</si>
  <si>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</si>
  <si>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</si>
  <si>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</si>
  <si>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</si>
  <si>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</si>
  <si>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</si>
  <si>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</si>
  <si>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</si>
  <si>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</si>
  <si>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</si>
  <si>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実質公債費比率</t>
    <phoneticPr fontId="5"/>
  </si>
  <si>
    <t>実質公債費比率</t>
    <phoneticPr fontId="5"/>
  </si>
  <si>
    <t xml:space="preserve"> </t>
    <phoneticPr fontId="5"/>
  </si>
  <si>
    <t xml:space="preserve"> </t>
    <phoneticPr fontId="5"/>
  </si>
  <si>
    <t>　将来負担比率、有形固定資産減価償却率ともに増加傾向にある。一部事務組合の起債が増加したことなどにより、当該比率も増加している。今後は、財源の確保対策として市債の積極的な活用が見込まれることから、一時的には増加するものの、その後は、市債活用にふさわしい事業を慎重に選択するとともに、海老名市公共施設再編（適正化）計画に基づき、老朽化対策に取り組む必要がある。</t>
    <phoneticPr fontId="2"/>
  </si>
  <si>
    <t>　実質公債費比率は、類似団体平均と比較して低い水準にあるが、将来負担比率は高い水準になっている状況が平成29年度から続いている。
　財源の確保対策として市債の積極的な活用が見込まれることから、一時的には増加するものの、その後は、市債活用にふさわしい事業を慎重に選択し、世代間負担の公平性に留意した市債活用を図るとともに、中長期的な公債費の推計などにより、財政硬直化を招くことのないように留意した財政運営を行っ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</si>
</sst>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44267</c:v>
                </c:pt>
                <c:pt idx="1">
                  <c:v>40879</c:v>
                </c:pt>
                <c:pt idx="2">
                  <c:v>42651</c:v>
                </c:pt>
                <c:pt idx="3">
                  <c:v>43226</c:v>
                </c:pt>
                <c:pt idx="4">
                  <c:v>42836</c:v>
                </c:pt>
              </c:numCache>
            </c:numRef>
          </c:val>
          <c:smooth val="0"/>
          <c:extLst xmlns:c16r2="http://schemas.microsoft.com/office/drawing/2015/06/chart">
            <c:ext xmlns:c16="http://schemas.microsoft.com/office/drawing/2014/chart" uri="{C3380CC4-5D6E-409C-BE32-E72D297353CC}">
              <c16:uniqueId val="{00000000-56F0-4616-907F-1FB83F916D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51757</c:v>
                </c:pt>
                <c:pt idx="1">
                  <c:v>30643</c:v>
                </c:pt>
                <c:pt idx="2">
                  <c:v>38469</c:v>
                </c:pt>
                <c:pt idx="3">
                  <c:v>46260</c:v>
                </c:pt>
                <c:pt idx="4">
                  <c:v>46392</c:v>
                </c:pt>
              </c:numCache>
            </c:numRef>
          </c:val>
          <c:smooth val="0"/>
          <c:extLst xmlns:c16r2="http://schemas.microsoft.com/office/drawing/2015/06/chart">
            <c:ext xmlns:c16="http://schemas.microsoft.com/office/drawing/2014/chart" uri="{C3380CC4-5D6E-409C-BE32-E72D297353CC}">
              <c16:uniqueId val="{00000001-56F0-4616-907F-1FB83F916DD2}"/>
            </c:ext>
          </c:extLst>
        </c:ser>
        <c:dLbls>
          <c:showLegendKey val="0"/>
          <c:showVal val="0"/>
          <c:showCatName val="0"/>
          <c:showSerName val="0"/>
          <c:showPercent val="0"/>
          <c:showBubbleSize val="0"/>
        </c:dLbls>
        <c:marker val="1"/>
        <c:smooth val="0"/>
        <c:axId val="547585456"/>
        <c:axId val="547588200"/>
      </c:lineChart>
      <c:catAx>
        <c:axId val="547585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7588200"/>
        <c:crosses val="autoZero"/>
        <c:auto val="1"/>
        <c:lblAlgn val="ctr"/>
        <c:lblOffset val="100"/>
        <c:tickLblSkip val="1"/>
        <c:tickMarkSkip val="1"/>
        <c:noMultiLvlLbl val="0"/>
      </c:catAx>
      <c:valAx>
        <c:axId val="54758820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7585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4.21</c:v>
                </c:pt>
                <c:pt idx="1">
                  <c:v>4.49</c:v>
                </c:pt>
                <c:pt idx="2">
                  <c:v>4.18</c:v>
                </c:pt>
                <c:pt idx="3">
                  <c:v>3.07</c:v>
                </c:pt>
                <c:pt idx="4">
                  <c:v>3.5</c:v>
                </c:pt>
              </c:numCache>
            </c:numRef>
          </c:val>
          <c:extLst xmlns:c16r2="http://schemas.microsoft.com/office/drawing/2015/06/chart">
            <c:ext xmlns:c16="http://schemas.microsoft.com/office/drawing/2014/chart" uri="{C3380CC4-5D6E-409C-BE32-E72D297353CC}">
              <c16:uniqueId val="{00000000-FF8F-4FC2-9C49-71CE16E80E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11.55</c:v>
                </c:pt>
                <c:pt idx="1">
                  <c:v>11.12</c:v>
                </c:pt>
                <c:pt idx="2">
                  <c:v>10.89</c:v>
                </c:pt>
                <c:pt idx="3">
                  <c:v>10.46</c:v>
                </c:pt>
                <c:pt idx="4">
                  <c:v>8.98</c:v>
                </c:pt>
              </c:numCache>
            </c:numRef>
          </c:val>
          <c:extLst xmlns:c16r2="http://schemas.microsoft.com/office/drawing/2015/06/chart">
            <c:ext xmlns:c16="http://schemas.microsoft.com/office/drawing/2014/chart" uri="{C3380CC4-5D6E-409C-BE32-E72D297353CC}">
              <c16:uniqueId val="{00000001-FF8F-4FC2-9C49-71CE16E80E73}"/>
            </c:ext>
          </c:extLst>
        </c:ser>
        <c:dLbls>
          <c:showLegendKey val="0"/>
          <c:showVal val="0"/>
          <c:showCatName val="0"/>
          <c:showSerName val="0"/>
          <c:showPercent val="0"/>
          <c:showBubbleSize val="0"/>
        </c:dLbls>
        <c:gapWidth val="250"/>
        <c:overlap val="100"/>
        <c:axId val="547590160"/>
        <c:axId val="547591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2.35</c:v>
                </c:pt>
                <c:pt idx="1">
                  <c:v>0.33</c:v>
                </c:pt>
                <c:pt idx="2">
                  <c:v>-0.27</c:v>
                </c:pt>
                <c:pt idx="3">
                  <c:v>-1.1000000000000001</c:v>
                </c:pt>
                <c:pt idx="4">
                  <c:v>-0.83</c:v>
                </c:pt>
              </c:numCache>
            </c:numRef>
          </c:val>
          <c:smooth val="0"/>
          <c:extLst xmlns:c16r2="http://schemas.microsoft.com/office/drawing/2015/06/chart">
            <c:ext xmlns:c16="http://schemas.microsoft.com/office/drawing/2014/chart" uri="{C3380CC4-5D6E-409C-BE32-E72D297353CC}">
              <c16:uniqueId val="{00000002-FF8F-4FC2-9C49-71CE16E80E73}"/>
            </c:ext>
          </c:extLst>
        </c:ser>
        <c:dLbls>
          <c:showLegendKey val="0"/>
          <c:showVal val="0"/>
          <c:showCatName val="0"/>
          <c:showSerName val="0"/>
          <c:showPercent val="0"/>
          <c:showBubbleSize val="0"/>
        </c:dLbls>
        <c:marker val="1"/>
        <c:smooth val="0"/>
        <c:axId val="547590160"/>
        <c:axId val="547591336"/>
      </c:lineChart>
      <c:catAx>
        <c:axId val="54759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7591336"/>
        <c:crosses val="autoZero"/>
        <c:auto val="1"/>
        <c:lblAlgn val="ctr"/>
        <c:lblOffset val="100"/>
        <c:tickLblSkip val="1"/>
        <c:tickMarkSkip val="1"/>
        <c:noMultiLvlLbl val="0"/>
      </c:catAx>
      <c:valAx>
        <c:axId val="547591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59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0.8</c:v>
                </c:pt>
                <c:pt idx="2">
                  <c:v>#N/A</c:v>
                </c:pt>
                <c:pt idx="3">
                  <c:v>1.1599999999999999</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DFF-478E-A114-B3A39B85BA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DFF-478E-A114-B3A39B85BAD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DFF-478E-A114-B3A39B85BAD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5DFF-478E-A114-B3A39B85BAD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5DFF-478E-A114-B3A39B85BADF}"/>
            </c:ext>
          </c:extLst>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0.01</c:v>
                </c:pt>
                <c:pt idx="4">
                  <c:v>#N/A</c:v>
                </c:pt>
                <c:pt idx="5">
                  <c:v>0.03</c:v>
                </c:pt>
                <c:pt idx="6">
                  <c:v>#N/A</c:v>
                </c:pt>
                <c:pt idx="7">
                  <c:v>0.12</c:v>
                </c:pt>
                <c:pt idx="8">
                  <c:v>#N/A</c:v>
                </c:pt>
                <c:pt idx="9">
                  <c:v>0.17</c:v>
                </c:pt>
              </c:numCache>
            </c:numRef>
          </c:val>
          <c:extLst xmlns:c16r2="http://schemas.microsoft.com/office/drawing/2015/06/chart">
            <c:ext xmlns:c16="http://schemas.microsoft.com/office/drawing/2014/chart" uri="{C3380CC4-5D6E-409C-BE32-E72D297353CC}">
              <c16:uniqueId val="{00000005-5DFF-478E-A114-B3A39B85BADF}"/>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0.83</c:v>
                </c:pt>
                <c:pt idx="2">
                  <c:v>#N/A</c:v>
                </c:pt>
                <c:pt idx="3">
                  <c:v>0.8</c:v>
                </c:pt>
                <c:pt idx="4">
                  <c:v>#N/A</c:v>
                </c:pt>
                <c:pt idx="5">
                  <c:v>0.75</c:v>
                </c:pt>
                <c:pt idx="6">
                  <c:v>#N/A</c:v>
                </c:pt>
                <c:pt idx="7">
                  <c:v>0.38</c:v>
                </c:pt>
                <c:pt idx="8">
                  <c:v>#N/A</c:v>
                </c:pt>
                <c:pt idx="9">
                  <c:v>0.19</c:v>
                </c:pt>
              </c:numCache>
            </c:numRef>
          </c:val>
          <c:extLst xmlns:c16r2="http://schemas.microsoft.com/office/drawing/2015/06/chart">
            <c:ext xmlns:c16="http://schemas.microsoft.com/office/drawing/2014/chart" uri="{C3380CC4-5D6E-409C-BE32-E72D297353CC}">
              <c16:uniqueId val="{00000006-5DFF-478E-A114-B3A39B85BADF}"/>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#N/A</c:v>
                </c:pt>
                <c:pt idx="5">
                  <c:v>0</c:v>
                </c:pt>
                <c:pt idx="6">
                  <c:v>#N/A</c:v>
                </c:pt>
                <c:pt idx="7">
                  <c:v>0.71</c:v>
                </c:pt>
                <c:pt idx="8">
                  <c:v>#N/A</c:v>
                </c:pt>
                <c:pt idx="9">
                  <c:v>1.21</c:v>
                </c:pt>
              </c:numCache>
            </c:numRef>
          </c:val>
          <c:extLst xmlns:c16r2="http://schemas.microsoft.com/office/drawing/2015/06/chart">
            <c:ext xmlns:c16="http://schemas.microsoft.com/office/drawing/2014/chart" uri="{C3380CC4-5D6E-409C-BE32-E72D297353CC}">
              <c16:uniqueId val="{00000007-5DFF-478E-A114-B3A39B85BADF}"/>
            </c:ext>
          </c:extLst>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0.87</c:v>
                </c:pt>
                <c:pt idx="2">
                  <c:v>#N/A</c:v>
                </c:pt>
                <c:pt idx="3">
                  <c:v>0.79</c:v>
                </c:pt>
                <c:pt idx="4">
                  <c:v>#N/A</c:v>
                </c:pt>
                <c:pt idx="5">
                  <c:v>1.45</c:v>
                </c:pt>
                <c:pt idx="6">
                  <c:v>#N/A</c:v>
                </c:pt>
                <c:pt idx="7">
                  <c:v>1.87</c:v>
                </c:pt>
                <c:pt idx="8">
                  <c:v>#N/A</c:v>
                </c:pt>
                <c:pt idx="9">
                  <c:v>3.08</c:v>
                </c:pt>
              </c:numCache>
            </c:numRef>
          </c:val>
          <c:extLst xmlns:c16r2="http://schemas.microsoft.com/office/drawing/2015/06/chart">
            <c:ext xmlns:c16="http://schemas.microsoft.com/office/drawing/2014/chart" uri="{C3380CC4-5D6E-409C-BE32-E72D297353CC}">
              <c16:uniqueId val="{00000008-5DFF-478E-A114-B3A39B85BAD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4.2</c:v>
                </c:pt>
                <c:pt idx="2">
                  <c:v>#N/A</c:v>
                </c:pt>
                <c:pt idx="3">
                  <c:v>4.49</c:v>
                </c:pt>
                <c:pt idx="4">
                  <c:v>#N/A</c:v>
                </c:pt>
                <c:pt idx="5">
                  <c:v>4.17</c:v>
                </c:pt>
                <c:pt idx="6">
                  <c:v>#N/A</c:v>
                </c:pt>
                <c:pt idx="7">
                  <c:v>3.07</c:v>
                </c:pt>
                <c:pt idx="8">
                  <c:v>#N/A</c:v>
                </c:pt>
                <c:pt idx="9">
                  <c:v>3.49</c:v>
                </c:pt>
              </c:numCache>
            </c:numRef>
          </c:val>
          <c:extLst xmlns:c16r2="http://schemas.microsoft.com/office/drawing/2015/06/chart">
            <c:ext xmlns:c16="http://schemas.microsoft.com/office/drawing/2014/chart" uri="{C3380CC4-5D6E-409C-BE32-E72D297353CC}">
              <c16:uniqueId val="{00000009-5DFF-478E-A114-B3A39B85BADF}"/>
            </c:ext>
          </c:extLst>
        </c:ser>
        <c:dLbls>
          <c:showLegendKey val="0"/>
          <c:showVal val="0"/>
          <c:showCatName val="0"/>
          <c:showSerName val="0"/>
          <c:showPercent val="0"/>
          <c:showBubbleSize val="0"/>
        </c:dLbls>
        <c:gapWidth val="150"/>
        <c:overlap val="100"/>
        <c:axId val="198950616"/>
        <c:axId val="198951792"/>
      </c:barChart>
      <c:catAx>
        <c:axId val="198950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8951792"/>
        <c:crosses val="autoZero"/>
        <c:auto val="1"/>
        <c:lblAlgn val="ctr"/>
        <c:lblOffset val="100"/>
        <c:tickLblSkip val="1"/>
        <c:tickMarkSkip val="1"/>
        <c:noMultiLvlLbl val="0"/>
      </c:catAx>
      <c:valAx>
        <c:axId val="198951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950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2406</c:v>
                </c:pt>
                <c:pt idx="5">
                  <c:v>2509</c:v>
                </c:pt>
                <c:pt idx="8">
                  <c:v>2701</c:v>
                </c:pt>
                <c:pt idx="11">
                  <c:v>2440</c:v>
                </c:pt>
                <c:pt idx="14">
                  <c:v>2533</c:v>
                </c:pt>
              </c:numCache>
            </c:numRef>
          </c:val>
          <c:extLst xmlns:c16r2="http://schemas.microsoft.com/office/drawing/2015/06/chart">
            <c:ext xmlns:c16="http://schemas.microsoft.com/office/drawing/2014/chart" uri="{C3380CC4-5D6E-409C-BE32-E72D297353CC}">
              <c16:uniqueId val="{00000000-8A09-4A32-BEDB-3EA58DFDD41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A09-4A32-BEDB-3EA58DFDD41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77</c:v>
                </c:pt>
                <c:pt idx="3">
                  <c:v>77</c:v>
                </c:pt>
                <c:pt idx="6">
                  <c:v>78</c:v>
                </c:pt>
                <c:pt idx="9">
                  <c:v>78</c:v>
                </c:pt>
                <c:pt idx="12">
                  <c:v>79</c:v>
                </c:pt>
              </c:numCache>
            </c:numRef>
          </c:val>
          <c:extLst xmlns:c16r2="http://schemas.microsoft.com/office/drawing/2015/06/chart">
            <c:ext xmlns:c16="http://schemas.microsoft.com/office/drawing/2014/chart" uri="{C3380CC4-5D6E-409C-BE32-E72D297353CC}">
              <c16:uniqueId val="{00000002-8A09-4A32-BEDB-3EA58DFDD41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28</c:v>
                </c:pt>
                <c:pt idx="3">
                  <c:v>14</c:v>
                </c:pt>
                <c:pt idx="6">
                  <c:v>0</c:v>
                </c:pt>
                <c:pt idx="9">
                  <c:v>30</c:v>
                </c:pt>
                <c:pt idx="12">
                  <c:v>52</c:v>
                </c:pt>
              </c:numCache>
            </c:numRef>
          </c:val>
          <c:extLst xmlns:c16r2="http://schemas.microsoft.com/office/drawing/2015/06/chart">
            <c:ext xmlns:c16="http://schemas.microsoft.com/office/drawing/2014/chart" uri="{C3380CC4-5D6E-409C-BE32-E72D297353CC}">
              <c16:uniqueId val="{00000003-8A09-4A32-BEDB-3EA58DFDD41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78</c:v>
                </c:pt>
                <c:pt idx="3">
                  <c:v>234</c:v>
                </c:pt>
                <c:pt idx="6">
                  <c:v>173</c:v>
                </c:pt>
                <c:pt idx="9">
                  <c:v>167</c:v>
                </c:pt>
                <c:pt idx="12">
                  <c:v>151</c:v>
                </c:pt>
              </c:numCache>
            </c:numRef>
          </c:val>
          <c:extLst xmlns:c16r2="http://schemas.microsoft.com/office/drawing/2015/06/chart">
            <c:ext xmlns:c16="http://schemas.microsoft.com/office/drawing/2014/chart" uri="{C3380CC4-5D6E-409C-BE32-E72D297353CC}">
              <c16:uniqueId val="{00000004-8A09-4A32-BEDB-3EA58DFDD41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102</c:v>
                </c:pt>
                <c:pt idx="3">
                  <c:v>115</c:v>
                </c:pt>
                <c:pt idx="6">
                  <c:v>125</c:v>
                </c:pt>
                <c:pt idx="9">
                  <c:v>123</c:v>
                </c:pt>
                <c:pt idx="12">
                  <c:v>121</c:v>
                </c:pt>
              </c:numCache>
            </c:numRef>
          </c:val>
          <c:extLst xmlns:c16r2="http://schemas.microsoft.com/office/drawing/2015/06/chart">
            <c:ext xmlns:c16="http://schemas.microsoft.com/office/drawing/2014/chart" uri="{C3380CC4-5D6E-409C-BE32-E72D297353CC}">
              <c16:uniqueId val="{00000005-8A09-4A32-BEDB-3EA58DFDD41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6</c:v>
                </c:pt>
                <c:pt idx="12">
                  <c:v>23</c:v>
                </c:pt>
              </c:numCache>
            </c:numRef>
          </c:val>
          <c:extLst xmlns:c16r2="http://schemas.microsoft.com/office/drawing/2015/06/chart">
            <c:ext xmlns:c16="http://schemas.microsoft.com/office/drawing/2014/chart" uri="{C3380CC4-5D6E-409C-BE32-E72D297353CC}">
              <c16:uniqueId val="{00000006-8A09-4A32-BEDB-3EA58DFDD41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2264</c:v>
                </c:pt>
                <c:pt idx="3">
                  <c:v>2335</c:v>
                </c:pt>
                <c:pt idx="6">
                  <c:v>2486</c:v>
                </c:pt>
                <c:pt idx="9">
                  <c:v>2575</c:v>
                </c:pt>
                <c:pt idx="12">
                  <c:v>2650</c:v>
                </c:pt>
              </c:numCache>
            </c:numRef>
          </c:val>
          <c:extLst xmlns:c16r2="http://schemas.microsoft.com/office/drawing/2015/06/chart">
            <c:ext xmlns:c16="http://schemas.microsoft.com/office/drawing/2014/chart" uri="{C3380CC4-5D6E-409C-BE32-E72D297353CC}">
              <c16:uniqueId val="{00000007-8A09-4A32-BEDB-3EA58DFDD41C}"/>
            </c:ext>
          </c:extLst>
        </c:ser>
        <c:dLbls>
          <c:showLegendKey val="0"/>
          <c:showVal val="0"/>
          <c:showCatName val="0"/>
          <c:showSerName val="0"/>
          <c:showPercent val="0"/>
          <c:showBubbleSize val="0"/>
        </c:dLbls>
        <c:gapWidth val="100"/>
        <c:overlap val="100"/>
        <c:axId val="554207408"/>
        <c:axId val="554201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143</c:v>
                </c:pt>
                <c:pt idx="2">
                  <c:v>#N/A</c:v>
                </c:pt>
                <c:pt idx="3">
                  <c:v>#N/A</c:v>
                </c:pt>
                <c:pt idx="4">
                  <c:v>266</c:v>
                </c:pt>
                <c:pt idx="5">
                  <c:v>#N/A</c:v>
                </c:pt>
                <c:pt idx="6">
                  <c:v>#N/A</c:v>
                </c:pt>
                <c:pt idx="7">
                  <c:v>161</c:v>
                </c:pt>
                <c:pt idx="8">
                  <c:v>#N/A</c:v>
                </c:pt>
                <c:pt idx="9">
                  <c:v>#N/A</c:v>
                </c:pt>
                <c:pt idx="10">
                  <c:v>539</c:v>
                </c:pt>
                <c:pt idx="11">
                  <c:v>#N/A</c:v>
                </c:pt>
                <c:pt idx="12">
                  <c:v>#N/A</c:v>
                </c:pt>
                <c:pt idx="13">
                  <c:v>543</c:v>
                </c:pt>
                <c:pt idx="14">
                  <c:v>#N/A</c:v>
                </c:pt>
              </c:numCache>
            </c:numRef>
          </c:val>
          <c:smooth val="0"/>
          <c:extLst xmlns:c16r2="http://schemas.microsoft.com/office/drawing/2015/06/chart">
            <c:ext xmlns:c16="http://schemas.microsoft.com/office/drawing/2014/chart" uri="{C3380CC4-5D6E-409C-BE32-E72D297353CC}">
              <c16:uniqueId val="{00000008-8A09-4A32-BEDB-3EA58DFDD41C}"/>
            </c:ext>
          </c:extLst>
        </c:ser>
        <c:dLbls>
          <c:showLegendKey val="0"/>
          <c:showVal val="0"/>
          <c:showCatName val="0"/>
          <c:showSerName val="0"/>
          <c:showPercent val="0"/>
          <c:showBubbleSize val="0"/>
        </c:dLbls>
        <c:marker val="1"/>
        <c:smooth val="0"/>
        <c:axId val="554207408"/>
        <c:axId val="554201920"/>
      </c:lineChart>
      <c:catAx>
        <c:axId val="55420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4201920"/>
        <c:crosses val="autoZero"/>
        <c:auto val="1"/>
        <c:lblAlgn val="ctr"/>
        <c:lblOffset val="100"/>
        <c:tickLblSkip val="1"/>
        <c:tickMarkSkip val="1"/>
        <c:noMultiLvlLbl val="0"/>
      </c:catAx>
      <c:valAx>
        <c:axId val="554201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4207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21073</c:v>
                </c:pt>
                <c:pt idx="5">
                  <c:v>20196</c:v>
                </c:pt>
                <c:pt idx="8">
                  <c:v>19150</c:v>
                </c:pt>
                <c:pt idx="11">
                  <c:v>18584</c:v>
                </c:pt>
                <c:pt idx="14">
                  <c:v>17807</c:v>
                </c:pt>
              </c:numCache>
            </c:numRef>
          </c:val>
          <c:extLst xmlns:c16r2="http://schemas.microsoft.com/office/drawing/2015/06/chart">
            <c:ext xmlns:c16="http://schemas.microsoft.com/office/drawing/2014/chart" uri="{C3380CC4-5D6E-409C-BE32-E72D297353CC}">
              <c16:uniqueId val="{00000000-7340-487C-B209-79CAFEB939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4418</c:v>
                </c:pt>
                <c:pt idx="5">
                  <c:v>4745</c:v>
                </c:pt>
                <c:pt idx="8">
                  <c:v>4887</c:v>
                </c:pt>
                <c:pt idx="11">
                  <c:v>5444</c:v>
                </c:pt>
                <c:pt idx="14">
                  <c:v>5331</c:v>
                </c:pt>
              </c:numCache>
            </c:numRef>
          </c:val>
          <c:extLst xmlns:c16r2="http://schemas.microsoft.com/office/drawing/2015/06/chart">
            <c:ext xmlns:c16="http://schemas.microsoft.com/office/drawing/2014/chart" uri="{C3380CC4-5D6E-409C-BE32-E72D297353CC}">
              <c16:uniqueId val="{00000001-7340-487C-B209-79CAFEB939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6713</c:v>
                </c:pt>
                <c:pt idx="5">
                  <c:v>6795</c:v>
                </c:pt>
                <c:pt idx="8">
                  <c:v>7260</c:v>
                </c:pt>
                <c:pt idx="11">
                  <c:v>7505</c:v>
                </c:pt>
                <c:pt idx="14">
                  <c:v>7550</c:v>
                </c:pt>
              </c:numCache>
            </c:numRef>
          </c:val>
          <c:extLst xmlns:c16r2="http://schemas.microsoft.com/office/drawing/2015/06/chart">
            <c:ext xmlns:c16="http://schemas.microsoft.com/office/drawing/2014/chart" uri="{C3380CC4-5D6E-409C-BE32-E72D297353CC}">
              <c16:uniqueId val="{00000002-7340-487C-B209-79CAFEB939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340-487C-B209-79CAFEB939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340-487C-B209-79CAFEB939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340-487C-B209-79CAFEB939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3697</c:v>
                </c:pt>
                <c:pt idx="3">
                  <c:v>3316</c:v>
                </c:pt>
                <c:pt idx="6">
                  <c:v>3175</c:v>
                </c:pt>
                <c:pt idx="9">
                  <c:v>2783</c:v>
                </c:pt>
                <c:pt idx="12">
                  <c:v>2627</c:v>
                </c:pt>
              </c:numCache>
            </c:numRef>
          </c:val>
          <c:extLst xmlns:c16r2="http://schemas.microsoft.com/office/drawing/2015/06/chart">
            <c:ext xmlns:c16="http://schemas.microsoft.com/office/drawing/2014/chart" uri="{C3380CC4-5D6E-409C-BE32-E72D297353CC}">
              <c16:uniqueId val="{00000006-7340-487C-B209-79CAFEB939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174</c:v>
                </c:pt>
                <c:pt idx="3">
                  <c:v>916</c:v>
                </c:pt>
                <c:pt idx="6">
                  <c:v>2301</c:v>
                </c:pt>
                <c:pt idx="9">
                  <c:v>4350</c:v>
                </c:pt>
                <c:pt idx="12">
                  <c:v>4350</c:v>
                </c:pt>
              </c:numCache>
            </c:numRef>
          </c:val>
          <c:extLst xmlns:c16r2="http://schemas.microsoft.com/office/drawing/2015/06/chart">
            <c:ext xmlns:c16="http://schemas.microsoft.com/office/drawing/2014/chart" uri="{C3380CC4-5D6E-409C-BE32-E72D297353CC}">
              <c16:uniqueId val="{00000007-7340-487C-B209-79CAFEB939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1111</c:v>
                </c:pt>
                <c:pt idx="3">
                  <c:v>1553</c:v>
                </c:pt>
                <c:pt idx="6">
                  <c:v>2067</c:v>
                </c:pt>
                <c:pt idx="9">
                  <c:v>1967</c:v>
                </c:pt>
                <c:pt idx="12">
                  <c:v>1864</c:v>
                </c:pt>
              </c:numCache>
            </c:numRef>
          </c:val>
          <c:extLst xmlns:c16r2="http://schemas.microsoft.com/office/drawing/2015/06/chart">
            <c:ext xmlns:c16="http://schemas.microsoft.com/office/drawing/2014/chart" uri="{C3380CC4-5D6E-409C-BE32-E72D297353CC}">
              <c16:uniqueId val="{00000008-7340-487C-B209-79CAFEB939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1334</c:v>
                </c:pt>
                <c:pt idx="3">
                  <c:v>1257</c:v>
                </c:pt>
                <c:pt idx="6">
                  <c:v>1180</c:v>
                </c:pt>
                <c:pt idx="9">
                  <c:v>1101</c:v>
                </c:pt>
                <c:pt idx="12">
                  <c:v>1023</c:v>
                </c:pt>
              </c:numCache>
            </c:numRef>
          </c:val>
          <c:extLst xmlns:c16r2="http://schemas.microsoft.com/office/drawing/2015/06/chart">
            <c:ext xmlns:c16="http://schemas.microsoft.com/office/drawing/2014/chart" uri="{C3380CC4-5D6E-409C-BE32-E72D297353CC}">
              <c16:uniqueId val="{00000009-7340-487C-B209-79CAFEB939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27464</c:v>
                </c:pt>
                <c:pt idx="3">
                  <c:v>27028</c:v>
                </c:pt>
                <c:pt idx="6">
                  <c:v>27100</c:v>
                </c:pt>
                <c:pt idx="9">
                  <c:v>27325</c:v>
                </c:pt>
                <c:pt idx="12">
                  <c:v>27492</c:v>
                </c:pt>
              </c:numCache>
            </c:numRef>
          </c:val>
          <c:extLst xmlns:c16r2="http://schemas.microsoft.com/office/drawing/2015/06/chart">
            <c:ext xmlns:c16="http://schemas.microsoft.com/office/drawing/2014/chart" uri="{C3380CC4-5D6E-409C-BE32-E72D297353CC}">
              <c16:uniqueId val="{0000000A-7340-487C-B209-79CAFEB93998}"/>
            </c:ext>
          </c:extLst>
        </c:ser>
        <c:dLbls>
          <c:showLegendKey val="0"/>
          <c:showVal val="0"/>
          <c:showCatName val="0"/>
          <c:showSerName val="0"/>
          <c:showPercent val="0"/>
          <c:showBubbleSize val="0"/>
        </c:dLbls>
        <c:gapWidth val="100"/>
        <c:overlap val="100"/>
        <c:axId val="554208192"/>
        <c:axId val="554203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1576</c:v>
                </c:pt>
                <c:pt idx="2">
                  <c:v>#N/A</c:v>
                </c:pt>
                <c:pt idx="3">
                  <c:v>#N/A</c:v>
                </c:pt>
                <c:pt idx="4">
                  <c:v>2334</c:v>
                </c:pt>
                <c:pt idx="5">
                  <c:v>#N/A</c:v>
                </c:pt>
                <c:pt idx="6">
                  <c:v>#N/A</c:v>
                </c:pt>
                <c:pt idx="7">
                  <c:v>4525</c:v>
                </c:pt>
                <c:pt idx="8">
                  <c:v>#N/A</c:v>
                </c:pt>
                <c:pt idx="9">
                  <c:v>#N/A</c:v>
                </c:pt>
                <c:pt idx="10">
                  <c:v>5991</c:v>
                </c:pt>
                <c:pt idx="11">
                  <c:v>#N/A</c:v>
                </c:pt>
                <c:pt idx="12">
                  <c:v>#N/A</c:v>
                </c:pt>
                <c:pt idx="13">
                  <c:v>6668</c:v>
                </c:pt>
                <c:pt idx="14">
                  <c:v>#N/A</c:v>
                </c:pt>
              </c:numCache>
            </c:numRef>
          </c:val>
          <c:smooth val="0"/>
          <c:extLst xmlns:c16r2="http://schemas.microsoft.com/office/drawing/2015/06/chart">
            <c:ext xmlns:c16="http://schemas.microsoft.com/office/drawing/2014/chart" uri="{C3380CC4-5D6E-409C-BE32-E72D297353CC}">
              <c16:uniqueId val="{0000000B-7340-487C-B209-79CAFEB93998}"/>
            </c:ext>
          </c:extLst>
        </c:ser>
        <c:dLbls>
          <c:showLegendKey val="0"/>
          <c:showVal val="0"/>
          <c:showCatName val="0"/>
          <c:showSerName val="0"/>
          <c:showPercent val="0"/>
          <c:showBubbleSize val="0"/>
        </c:dLbls>
        <c:marker val="1"/>
        <c:smooth val="0"/>
        <c:axId val="554208192"/>
        <c:axId val="554203096"/>
      </c:lineChart>
      <c:catAx>
        <c:axId val="55420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4203096"/>
        <c:crosses val="autoZero"/>
        <c:auto val="1"/>
        <c:lblAlgn val="ctr"/>
        <c:lblOffset val="100"/>
        <c:tickLblSkip val="1"/>
        <c:tickMarkSkip val="1"/>
        <c:noMultiLvlLbl val="0"/>
      </c:catAx>
      <c:valAx>
        <c:axId val="554203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4208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2612</c:v>
                </c:pt>
                <c:pt idx="1">
                  <c:v>2582</c:v>
                </c:pt>
                <c:pt idx="2">
                  <c:v>2254</c:v>
                </c:pt>
              </c:numCache>
            </c:numRef>
          </c:val>
          <c:extLst xmlns:c16r2="http://schemas.microsoft.com/office/drawing/2015/06/chart">
            <c:ext xmlns:c16="http://schemas.microsoft.com/office/drawing/2014/chart" uri="{C3380CC4-5D6E-409C-BE32-E72D297353CC}">
              <c16:uniqueId val="{00000000-7C8D-4EF4-9359-B4B16494659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7C8D-4EF4-9359-B4B16494659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3713</c:v>
                </c:pt>
                <c:pt idx="1">
                  <c:v>3890</c:v>
                </c:pt>
                <c:pt idx="2">
                  <c:v>4218</c:v>
                </c:pt>
              </c:numCache>
            </c:numRef>
          </c:val>
          <c:extLst xmlns:c16r2="http://schemas.microsoft.com/office/drawing/2015/06/chart">
            <c:ext xmlns:c16="http://schemas.microsoft.com/office/drawing/2014/chart" uri="{C3380CC4-5D6E-409C-BE32-E72D297353CC}">
              <c16:uniqueId val="{00000002-7C8D-4EF4-9359-B4B164946599}"/>
            </c:ext>
          </c:extLst>
        </c:ser>
        <c:dLbls>
          <c:showLegendKey val="0"/>
          <c:showVal val="0"/>
          <c:showCatName val="0"/>
          <c:showSerName val="0"/>
          <c:showPercent val="0"/>
          <c:showBubbleSize val="0"/>
        </c:dLbls>
        <c:gapWidth val="120"/>
        <c:overlap val="100"/>
        <c:axId val="554205056"/>
        <c:axId val="554208584"/>
      </c:barChart>
      <c:catAx>
        <c:axId val="554205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54208584"/>
        <c:crosses val="autoZero"/>
        <c:auto val="1"/>
        <c:lblAlgn val="ctr"/>
        <c:lblOffset val="100"/>
        <c:tickLblSkip val="1"/>
        <c:tickMarkSkip val="1"/>
        <c:noMultiLvlLbl val="0"/>
      </c:catAx>
      <c:valAx>
        <c:axId val="5542085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54205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BCF-4CB6-9B1D-E76D574943F6}"/>
                </c:ext>
                <c:ext xmlns:c15="http://schemas.microsoft.com/office/drawing/2012/chart" uri="{CE6537A1-D6FC-4f65-9D91-7224C49458BB}">
                  <c15:dlblFieldTable>
                    <c15:dlblFTEntry>
                      <c15:txfldGUID>{5CB759C4-3E57-4055-8800-6FAA60F88338}</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BCF-4CB6-9B1D-E76D574943F6}"/>
                </c:ext>
                <c:ext xmlns:c15="http://schemas.microsoft.com/office/drawing/2012/chart" uri="{CE6537A1-D6FC-4f65-9D91-7224C49458BB}">
                  <c15:dlblFieldTable>
                    <c15:dlblFTEntry>
                      <c15:txfldGUID>{2C94E305-A9F8-436B-A810-9D8351CC2F4B}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BCF-4CB6-9B1D-E76D574943F6}"/>
                </c:ext>
                <c:ext xmlns:c15="http://schemas.microsoft.com/office/drawing/2012/chart" uri="{CE6537A1-D6FC-4f65-9D91-7224C49458BB}">
                  <c15:dlblFieldTable>
                    <c15:dlblFTEntry>
                      <c15:txfldGUID>{ED8EF311-5AE5-4ADA-8F6F-06913ABB075D}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BCF-4CB6-9B1D-E76D574943F6}"/>
                </c:ext>
                <c:ext xmlns:c15="http://schemas.microsoft.com/office/drawing/2012/chart" uri="{CE6537A1-D6FC-4f65-9D91-7224C49458BB}">
                  <c15:dlblFieldTable>
                    <c15:dlblFTEntry>
                      <c15:txfldGUID>{1C4A156B-0D1D-4895-AA62-9F45B60B87B6}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BCF-4CB6-9B1D-E76D574943F6}"/>
                </c:ext>
                <c:ext xmlns:c15="http://schemas.microsoft.com/office/drawing/2012/chart" uri="{CE6537A1-D6FC-4f65-9D91-7224C49458BB}">
                  <c15:dlblFieldTable>
                    <c15:dlblFTEntry>
                      <c15:txfldGUID>{20E586DB-9166-44A7-AE22-F06EDEC3B31E}</c15:txfldGUID>
                      <c15:f>#REF!</c15:f>
                      <c15:dlblFieldTableCache>
                        <c:ptCount val="1"/>
                        <c:pt idx="0">
                          <c:v>#REF!</c:v>
                        </c:pt>
                      </c15:dlblFieldTableCache>
                    </c15:dlblFTEntry>
                  </c15:dlblFieldTable>
                  <c15:showDataLabelsRange val="0"/>
                </c:ext>
              </c:extLst>
            </c:dLbl>
            <c:dLbl>
              <c:idx val="8"/>
              <c:layout>
                <c:manualLayout>
                  <c:x val="-2.8827266179989843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BCF-4CB6-9B1D-E76D574943F6}"/>
                </c:ext>
                <c:ext xmlns:c15="http://schemas.microsoft.com/office/drawing/2012/chart" uri="{CE6537A1-D6FC-4f65-9D91-7224C49458BB}">
                  <c15:dlblFieldTable>
                    <c15:dlblFTEntry>
                      <c15:txfldGUID>{AD44A120-69B9-4A7D-AA79-73A550F3BAB1}</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BCF-4CB6-9B1D-E76D574943F6}"/>
                </c:ext>
                <c:ext xmlns:c15="http://schemas.microsoft.com/office/drawing/2012/chart" uri="{CE6537A1-D6FC-4f65-9D91-7224C49458BB}">
                  <c15:dlblFieldTable>
                    <c15:dlblFTEntry>
                      <c15:txfldGUID>{440CC68C-64CB-40B8-B04B-B117AB035BC4}</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BCF-4CB6-9B1D-E76D574943F6}"/>
                </c:ext>
                <c:ext xmlns:c15="http://schemas.microsoft.com/office/drawing/2012/chart" uri="{CE6537A1-D6FC-4f65-9D91-7224C49458BB}">
                  <c15:dlblFieldTable>
                    <c15:dlblFTEntry>
                      <c15:txfldGUID>{A3A1A61E-3935-4276-9FBA-F00E28B25FF6}</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BCF-4CB6-9B1D-E76D574943F6}"/>
                </c:ext>
                <c:ext xmlns:c15="http://schemas.microsoft.com/office/drawing/2012/chart" uri="{CE6537A1-D6FC-4f65-9D91-7224C49458BB}">
                  <c15:dlblFieldTable>
                    <c15:dlblFTEntry>
                      <c15:txfldGUID>{A06AB17A-31BC-44B3-BF54-06D2C44258A1}</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56.3</c:v>
                </c:pt>
                <c:pt idx="8">
                  <c:v>61.4</c:v>
                </c:pt>
                <c:pt idx="16">
                  <c:v>61.8</c:v>
                </c:pt>
                <c:pt idx="24">
                  <c:v>62.9</c:v>
                </c:pt>
                <c:pt idx="32">
                  <c:v>63.4</c:v>
                </c:pt>
              </c:numCache>
            </c:numRef>
          </c:xVal>
          <c:yVal>
            <c:numRef>
              <c:f>公会計指標分析・財政指標組合せ分析表!$BP$51:$DC$51</c:f>
              <c:numCache>
                <c:formatCode>#,##0.0;"▲ "#,##0.0</c:formatCode>
                <c:ptCount val="40"/>
                <c:pt idx="0">
                  <c:v>7.5</c:v>
                </c:pt>
                <c:pt idx="8">
                  <c:v>10.8</c:v>
                </c:pt>
                <c:pt idx="16">
                  <c:v>20.5</c:v>
                </c:pt>
                <c:pt idx="24">
                  <c:v>26.3</c:v>
                </c:pt>
                <c:pt idx="32">
                  <c:v>28.6</c:v>
                </c:pt>
              </c:numCache>
            </c:numRef>
          </c:yVal>
          <c:smooth val="0"/>
          <c:extLst xmlns:c16r2="http://schemas.microsoft.com/office/drawing/2015/06/chart">
            <c:ext xmlns:c16="http://schemas.microsoft.com/office/drawing/2014/chart" uri="{C3380CC4-5D6E-409C-BE32-E72D297353CC}">
              <c16:uniqueId val="{00000009-6BCF-4CB6-9B1D-E76D574943F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BCF-4CB6-9B1D-E76D574943F6}"/>
                </c:ext>
                <c:ext xmlns:c15="http://schemas.microsoft.com/office/drawing/2012/chart" uri="{CE6537A1-D6FC-4f65-9D91-7224C49458BB}">
                  <c15:dlblFieldTable>
                    <c15:dlblFTEntry>
                      <c15:txfldGUID>{3DF435C0-6233-46D8-A8D3-95311F8C004C}</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BCF-4CB6-9B1D-E76D574943F6}"/>
                </c:ext>
                <c:ext xmlns:c15="http://schemas.microsoft.com/office/drawing/2012/chart" uri="{CE6537A1-D6FC-4f65-9D91-7224C49458BB}">
                  <c15:dlblFieldTable>
                    <c15:dlblFTEntry>
                      <c15:txfldGUID>{866B657F-B057-4E1D-8026-B0CC0E3B2006}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BCF-4CB6-9B1D-E76D574943F6}"/>
                </c:ext>
                <c:ext xmlns:c15="http://schemas.microsoft.com/office/drawing/2012/chart" uri="{CE6537A1-D6FC-4f65-9D91-7224C49458BB}">
                  <c15:dlblFieldTable>
                    <c15:dlblFTEntry>
                      <c15:txfldGUID>{78FF958A-B072-479B-A6EF-311B2B7DF6DC}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BCF-4CB6-9B1D-E76D574943F6}"/>
                </c:ext>
                <c:ext xmlns:c15="http://schemas.microsoft.com/office/drawing/2012/chart" uri="{CE6537A1-D6FC-4f65-9D91-7224C49458BB}">
                  <c15:dlblFieldTable>
                    <c15:dlblFTEntry>
                      <c15:txfldGUID>{B6CE6DF6-5208-4D16-A3BC-7832AC9D9A20}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BCF-4CB6-9B1D-E76D574943F6}"/>
                </c:ext>
                <c:ext xmlns:c15="http://schemas.microsoft.com/office/drawing/2012/chart" uri="{CE6537A1-D6FC-4f65-9D91-7224C49458BB}">
                  <c15:dlblFieldTable>
                    <c15:dlblFTEntry>
                      <c15:txfldGUID>{E443E5A6-EC52-4814-8C95-551617BB0ECA}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BCF-4CB6-9B1D-E76D574943F6}"/>
                </c:ext>
                <c:ext xmlns:c15="http://schemas.microsoft.com/office/drawing/2012/chart" uri="{CE6537A1-D6FC-4f65-9D91-7224C49458BB}">
                  <c15:dlblFieldTable>
                    <c15:dlblFTEntry>
                      <c15:txfldGUID>{939F57D5-F9A8-4E86-BFD3-B47F8423926B}</c15:txfldGUID>
                      <c15:f>公会計指標分析・財政指標組合せ分析表!$BX$50</c15:f>
                      <c15:dlblFieldTableCache>
                        <c:ptCount val="1"/>
                        <c:pt idx="0">
                          <c:v>H28</c:v>
                        </c:pt>
                      </c15:dlblFieldTableCache>
                    </c15:dlblFTEntry>
                  </c15:dlblFieldTable>
                  <c15:showDataLabelsRange val="0"/>
                </c:ext>
              </c:extLst>
            </c:dLbl>
            <c:dLbl>
              <c:idx val="16"/>
              <c:layout>
                <c:manualLayout>
                  <c:x val="-3.5463134759155031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BCF-4CB6-9B1D-E76D574943F6}"/>
                </c:ext>
                <c:ext xmlns:c15="http://schemas.microsoft.com/office/drawing/2012/chart" uri="{CE6537A1-D6FC-4f65-9D91-7224C49458BB}">
                  <c15:dlblFieldTable>
                    <c15:dlblFTEntry>
                      <c15:txfldGUID>{DEF69E8A-6ACE-4480-8F4C-DB8BF17783B4}</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BCF-4CB6-9B1D-E76D574943F6}"/>
                </c:ext>
                <c:ext xmlns:c15="http://schemas.microsoft.com/office/drawing/2012/chart" uri="{CE6537A1-D6FC-4f65-9D91-7224C49458BB}">
                  <c15:dlblFieldTable>
                    <c15:dlblFTEntry>
                      <c15:txfldGUID>{DCE40A7A-8CE6-4D0A-A2A1-3763F163A850}</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BCF-4CB6-9B1D-E76D574943F6}"/>
                </c:ext>
                <c:ext xmlns:c15="http://schemas.microsoft.com/office/drawing/2012/chart" uri="{CE6537A1-D6FC-4f65-9D91-7224C49458BB}">
                  <c15:dlblFieldTable>
                    <c15:dlblFTEntry>
                      <c15:txfldGUID>{E66216ED-663A-4552-B643-AE478AA6D2D1}</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60.1</c:v>
                </c:pt>
                <c:pt idx="16">
                  <c:v>61.2</c:v>
                </c:pt>
                <c:pt idx="24">
                  <c:v>61.7</c:v>
                </c:pt>
                <c:pt idx="32">
                  <c:v>62.6</c:v>
                </c:pt>
              </c:numCache>
            </c:numRef>
          </c:xVal>
          <c:yVal>
            <c:numRef>
              <c:f>公会計指標分析・財政指標組合せ分析表!$BP$55:$DC$55</c:f>
              <c:numCache>
                <c:formatCode>#,##0.0;"▲ "#,##0.0</c:formatCode>
                <c:ptCount val="40"/>
                <c:pt idx="0">
                  <c:v>17.8</c:v>
                </c:pt>
                <c:pt idx="8">
                  <c:v>15</c:v>
                </c:pt>
                <c:pt idx="16">
                  <c:v>12.2</c:v>
                </c:pt>
                <c:pt idx="24">
                  <c:v>5</c:v>
                </c:pt>
                <c:pt idx="32">
                  <c:v>5.4</c:v>
                </c:pt>
              </c:numCache>
            </c:numRef>
          </c:yVal>
          <c:smooth val="0"/>
          <c:extLst xmlns:c16r2="http://schemas.microsoft.com/office/drawing/2015/06/chart">
            <c:ext xmlns:c16="http://schemas.microsoft.com/office/drawing/2014/chart" uri="{C3380CC4-5D6E-409C-BE32-E72D297353CC}">
              <c16:uniqueId val="{00000013-6BCF-4CB6-9B1D-E76D574943F6}"/>
            </c:ext>
          </c:extLst>
        </c:ser>
        <c:dLbls>
          <c:showLegendKey val="0"/>
          <c:showVal val="1"/>
          <c:showCatName val="0"/>
          <c:showSerName val="0"/>
          <c:showPercent val="0"/>
          <c:showBubbleSize val="0"/>
        </c:dLbls>
        <c:axId val="554201528"/>
        <c:axId val="554205840"/>
      </c:scatterChart>
      <c:valAx>
        <c:axId val="554201528"/>
        <c:scaling>
          <c:orientation val="minMax"/>
          <c:max val="64"/>
          <c:min val="5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4205840"/>
        <c:crosses val="autoZero"/>
        <c:crossBetween val="midCat"/>
      </c:valAx>
      <c:valAx>
        <c:axId val="554205840"/>
        <c:scaling>
          <c:orientation val="minMax"/>
          <c:max val="3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4201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A4B-491C-9CBF-A6A609707292}"/>
                </c:ext>
                <c:ext xmlns:c15="http://schemas.microsoft.com/office/drawing/2012/chart" uri="{CE6537A1-D6FC-4f65-9D91-7224C49458BB}">
                  <c15:dlblFieldTable>
                    <c15:dlblFTEntry>
                      <c15:txfldGUID>{5EE2A532-C046-48E5-8415-0A194C166E20}</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A4B-491C-9CBF-A6A609707292}"/>
                </c:ext>
                <c:ext xmlns:c15="http://schemas.microsoft.com/office/drawing/2012/chart" uri="{CE6537A1-D6FC-4f65-9D91-7224C49458BB}">
                  <c15:dlblFieldTable>
                    <c15:dlblFTEntry>
                      <c15:txfldGUID>{CC39DF8F-BC55-4C81-9EBB-87B29B48A033}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A4B-491C-9CBF-A6A609707292}"/>
                </c:ext>
                <c:ext xmlns:c15="http://schemas.microsoft.com/office/drawing/2012/chart" uri="{CE6537A1-D6FC-4f65-9D91-7224C49458BB}">
                  <c15:dlblFieldTable>
                    <c15:dlblFTEntry>
                      <c15:txfldGUID>{5FCD8917-FF8B-4579-B663-6BE1EFF2EF02}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A4B-491C-9CBF-A6A609707292}"/>
                </c:ext>
                <c:ext xmlns:c15="http://schemas.microsoft.com/office/drawing/2012/chart" uri="{CE6537A1-D6FC-4f65-9D91-7224C49458BB}">
                  <c15:dlblFieldTable>
                    <c15:dlblFTEntry>
                      <c15:txfldGUID>{E8C36C8C-7EAD-47AD-841C-D8013EF12CA2}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A4B-491C-9CBF-A6A609707292}"/>
                </c:ext>
                <c:ext xmlns:c15="http://schemas.microsoft.com/office/drawing/2012/chart" uri="{CE6537A1-D6FC-4f65-9D91-7224C49458BB}">
                  <c15:dlblFieldTable>
                    <c15:dlblFTEntry>
                      <c15:txfldGUID>{527DC9F9-A900-41AD-853C-BC6819BD7D20}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A4B-491C-9CBF-A6A609707292}"/>
                </c:ext>
                <c:ext xmlns:c15="http://schemas.microsoft.com/office/drawing/2012/chart" uri="{CE6537A1-D6FC-4f65-9D91-7224C49458BB}">
                  <c15:dlblFieldTable>
                    <c15:dlblFTEntry>
                      <c15:txfldGUID>{139E9CC4-449D-40C3-853A-4F28CE30DB19}</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A4B-491C-9CBF-A6A609707292}"/>
                </c:ext>
                <c:ext xmlns:c15="http://schemas.microsoft.com/office/drawing/2012/chart" uri="{CE6537A1-D6FC-4f65-9D91-7224C49458BB}">
                  <c15:dlblFieldTable>
                    <c15:dlblFTEntry>
                      <c15:txfldGUID>{96B017A9-FE70-4EC8-89DA-92EA14E33D2E}</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A4B-491C-9CBF-A6A609707292}"/>
                </c:ext>
                <c:ext xmlns:c15="http://schemas.microsoft.com/office/drawing/2012/chart" uri="{CE6537A1-D6FC-4f65-9D91-7224C49458BB}">
                  <c15:dlblFieldTable>
                    <c15:dlblFTEntry>
                      <c15:txfldGUID>{B38409F4-5EE8-4403-8318-53841120DBDA}</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A4B-491C-9CBF-A6A609707292}"/>
                </c:ext>
                <c:ext xmlns:c15="http://schemas.microsoft.com/office/drawing/2012/chart" uri="{CE6537A1-D6FC-4f65-9D91-7224C49458BB}">
                  <c15:dlblFieldTable>
                    <c15:dlblFTEntry>
                      <c15:txfldGUID>{8C21A6AC-2656-4022-9138-573EF582AF19}</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0.8</c:v>
                </c:pt>
                <c:pt idx="8">
                  <c:v>0.9</c:v>
                </c:pt>
                <c:pt idx="16">
                  <c:v>0.8</c:v>
                </c:pt>
                <c:pt idx="24">
                  <c:v>1.4</c:v>
                </c:pt>
                <c:pt idx="32">
                  <c:v>1.8</c:v>
                </c:pt>
              </c:numCache>
            </c:numRef>
          </c:xVal>
          <c:yVal>
            <c:numRef>
              <c:f>公会計指標分析・財政指標組合せ分析表!$BP$73:$DC$73</c:f>
              <c:numCache>
                <c:formatCode>#,##0.0;"▲ "#,##0.0</c:formatCode>
                <c:ptCount val="40"/>
                <c:pt idx="0">
                  <c:v>7.5</c:v>
                </c:pt>
                <c:pt idx="8">
                  <c:v>10.8</c:v>
                </c:pt>
                <c:pt idx="16">
                  <c:v>20.5</c:v>
                </c:pt>
                <c:pt idx="24">
                  <c:v>26.3</c:v>
                </c:pt>
                <c:pt idx="32">
                  <c:v>28.6</c:v>
                </c:pt>
              </c:numCache>
            </c:numRef>
          </c:yVal>
          <c:smooth val="0"/>
          <c:extLst xmlns:c16r2="http://schemas.microsoft.com/office/drawing/2015/06/chart">
            <c:ext xmlns:c16="http://schemas.microsoft.com/office/drawing/2014/chart" uri="{C3380CC4-5D6E-409C-BE32-E72D297353CC}">
              <c16:uniqueId val="{00000009-CA4B-491C-9CBF-A6A60970729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A4B-491C-9CBF-A6A609707292}"/>
                </c:ext>
                <c:ext xmlns:c15="http://schemas.microsoft.com/office/drawing/2012/chart" uri="{CE6537A1-D6FC-4f65-9D91-7224C49458BB}">
                  <c15:dlblFieldTable>
                    <c15:dlblFTEntry>
                      <c15:txfldGUID>{6E6E94A2-BEFF-4F5F-A4F0-DCABD5E664A7}</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A4B-491C-9CBF-A6A609707292}"/>
                </c:ext>
                <c:ext xmlns:c15="http://schemas.microsoft.com/office/drawing/2012/chart" uri="{CE6537A1-D6FC-4f65-9D91-7224C49458BB}">
                  <c15:dlblFieldTable>
                    <c15:dlblFTEntry>
                      <c15:txfldGUID>{65402063-C7E6-48BD-9FFE-794D4BCC7E92}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A4B-491C-9CBF-A6A609707292}"/>
                </c:ext>
                <c:ext xmlns:c15="http://schemas.microsoft.com/office/drawing/2012/chart" uri="{CE6537A1-D6FC-4f65-9D91-7224C49458BB}">
                  <c15:dlblFieldTable>
                    <c15:dlblFTEntry>
                      <c15:txfldGUID>{D10CA0F0-E011-4F04-98B0-F24352FBEA77}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A4B-491C-9CBF-A6A609707292}"/>
                </c:ext>
                <c:ext xmlns:c15="http://schemas.microsoft.com/office/drawing/2012/chart" uri="{CE6537A1-D6FC-4f65-9D91-7224C49458BB}">
                  <c15:dlblFieldTable>
                    <c15:dlblFTEntry>
                      <c15:txfldGUID>{3AA15DB5-841C-4EF6-A2C1-6A2D56137395}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A4B-491C-9CBF-A6A609707292}"/>
                </c:ext>
                <c:ext xmlns:c15="http://schemas.microsoft.com/office/drawing/2012/chart" uri="{CE6537A1-D6FC-4f65-9D91-7224C49458BB}">
                  <c15:dlblFieldTable>
                    <c15:dlblFTEntry>
                      <c15:txfldGUID>{25289F0C-96B0-435A-8311-A225A8366FA6}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A4B-491C-9CBF-A6A609707292}"/>
                </c:ext>
                <c:ext xmlns:c15="http://schemas.microsoft.com/office/drawing/2012/chart" uri="{CE6537A1-D6FC-4f65-9D91-7224C49458BB}">
                  <c15:dlblFieldTable>
                    <c15:dlblFTEntry>
                      <c15:txfldGUID>{584C46CD-2BBA-4C34-BD37-A44140C32D7E}</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A4B-491C-9CBF-A6A609707292}"/>
                </c:ext>
                <c:ext xmlns:c15="http://schemas.microsoft.com/office/drawing/2012/chart" uri="{CE6537A1-D6FC-4f65-9D91-7224C49458BB}">
                  <c15:dlblFieldTable>
                    <c15:dlblFTEntry>
                      <c15:txfldGUID>{66156A92-418B-45BD-A9E5-537A44F58008}</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A4B-491C-9CBF-A6A609707292}"/>
                </c:ext>
                <c:ext xmlns:c15="http://schemas.microsoft.com/office/drawing/2012/chart" uri="{CE6537A1-D6FC-4f65-9D91-7224C49458BB}">
                  <c15:dlblFieldTable>
                    <c15:dlblFTEntry>
                      <c15:txfldGUID>{11FEB82D-EB57-4FD4-8F47-4C65EE66C1DB}</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A4B-491C-9CBF-A6A609707292}"/>
                </c:ext>
                <c:ext xmlns:c15="http://schemas.microsoft.com/office/drawing/2012/chart" uri="{CE6537A1-D6FC-4f65-9D91-7224C49458BB}">
                  <c15:dlblFieldTable>
                    <c15:dlblFTEntry>
                      <c15:txfldGUID>{56D0B94F-EBC1-48F3-B7F4-BCD4FF054872}</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4.8</c:v>
                </c:pt>
                <c:pt idx="24">
                  <c:v>4.5</c:v>
                </c:pt>
                <c:pt idx="32">
                  <c:v>4.2</c:v>
                </c:pt>
              </c:numCache>
            </c:numRef>
          </c:xVal>
          <c:yVal>
            <c:numRef>
              <c:f>公会計指標分析・財政指標組合せ分析表!$BP$77:$DC$77</c:f>
              <c:numCache>
                <c:formatCode>#,##0.0;"▲ "#,##0.0</c:formatCode>
                <c:ptCount val="40"/>
                <c:pt idx="0">
                  <c:v>17.8</c:v>
                </c:pt>
                <c:pt idx="8">
                  <c:v>15</c:v>
                </c:pt>
                <c:pt idx="16">
                  <c:v>12.2</c:v>
                </c:pt>
                <c:pt idx="24">
                  <c:v>5</c:v>
                </c:pt>
                <c:pt idx="32">
                  <c:v>5.4</c:v>
                </c:pt>
              </c:numCache>
            </c:numRef>
          </c:yVal>
          <c:smooth val="0"/>
          <c:extLst xmlns:c16r2="http://schemas.microsoft.com/office/drawing/2015/06/chart">
            <c:ext xmlns:c16="http://schemas.microsoft.com/office/drawing/2014/chart" uri="{C3380CC4-5D6E-409C-BE32-E72D297353CC}">
              <c16:uniqueId val="{00000013-CA4B-491C-9CBF-A6A609707292}"/>
            </c:ext>
          </c:extLst>
        </c:ser>
        <c:dLbls>
          <c:showLegendKey val="0"/>
          <c:showVal val="1"/>
          <c:showCatName val="0"/>
          <c:showSerName val="0"/>
          <c:showPercent val="0"/>
          <c:showBubbleSize val="0"/>
        </c:dLbls>
        <c:axId val="554202704"/>
        <c:axId val="554206624"/>
      </c:scatterChart>
      <c:valAx>
        <c:axId val="554202704"/>
        <c:scaling>
          <c:orientation val="minMax"/>
          <c:max val="5.6999999999999993"/>
          <c:min val="0.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4206624"/>
        <c:crosses val="autoZero"/>
        <c:crossBetween val="midCat"/>
      </c:valAx>
      <c:valAx>
        <c:axId val="554206624"/>
        <c:scaling>
          <c:orientation val="minMax"/>
          <c:max val="3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42027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神奈川県海老名市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高金利で借り入れた政府資金の償還満期を迎えたことや、借入れを抑制してきたことなどにより、元利償還金は他団体と比較して低い水準を維持している。</a:t>
          </a:r>
        </a:p>
        <a:p>
          <a:r>
            <a:rPr kumimoji="1" lang="ja-JP" altLang="en-US" sz="1200">
              <a:latin typeface="ＭＳ ゴシック" pitchFamily="49" charset="-128"/>
              <a:ea typeface="ＭＳ ゴシック" pitchFamily="49" charset="-128"/>
            </a:rPr>
            <a:t>　近年、市債と基金を積極的に活用して大規模なまちづくりを進めていたことから、元利償還金が増加していくことが見込まれるため、実質公債費率を良好な状態に維持するために、中長期的な公債費の推計などにより、財政硬直化を招くことのないよう留意した行財政運営を行っ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　住民参加型市場公募債である「海老名みのり債」の償還の財源としている。現在は、「海老名みのり債」の発行を一時休止していることから、基金残高は減少傾向にある</a:t>
          </a:r>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神奈川県海老名市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近年、市債及び基金を積極的に活用してまちづくりを進めてきたことから、市債残高が増加し、基金残高が減少してきた。</a:t>
          </a:r>
        </a:p>
        <a:p>
          <a:r>
            <a:rPr kumimoji="1" lang="ja-JP" altLang="en-US" sz="1400">
              <a:latin typeface="ＭＳ ゴシック" pitchFamily="49" charset="-128"/>
              <a:ea typeface="ＭＳ ゴシック" pitchFamily="49" charset="-128"/>
            </a:rPr>
            <a:t>　そのため、平成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年度に算定を開始して以来、初めて平成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年度に将来負担比率が算定されたが、令和元年度では</a:t>
          </a:r>
          <a:r>
            <a:rPr kumimoji="1" lang="en-US" altLang="ja-JP" sz="1400">
              <a:latin typeface="ＭＳ ゴシック" pitchFamily="49" charset="-128"/>
              <a:ea typeface="ＭＳ ゴシック" pitchFamily="49" charset="-128"/>
            </a:rPr>
            <a:t>28.6</a:t>
          </a:r>
          <a:r>
            <a:rPr kumimoji="1" lang="ja-JP" altLang="en-US" sz="1400">
              <a:latin typeface="ＭＳ ゴシック" pitchFamily="49" charset="-128"/>
              <a:ea typeface="ＭＳ ゴシック" pitchFamily="49" charset="-128"/>
            </a:rPr>
            <a:t>％と他団体と比較しても低い水準を維持している。</a:t>
          </a:r>
        </a:p>
        <a:p>
          <a:r>
            <a:rPr kumimoji="1" lang="ja-JP" altLang="en-US" sz="1400">
              <a:latin typeface="ＭＳ ゴシック" pitchFamily="49" charset="-128"/>
              <a:ea typeface="ＭＳ ゴシック" pitchFamily="49" charset="-128"/>
            </a:rPr>
            <a:t>　今後も将来負担比率が上昇していくことが見込まれるため、地方債残高が増額しすぎないように、市債を活用するにふさわしい事業慎重に選択し世代間負担の公平性に留意した市債活用を図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神奈川県海老名市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各事業の財源に活用するため、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千万円繰入れたが、ふるさと納税寄附が増額したことから、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千万円積立てた結果、基金全体で横ばいとなった。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新型コロナウイルス感染症による経済への影響が大きいことから、一時的に財政調整基金の残高が減少しても、基金の活用をしていく。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新まちづくり基金：まちづくりの重点投資期間での活用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公共施設等あんしん基金：将来の公共施設老朽化対策のため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応援まごころ基金：寄附金を各政策の財源とするため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新まちづくり基金：海老名駅北口開設に向けた駅舎改良事業などに取り崩したことにより減少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公共施設等あんしん基金：市庁舎等改修事業費などに取り崩したことにより減少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応援まごころ基金：ふるさと納税の寄附額を積み立てるもので、寄附額が増したことにより増額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新まちづくり基金：海老名駅北口開設や厚木駅再開発事業に活用するため、減少傾向にある。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公共施設等あんしん基金：今後も財政需要が見込まれるが、新型コロナウイルス感染症が落ち着くまでは現状維持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新型コロナウイルス感染症の影響により補正で取崩しを行った結果、減額した。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％を下回ったが、新型コロナウイルス感染症が落ち着きを見せれば、</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134,442
131,796
26.59
46,418,105
45,080,180
877,481
25,100,875
27,308,518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有形固定資産減価償却率は、類似団体より高い水準であるが、平成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年３月に策定した海老名市公共施設再編（適正化）計画に基づき施設の維持管理を適切に進めており、令和４年度までに個別施設の計画も策定が終了するため、今後は減少していく見通し。</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109601</xdr:rowOff>
    </xdr:to>
    <xdr:cxnSp macro="">
      <xdr:nvCxnSpPr>
        <xdr:cNvPr id="63" name="直線コネクタ 62"/>
        <xdr:cNvCxnSpPr/>
      </xdr:nvCxnSpPr>
      <xdr:spPr>
        <a:xfrm flipV="1">
          <a:off x="4206240" y="5264277"/>
          <a:ext cx="1270" cy="1299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113428</xdr:rowOff>
    </xdr:from>
    <xdr:ext cx="405111" cy="259045"/>
    <xdr:sp macro="" textlink="">
      <xdr:nvSpPr>
        <xdr:cNvPr id="64" name="有形固定資産減価償却率最小値テキスト"/>
        <xdr:cNvSpPr txBox="1"/>
      </xdr:nvSpPr>
      <xdr:spPr>
        <a:xfrm>
          <a:off x="4258945" y="6567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109601</xdr:rowOff>
    </xdr:from>
    <xdr:to>
      <xdr:col>23</xdr:col>
      <xdr:colOff>174625</xdr:colOff>
      <xdr:row>34</xdr:row>
      <xdr:rowOff>109601</xdr:rowOff>
    </xdr:to>
    <xdr:cxnSp macro="">
      <xdr:nvCxnSpPr>
        <xdr:cNvPr id="65" name="直線コネクタ 64"/>
        <xdr:cNvCxnSpPr/>
      </xdr:nvCxnSpPr>
      <xdr:spPr>
        <a:xfrm>
          <a:off x="4119245" y="656374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66" name="有形固定資産減価償却率最大値テキスト"/>
        <xdr:cNvSpPr txBox="1"/>
      </xdr:nvSpPr>
      <xdr:spPr>
        <a:xfrm>
          <a:off x="4258945" y="5043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67" name="直線コネクタ 66"/>
        <xdr:cNvCxnSpPr/>
      </xdr:nvCxnSpPr>
      <xdr:spPr>
        <a:xfrm>
          <a:off x="4119245" y="526427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157370</xdr:rowOff>
    </xdr:from>
    <xdr:ext cx="405111" cy="259045"/>
    <xdr:sp macro="" textlink="">
      <xdr:nvSpPr>
        <xdr:cNvPr id="68" name="有形固定資産減価償却率平均値テキスト"/>
        <xdr:cNvSpPr txBox="1"/>
      </xdr:nvSpPr>
      <xdr:spPr>
        <a:xfrm>
          <a:off x="4258945" y="5605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69" name="フローチャート: 判断 68"/>
        <xdr:cNvSpPr/>
      </xdr:nvSpPr>
      <xdr:spPr>
        <a:xfrm>
          <a:off x="4157345" y="57504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95631</xdr:rowOff>
    </xdr:from>
    <xdr:to>
      <xdr:col>19</xdr:col>
      <xdr:colOff>187325</xdr:colOff>
      <xdr:row>30</xdr:row>
      <xdr:rowOff>25781</xdr:rowOff>
    </xdr:to>
    <xdr:sp macro="" textlink="">
      <xdr:nvSpPr>
        <xdr:cNvPr id="70" name="フローチャート: 判断 69"/>
        <xdr:cNvSpPr/>
      </xdr:nvSpPr>
      <xdr:spPr>
        <a:xfrm>
          <a:off x="3537585" y="57115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74041</xdr:rowOff>
    </xdr:from>
    <xdr:to>
      <xdr:col>15</xdr:col>
      <xdr:colOff>187325</xdr:colOff>
      <xdr:row>30</xdr:row>
      <xdr:rowOff>4191</xdr:rowOff>
    </xdr:to>
    <xdr:sp macro="" textlink="">
      <xdr:nvSpPr>
        <xdr:cNvPr id="71" name="フローチャート: 判断 70"/>
        <xdr:cNvSpPr/>
      </xdr:nvSpPr>
      <xdr:spPr>
        <a:xfrm>
          <a:off x="2867025" y="56899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26543</xdr:rowOff>
    </xdr:from>
    <xdr:to>
      <xdr:col>11</xdr:col>
      <xdr:colOff>187325</xdr:colOff>
      <xdr:row>29</xdr:row>
      <xdr:rowOff>128143</xdr:rowOff>
    </xdr:to>
    <xdr:sp macro="" textlink="">
      <xdr:nvSpPr>
        <xdr:cNvPr id="72" name="フローチャート: 判断 71"/>
        <xdr:cNvSpPr/>
      </xdr:nvSpPr>
      <xdr:spPr>
        <a:xfrm>
          <a:off x="2196465" y="56424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29591</xdr:rowOff>
    </xdr:from>
    <xdr:to>
      <xdr:col>7</xdr:col>
      <xdr:colOff>187325</xdr:colOff>
      <xdr:row>28</xdr:row>
      <xdr:rowOff>131191</xdr:rowOff>
    </xdr:to>
    <xdr:sp macro="" textlink="">
      <xdr:nvSpPr>
        <xdr:cNvPr id="73" name="フローチャート: 判断 72"/>
        <xdr:cNvSpPr/>
      </xdr:nvSpPr>
      <xdr:spPr>
        <a:xfrm>
          <a:off x="1525905" y="54778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169037</xdr:rowOff>
    </xdr:from>
    <xdr:to>
      <xdr:col>23</xdr:col>
      <xdr:colOff>136525</xdr:colOff>
      <xdr:row>30</xdr:row>
      <xdr:rowOff>99187</xdr:rowOff>
    </xdr:to>
    <xdr:sp macro="" textlink="">
      <xdr:nvSpPr>
        <xdr:cNvPr id="79" name="楕円 78"/>
        <xdr:cNvSpPr/>
      </xdr:nvSpPr>
      <xdr:spPr>
        <a:xfrm>
          <a:off x="4157345" y="57849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147464</xdr:rowOff>
    </xdr:from>
    <xdr:ext cx="405111" cy="259045"/>
    <xdr:sp macro="" textlink="">
      <xdr:nvSpPr>
        <xdr:cNvPr id="80" name="有形固定資産減価償却率該当値テキスト"/>
        <xdr:cNvSpPr txBox="1"/>
      </xdr:nvSpPr>
      <xdr:spPr>
        <a:xfrm>
          <a:off x="4258945" y="5763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147447</xdr:rowOff>
    </xdr:from>
    <xdr:to>
      <xdr:col>19</xdr:col>
      <xdr:colOff>187325</xdr:colOff>
      <xdr:row>30</xdr:row>
      <xdr:rowOff>77597</xdr:rowOff>
    </xdr:to>
    <xdr:sp macro="" textlink="">
      <xdr:nvSpPr>
        <xdr:cNvPr id="81" name="楕円 80"/>
        <xdr:cNvSpPr/>
      </xdr:nvSpPr>
      <xdr:spPr>
        <a:xfrm>
          <a:off x="3537585" y="57633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26797</xdr:rowOff>
    </xdr:from>
    <xdr:to>
      <xdr:col>23</xdr:col>
      <xdr:colOff>85725</xdr:colOff>
      <xdr:row>30</xdr:row>
      <xdr:rowOff>48387</xdr:rowOff>
    </xdr:to>
    <xdr:cxnSp macro="">
      <xdr:nvCxnSpPr>
        <xdr:cNvPr id="82" name="直線コネクタ 81"/>
        <xdr:cNvCxnSpPr/>
      </xdr:nvCxnSpPr>
      <xdr:spPr>
        <a:xfrm>
          <a:off x="3588385" y="5810377"/>
          <a:ext cx="61976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99949</xdr:rowOff>
    </xdr:from>
    <xdr:to>
      <xdr:col>15</xdr:col>
      <xdr:colOff>187325</xdr:colOff>
      <xdr:row>30</xdr:row>
      <xdr:rowOff>30099</xdr:rowOff>
    </xdr:to>
    <xdr:sp macro="" textlink="">
      <xdr:nvSpPr>
        <xdr:cNvPr id="83" name="楕円 82"/>
        <xdr:cNvSpPr/>
      </xdr:nvSpPr>
      <xdr:spPr>
        <a:xfrm>
          <a:off x="2867025" y="57158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150749</xdr:rowOff>
    </xdr:from>
    <xdr:to>
      <xdr:col>19</xdr:col>
      <xdr:colOff>136525</xdr:colOff>
      <xdr:row>30</xdr:row>
      <xdr:rowOff>26797</xdr:rowOff>
    </xdr:to>
    <xdr:cxnSp macro="">
      <xdr:nvCxnSpPr>
        <xdr:cNvPr id="84" name="直線コネクタ 83"/>
        <xdr:cNvCxnSpPr/>
      </xdr:nvCxnSpPr>
      <xdr:spPr>
        <a:xfrm>
          <a:off x="2917825" y="5766689"/>
          <a:ext cx="670560" cy="4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82677</xdr:rowOff>
    </xdr:from>
    <xdr:to>
      <xdr:col>11</xdr:col>
      <xdr:colOff>187325</xdr:colOff>
      <xdr:row>30</xdr:row>
      <xdr:rowOff>12827</xdr:rowOff>
    </xdr:to>
    <xdr:sp macro="" textlink="">
      <xdr:nvSpPr>
        <xdr:cNvPr id="85" name="楕円 84"/>
        <xdr:cNvSpPr/>
      </xdr:nvSpPr>
      <xdr:spPr>
        <a:xfrm>
          <a:off x="2196465" y="56986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133477</xdr:rowOff>
    </xdr:from>
    <xdr:to>
      <xdr:col>15</xdr:col>
      <xdr:colOff>136525</xdr:colOff>
      <xdr:row>29</xdr:row>
      <xdr:rowOff>150749</xdr:rowOff>
    </xdr:to>
    <xdr:cxnSp macro="">
      <xdr:nvCxnSpPr>
        <xdr:cNvPr id="86" name="直線コネクタ 85"/>
        <xdr:cNvCxnSpPr/>
      </xdr:nvCxnSpPr>
      <xdr:spPr>
        <a:xfrm>
          <a:off x="2247265" y="5749417"/>
          <a:ext cx="67056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33909</xdr:rowOff>
    </xdr:from>
    <xdr:to>
      <xdr:col>7</xdr:col>
      <xdr:colOff>187325</xdr:colOff>
      <xdr:row>28</xdr:row>
      <xdr:rowOff>135509</xdr:rowOff>
    </xdr:to>
    <xdr:sp macro="" textlink="">
      <xdr:nvSpPr>
        <xdr:cNvPr id="87" name="楕円 86"/>
        <xdr:cNvSpPr/>
      </xdr:nvSpPr>
      <xdr:spPr>
        <a:xfrm>
          <a:off x="1525905" y="54822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84709</xdr:rowOff>
    </xdr:from>
    <xdr:to>
      <xdr:col>11</xdr:col>
      <xdr:colOff>136525</xdr:colOff>
      <xdr:row>29</xdr:row>
      <xdr:rowOff>133477</xdr:rowOff>
    </xdr:to>
    <xdr:cxnSp macro="">
      <xdr:nvCxnSpPr>
        <xdr:cNvPr id="88" name="直線コネクタ 87"/>
        <xdr:cNvCxnSpPr/>
      </xdr:nvCxnSpPr>
      <xdr:spPr>
        <a:xfrm>
          <a:off x="1576705" y="5533009"/>
          <a:ext cx="670560" cy="2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42308</xdr:rowOff>
    </xdr:from>
    <xdr:ext cx="405111" cy="259045"/>
    <xdr:sp macro="" textlink="">
      <xdr:nvSpPr>
        <xdr:cNvPr id="89" name="n_1aveValue有形固定資産減価償却率"/>
        <xdr:cNvSpPr txBox="1"/>
      </xdr:nvSpPr>
      <xdr:spPr>
        <a:xfrm>
          <a:off x="3395989" y="5490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20718</xdr:rowOff>
    </xdr:from>
    <xdr:ext cx="405111" cy="259045"/>
    <xdr:sp macro="" textlink="">
      <xdr:nvSpPr>
        <xdr:cNvPr id="90" name="n_2aveValue有形固定資産減価償却率"/>
        <xdr:cNvSpPr txBox="1"/>
      </xdr:nvSpPr>
      <xdr:spPr>
        <a:xfrm>
          <a:off x="2738129" y="5469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144670</xdr:rowOff>
    </xdr:from>
    <xdr:ext cx="405111" cy="259045"/>
    <xdr:sp macro="" textlink="">
      <xdr:nvSpPr>
        <xdr:cNvPr id="91" name="n_3aveValue有形固定資産減価償却率"/>
        <xdr:cNvSpPr txBox="1"/>
      </xdr:nvSpPr>
      <xdr:spPr>
        <a:xfrm>
          <a:off x="2067569" y="5425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147718</xdr:rowOff>
    </xdr:from>
    <xdr:ext cx="405111" cy="259045"/>
    <xdr:sp macro="" textlink="">
      <xdr:nvSpPr>
        <xdr:cNvPr id="92" name="n_4aveValue有形固定資産減価償却率"/>
        <xdr:cNvSpPr txBox="1"/>
      </xdr:nvSpPr>
      <xdr:spPr>
        <a:xfrm>
          <a:off x="1397009" y="526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68724</xdr:rowOff>
    </xdr:from>
    <xdr:ext cx="405111" cy="259045"/>
    <xdr:sp macro="" textlink="">
      <xdr:nvSpPr>
        <xdr:cNvPr id="93" name="n_1mainValue有形固定資産減価償却率"/>
        <xdr:cNvSpPr txBox="1"/>
      </xdr:nvSpPr>
      <xdr:spPr>
        <a:xfrm>
          <a:off x="3395989" y="5852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21226</xdr:rowOff>
    </xdr:from>
    <xdr:ext cx="405111" cy="259045"/>
    <xdr:sp macro="" textlink="">
      <xdr:nvSpPr>
        <xdr:cNvPr id="94" name="n_2mainValue有形固定資産減価償却率"/>
        <xdr:cNvSpPr txBox="1"/>
      </xdr:nvSpPr>
      <xdr:spPr>
        <a:xfrm>
          <a:off x="2738129" y="5804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3954</xdr:rowOff>
    </xdr:from>
    <xdr:ext cx="405111" cy="259045"/>
    <xdr:sp macro="" textlink="">
      <xdr:nvSpPr>
        <xdr:cNvPr id="95" name="n_3mainValue有形固定資産減価償却率"/>
        <xdr:cNvSpPr txBox="1"/>
      </xdr:nvSpPr>
      <xdr:spPr>
        <a:xfrm>
          <a:off x="2067569" y="5787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126636</xdr:rowOff>
    </xdr:from>
    <xdr:ext cx="405111" cy="259045"/>
    <xdr:sp macro="" textlink="">
      <xdr:nvSpPr>
        <xdr:cNvPr id="96" name="n_4mainValue有形固定資産減価償却率"/>
        <xdr:cNvSpPr txBox="1"/>
      </xdr:nvSpPr>
      <xdr:spPr>
        <a:xfrm>
          <a:off x="1397009" y="5574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債務償還比率は、類似団体平均を下回っており、主な要因は、借入れを抑制してきたことによるものと考えられる。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9486041" y="626227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13885</xdr:rowOff>
    </xdr:to>
    <xdr:cxnSp macro="">
      <xdr:nvCxnSpPr>
        <xdr:cNvPr id="127" name="直線コネクタ 126"/>
        <xdr:cNvCxnSpPr/>
      </xdr:nvCxnSpPr>
      <xdr:spPr>
        <a:xfrm flipV="1">
          <a:off x="13027660" y="5145223"/>
          <a:ext cx="1269" cy="1322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17712</xdr:rowOff>
    </xdr:from>
    <xdr:ext cx="560923" cy="259045"/>
    <xdr:sp macro="" textlink="">
      <xdr:nvSpPr>
        <xdr:cNvPr id="128" name="債務償還比率最小値テキスト"/>
        <xdr:cNvSpPr txBox="1"/>
      </xdr:nvSpPr>
      <xdr:spPr>
        <a:xfrm>
          <a:off x="13080365" y="64718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13885</xdr:rowOff>
    </xdr:from>
    <xdr:to>
      <xdr:col>76</xdr:col>
      <xdr:colOff>111125</xdr:colOff>
      <xdr:row>34</xdr:row>
      <xdr:rowOff>13885</xdr:rowOff>
    </xdr:to>
    <xdr:cxnSp macro="">
      <xdr:nvCxnSpPr>
        <xdr:cNvPr id="129" name="直線コネクタ 128"/>
        <xdr:cNvCxnSpPr/>
      </xdr:nvCxnSpPr>
      <xdr:spPr>
        <a:xfrm>
          <a:off x="12963525" y="6468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3080365" y="492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2963525" y="5145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67787</xdr:rowOff>
    </xdr:from>
    <xdr:ext cx="469744" cy="259045"/>
    <xdr:sp macro="" textlink="">
      <xdr:nvSpPr>
        <xdr:cNvPr id="132" name="債務償還比率平均値テキスト"/>
        <xdr:cNvSpPr txBox="1"/>
      </xdr:nvSpPr>
      <xdr:spPr>
        <a:xfrm>
          <a:off x="13080365" y="568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89360</xdr:rowOff>
    </xdr:from>
    <xdr:to>
      <xdr:col>76</xdr:col>
      <xdr:colOff>73025</xdr:colOff>
      <xdr:row>30</xdr:row>
      <xdr:rowOff>19510</xdr:rowOff>
    </xdr:to>
    <xdr:sp macro="" textlink="">
      <xdr:nvSpPr>
        <xdr:cNvPr id="133" name="フローチャート: 判断 132"/>
        <xdr:cNvSpPr/>
      </xdr:nvSpPr>
      <xdr:spPr>
        <a:xfrm>
          <a:off x="13001625" y="5705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76714</xdr:rowOff>
    </xdr:from>
    <xdr:to>
      <xdr:col>72</xdr:col>
      <xdr:colOff>123825</xdr:colOff>
      <xdr:row>30</xdr:row>
      <xdr:rowOff>6864</xdr:rowOff>
    </xdr:to>
    <xdr:sp macro="" textlink="">
      <xdr:nvSpPr>
        <xdr:cNvPr id="134" name="フローチャート: 判断 133"/>
        <xdr:cNvSpPr/>
      </xdr:nvSpPr>
      <xdr:spPr>
        <a:xfrm>
          <a:off x="12359005" y="56926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95631</xdr:rowOff>
    </xdr:from>
    <xdr:to>
      <xdr:col>68</xdr:col>
      <xdr:colOff>123825</xdr:colOff>
      <xdr:row>30</xdr:row>
      <xdr:rowOff>25781</xdr:rowOff>
    </xdr:to>
    <xdr:sp macro="" textlink="">
      <xdr:nvSpPr>
        <xdr:cNvPr id="135" name="フローチャート: 判断 134"/>
        <xdr:cNvSpPr/>
      </xdr:nvSpPr>
      <xdr:spPr>
        <a:xfrm>
          <a:off x="11688445" y="57115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117427</xdr:rowOff>
    </xdr:from>
    <xdr:to>
      <xdr:col>64</xdr:col>
      <xdr:colOff>123825</xdr:colOff>
      <xdr:row>30</xdr:row>
      <xdr:rowOff>47577</xdr:rowOff>
    </xdr:to>
    <xdr:sp macro="" textlink="">
      <xdr:nvSpPr>
        <xdr:cNvPr id="136" name="フローチャート: 判断 135"/>
        <xdr:cNvSpPr/>
      </xdr:nvSpPr>
      <xdr:spPr>
        <a:xfrm>
          <a:off x="11017885" y="57333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88846</xdr:rowOff>
    </xdr:from>
    <xdr:to>
      <xdr:col>60</xdr:col>
      <xdr:colOff>123825</xdr:colOff>
      <xdr:row>30</xdr:row>
      <xdr:rowOff>18996</xdr:rowOff>
    </xdr:to>
    <xdr:sp macro="" textlink="">
      <xdr:nvSpPr>
        <xdr:cNvPr id="137" name="フローチャート: 判断 136"/>
        <xdr:cNvSpPr/>
      </xdr:nvSpPr>
      <xdr:spPr>
        <a:xfrm>
          <a:off x="10347325" y="57047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55638</xdr:rowOff>
    </xdr:from>
    <xdr:to>
      <xdr:col>76</xdr:col>
      <xdr:colOff>73025</xdr:colOff>
      <xdr:row>29</xdr:row>
      <xdr:rowOff>157238</xdr:rowOff>
    </xdr:to>
    <xdr:sp macro="" textlink="">
      <xdr:nvSpPr>
        <xdr:cNvPr id="143" name="楕円 142"/>
        <xdr:cNvSpPr/>
      </xdr:nvSpPr>
      <xdr:spPr>
        <a:xfrm>
          <a:off x="13001625" y="56715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78515</xdr:rowOff>
    </xdr:from>
    <xdr:ext cx="469744" cy="259045"/>
    <xdr:sp macro="" textlink="">
      <xdr:nvSpPr>
        <xdr:cNvPr id="144" name="債務償還比率該当値テキスト"/>
        <xdr:cNvSpPr txBox="1"/>
      </xdr:nvSpPr>
      <xdr:spPr>
        <a:xfrm>
          <a:off x="13080365" y="552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30347</xdr:rowOff>
    </xdr:from>
    <xdr:to>
      <xdr:col>72</xdr:col>
      <xdr:colOff>123825</xdr:colOff>
      <xdr:row>29</xdr:row>
      <xdr:rowOff>131947</xdr:rowOff>
    </xdr:to>
    <xdr:sp macro="" textlink="">
      <xdr:nvSpPr>
        <xdr:cNvPr id="145" name="楕円 144"/>
        <xdr:cNvSpPr/>
      </xdr:nvSpPr>
      <xdr:spPr>
        <a:xfrm>
          <a:off x="12359005" y="564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81147</xdr:rowOff>
    </xdr:from>
    <xdr:to>
      <xdr:col>76</xdr:col>
      <xdr:colOff>22225</xdr:colOff>
      <xdr:row>29</xdr:row>
      <xdr:rowOff>106438</xdr:rowOff>
    </xdr:to>
    <xdr:cxnSp macro="">
      <xdr:nvCxnSpPr>
        <xdr:cNvPr id="146" name="直線コネクタ 145"/>
        <xdr:cNvCxnSpPr/>
      </xdr:nvCxnSpPr>
      <xdr:spPr>
        <a:xfrm>
          <a:off x="12409805" y="5697087"/>
          <a:ext cx="619760" cy="2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35282</xdr:rowOff>
    </xdr:from>
    <xdr:to>
      <xdr:col>68</xdr:col>
      <xdr:colOff>123825</xdr:colOff>
      <xdr:row>29</xdr:row>
      <xdr:rowOff>136882</xdr:rowOff>
    </xdr:to>
    <xdr:sp macro="" textlink="">
      <xdr:nvSpPr>
        <xdr:cNvPr id="147" name="楕円 146"/>
        <xdr:cNvSpPr/>
      </xdr:nvSpPr>
      <xdr:spPr>
        <a:xfrm>
          <a:off x="11688445" y="565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81147</xdr:rowOff>
    </xdr:from>
    <xdr:to>
      <xdr:col>72</xdr:col>
      <xdr:colOff>73025</xdr:colOff>
      <xdr:row>29</xdr:row>
      <xdr:rowOff>86082</xdr:rowOff>
    </xdr:to>
    <xdr:cxnSp macro="">
      <xdr:nvCxnSpPr>
        <xdr:cNvPr id="148" name="直線コネクタ 147"/>
        <xdr:cNvCxnSpPr/>
      </xdr:nvCxnSpPr>
      <xdr:spPr>
        <a:xfrm flipV="1">
          <a:off x="11739245" y="5697087"/>
          <a:ext cx="670560" cy="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71368</xdr:rowOff>
    </xdr:from>
    <xdr:to>
      <xdr:col>64</xdr:col>
      <xdr:colOff>123825</xdr:colOff>
      <xdr:row>30</xdr:row>
      <xdr:rowOff>1518</xdr:rowOff>
    </xdr:to>
    <xdr:sp macro="" textlink="">
      <xdr:nvSpPr>
        <xdr:cNvPr id="149" name="楕円 148"/>
        <xdr:cNvSpPr/>
      </xdr:nvSpPr>
      <xdr:spPr>
        <a:xfrm>
          <a:off x="11017885" y="56873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86082</xdr:rowOff>
    </xdr:from>
    <xdr:to>
      <xdr:col>68</xdr:col>
      <xdr:colOff>73025</xdr:colOff>
      <xdr:row>29</xdr:row>
      <xdr:rowOff>122168</xdr:rowOff>
    </xdr:to>
    <xdr:cxnSp macro="">
      <xdr:nvCxnSpPr>
        <xdr:cNvPr id="150" name="直線コネクタ 149"/>
        <xdr:cNvCxnSpPr/>
      </xdr:nvCxnSpPr>
      <xdr:spPr>
        <a:xfrm flipV="1">
          <a:off x="11068685" y="5702022"/>
          <a:ext cx="670560" cy="3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41245</xdr:rowOff>
    </xdr:from>
    <xdr:to>
      <xdr:col>60</xdr:col>
      <xdr:colOff>123825</xdr:colOff>
      <xdr:row>29</xdr:row>
      <xdr:rowOff>142845</xdr:rowOff>
    </xdr:to>
    <xdr:sp macro="" textlink="">
      <xdr:nvSpPr>
        <xdr:cNvPr id="151" name="楕円 150"/>
        <xdr:cNvSpPr/>
      </xdr:nvSpPr>
      <xdr:spPr>
        <a:xfrm>
          <a:off x="10347325" y="565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92045</xdr:rowOff>
    </xdr:from>
    <xdr:to>
      <xdr:col>64</xdr:col>
      <xdr:colOff>73025</xdr:colOff>
      <xdr:row>29</xdr:row>
      <xdr:rowOff>122168</xdr:rowOff>
    </xdr:to>
    <xdr:cxnSp macro="">
      <xdr:nvCxnSpPr>
        <xdr:cNvPr id="152" name="直線コネクタ 151"/>
        <xdr:cNvCxnSpPr/>
      </xdr:nvCxnSpPr>
      <xdr:spPr>
        <a:xfrm>
          <a:off x="10398125" y="5707985"/>
          <a:ext cx="670560" cy="3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169441</xdr:rowOff>
    </xdr:from>
    <xdr:ext cx="469744" cy="259045"/>
    <xdr:sp macro="" textlink="">
      <xdr:nvSpPr>
        <xdr:cNvPr id="153" name="n_1aveValue債務償還比率"/>
        <xdr:cNvSpPr txBox="1"/>
      </xdr:nvSpPr>
      <xdr:spPr>
        <a:xfrm>
          <a:off x="12185092" y="578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16908</xdr:rowOff>
    </xdr:from>
    <xdr:ext cx="469744" cy="259045"/>
    <xdr:sp macro="" textlink="">
      <xdr:nvSpPr>
        <xdr:cNvPr id="154" name="n_2aveValue債務償還比率"/>
        <xdr:cNvSpPr txBox="1"/>
      </xdr:nvSpPr>
      <xdr:spPr>
        <a:xfrm>
          <a:off x="11527232" y="580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38704</xdr:rowOff>
    </xdr:from>
    <xdr:ext cx="469744" cy="259045"/>
    <xdr:sp macro="" textlink="">
      <xdr:nvSpPr>
        <xdr:cNvPr id="155" name="n_3aveValue債務償還比率"/>
        <xdr:cNvSpPr txBox="1"/>
      </xdr:nvSpPr>
      <xdr:spPr>
        <a:xfrm>
          <a:off x="10856672" y="582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10123</xdr:rowOff>
    </xdr:from>
    <xdr:ext cx="469744" cy="259045"/>
    <xdr:sp macro="" textlink="">
      <xdr:nvSpPr>
        <xdr:cNvPr id="156" name="n_4aveValue債務償還比率"/>
        <xdr:cNvSpPr txBox="1"/>
      </xdr:nvSpPr>
      <xdr:spPr>
        <a:xfrm>
          <a:off x="10186112" y="579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148474</xdr:rowOff>
    </xdr:from>
    <xdr:ext cx="469744" cy="259045"/>
    <xdr:sp macro="" textlink="">
      <xdr:nvSpPr>
        <xdr:cNvPr id="157" name="n_1mainValue債務償還比率"/>
        <xdr:cNvSpPr txBox="1"/>
      </xdr:nvSpPr>
      <xdr:spPr>
        <a:xfrm>
          <a:off x="12185092" y="54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153409</xdr:rowOff>
    </xdr:from>
    <xdr:ext cx="469744" cy="259045"/>
    <xdr:sp macro="" textlink="">
      <xdr:nvSpPr>
        <xdr:cNvPr id="158" name="n_2mainValue債務償還比率"/>
        <xdr:cNvSpPr txBox="1"/>
      </xdr:nvSpPr>
      <xdr:spPr>
        <a:xfrm>
          <a:off x="11527232" y="54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18045</xdr:rowOff>
    </xdr:from>
    <xdr:ext cx="469744" cy="259045"/>
    <xdr:sp macro="" textlink="">
      <xdr:nvSpPr>
        <xdr:cNvPr id="159" name="n_3mainValue債務償還比率"/>
        <xdr:cNvSpPr txBox="1"/>
      </xdr:nvSpPr>
      <xdr:spPr>
        <a:xfrm>
          <a:off x="10856672" y="546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159372</xdr:rowOff>
    </xdr:from>
    <xdr:ext cx="469744" cy="259045"/>
    <xdr:sp macro="" textlink="">
      <xdr:nvSpPr>
        <xdr:cNvPr id="160" name="n_4mainValue債務償還比率"/>
        <xdr:cNvSpPr txBox="1"/>
      </xdr:nvSpPr>
      <xdr:spPr>
        <a:xfrm>
          <a:off x="10186112" y="544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134,442
131,796
26.59
46,418,105
45,080,180
877,481
25,100,875
27,308,518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7196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37338</xdr:rowOff>
    </xdr:from>
    <xdr:to>
      <xdr:col>24</xdr:col>
      <xdr:colOff>62865</xdr:colOff>
      <xdr:row>41</xdr:row>
      <xdr:rowOff>32766</xdr:rowOff>
    </xdr:to>
    <xdr:cxnSp macro="">
      <xdr:nvCxnSpPr>
        <xdr:cNvPr id="55" name="直線コネクタ 54"/>
        <xdr:cNvCxnSpPr/>
      </xdr:nvCxnSpPr>
      <xdr:spPr>
        <a:xfrm flipV="1">
          <a:off x="4086225" y="5737098"/>
          <a:ext cx="0" cy="116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36593</xdr:rowOff>
    </xdr:from>
    <xdr:ext cx="405111" cy="259045"/>
    <xdr:sp macro="" textlink="">
      <xdr:nvSpPr>
        <xdr:cNvPr id="56" name="【道路】&#10;有形固定資産減価償却率最小値テキスト"/>
        <xdr:cNvSpPr txBox="1"/>
      </xdr:nvSpPr>
      <xdr:spPr>
        <a:xfrm>
          <a:off x="4124960" y="690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7" name="直線コネクタ 56"/>
        <xdr:cNvCxnSpPr/>
      </xdr:nvCxnSpPr>
      <xdr:spPr>
        <a:xfrm>
          <a:off x="4020820" y="69060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155465</xdr:rowOff>
    </xdr:from>
    <xdr:ext cx="405111" cy="259045"/>
    <xdr:sp macro="" textlink="">
      <xdr:nvSpPr>
        <xdr:cNvPr id="58" name="【道路】&#10;有形固定資産減価償却率最大値テキスト"/>
        <xdr:cNvSpPr txBox="1"/>
      </xdr:nvSpPr>
      <xdr:spPr>
        <a:xfrm>
          <a:off x="4124960" y="5519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37338</xdr:rowOff>
    </xdr:from>
    <xdr:to>
      <xdr:col>24</xdr:col>
      <xdr:colOff>152400</xdr:colOff>
      <xdr:row>34</xdr:row>
      <xdr:rowOff>37338</xdr:rowOff>
    </xdr:to>
    <xdr:cxnSp macro="">
      <xdr:nvCxnSpPr>
        <xdr:cNvPr id="59" name="直線コネクタ 58"/>
        <xdr:cNvCxnSpPr/>
      </xdr:nvCxnSpPr>
      <xdr:spPr>
        <a:xfrm>
          <a:off x="4020820" y="57370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158005</xdr:rowOff>
    </xdr:from>
    <xdr:ext cx="405111" cy="259045"/>
    <xdr:sp macro="" textlink="">
      <xdr:nvSpPr>
        <xdr:cNvPr id="60" name="【道路】&#10;有形固定資産減価償却率平均値テキスト"/>
        <xdr:cNvSpPr txBox="1"/>
      </xdr:nvSpPr>
      <xdr:spPr>
        <a:xfrm>
          <a:off x="4124960" y="60254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61" name="フローチャート: 判断 60"/>
        <xdr:cNvSpPr/>
      </xdr:nvSpPr>
      <xdr:spPr>
        <a:xfrm>
          <a:off x="4036060" y="61701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312160" y="61381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514600" y="6115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739900" y="609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75692</xdr:rowOff>
    </xdr:from>
    <xdr:to>
      <xdr:col>6</xdr:col>
      <xdr:colOff>38100</xdr:colOff>
      <xdr:row>36</xdr:row>
      <xdr:rowOff>5842</xdr:rowOff>
    </xdr:to>
    <xdr:sp macro="" textlink="">
      <xdr:nvSpPr>
        <xdr:cNvPr id="65" name="フローチャート: 判断 64"/>
        <xdr:cNvSpPr/>
      </xdr:nvSpPr>
      <xdr:spPr>
        <a:xfrm>
          <a:off x="965200" y="59430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45974</xdr:rowOff>
    </xdr:from>
    <xdr:to>
      <xdr:col>24</xdr:col>
      <xdr:colOff>114300</xdr:colOff>
      <xdr:row>38</xdr:row>
      <xdr:rowOff>147574</xdr:rowOff>
    </xdr:to>
    <xdr:sp macro="" textlink="">
      <xdr:nvSpPr>
        <xdr:cNvPr id="71" name="楕円 70"/>
        <xdr:cNvSpPr/>
      </xdr:nvSpPr>
      <xdr:spPr>
        <a:xfrm>
          <a:off x="4036060" y="641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24401</xdr:rowOff>
    </xdr:from>
    <xdr:ext cx="405111" cy="259045"/>
    <xdr:sp macro="" textlink="">
      <xdr:nvSpPr>
        <xdr:cNvPr id="72" name="【道路】&#10;有形固定資産減価償却率該当値テキスト"/>
        <xdr:cNvSpPr txBox="1"/>
      </xdr:nvSpPr>
      <xdr:spPr>
        <a:xfrm>
          <a:off x="4124960" y="6394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29972</xdr:rowOff>
    </xdr:from>
    <xdr:to>
      <xdr:col>20</xdr:col>
      <xdr:colOff>38100</xdr:colOff>
      <xdr:row>38</xdr:row>
      <xdr:rowOff>131572</xdr:rowOff>
    </xdr:to>
    <xdr:sp macro="" textlink="">
      <xdr:nvSpPr>
        <xdr:cNvPr id="73" name="楕円 72"/>
        <xdr:cNvSpPr/>
      </xdr:nvSpPr>
      <xdr:spPr>
        <a:xfrm>
          <a:off x="3312160" y="64002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80772</xdr:rowOff>
    </xdr:from>
    <xdr:to>
      <xdr:col>24</xdr:col>
      <xdr:colOff>63500</xdr:colOff>
      <xdr:row>38</xdr:row>
      <xdr:rowOff>96774</xdr:rowOff>
    </xdr:to>
    <xdr:cxnSp macro="">
      <xdr:nvCxnSpPr>
        <xdr:cNvPr id="74" name="直線コネクタ 73"/>
        <xdr:cNvCxnSpPr/>
      </xdr:nvCxnSpPr>
      <xdr:spPr>
        <a:xfrm>
          <a:off x="3355340" y="6451092"/>
          <a:ext cx="73152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xdr:rowOff>
    </xdr:from>
    <xdr:to>
      <xdr:col>15</xdr:col>
      <xdr:colOff>101600</xdr:colOff>
      <xdr:row>38</xdr:row>
      <xdr:rowOff>101854</xdr:rowOff>
    </xdr:to>
    <xdr:sp macro="" textlink="">
      <xdr:nvSpPr>
        <xdr:cNvPr id="75" name="楕円 74"/>
        <xdr:cNvSpPr/>
      </xdr:nvSpPr>
      <xdr:spPr>
        <a:xfrm>
          <a:off x="2514600" y="637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51054</xdr:rowOff>
    </xdr:from>
    <xdr:to>
      <xdr:col>19</xdr:col>
      <xdr:colOff>177800</xdr:colOff>
      <xdr:row>38</xdr:row>
      <xdr:rowOff>80772</xdr:rowOff>
    </xdr:to>
    <xdr:cxnSp macro="">
      <xdr:nvCxnSpPr>
        <xdr:cNvPr id="76" name="直線コネクタ 75"/>
        <xdr:cNvCxnSpPr/>
      </xdr:nvCxnSpPr>
      <xdr:spPr>
        <a:xfrm>
          <a:off x="2565400" y="6421374"/>
          <a:ext cx="78994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68834</xdr:rowOff>
    </xdr:from>
    <xdr:to>
      <xdr:col>10</xdr:col>
      <xdr:colOff>165100</xdr:colOff>
      <xdr:row>38</xdr:row>
      <xdr:rowOff>170434</xdr:rowOff>
    </xdr:to>
    <xdr:sp macro="" textlink="">
      <xdr:nvSpPr>
        <xdr:cNvPr id="77" name="楕円 76"/>
        <xdr:cNvSpPr/>
      </xdr:nvSpPr>
      <xdr:spPr>
        <a:xfrm>
          <a:off x="1739900" y="643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51054</xdr:rowOff>
    </xdr:from>
    <xdr:to>
      <xdr:col>15</xdr:col>
      <xdr:colOff>50800</xdr:colOff>
      <xdr:row>38</xdr:row>
      <xdr:rowOff>119634</xdr:rowOff>
    </xdr:to>
    <xdr:cxnSp macro="">
      <xdr:nvCxnSpPr>
        <xdr:cNvPr id="78" name="直線コネクタ 77"/>
        <xdr:cNvCxnSpPr/>
      </xdr:nvCxnSpPr>
      <xdr:spPr>
        <a:xfrm flipV="1">
          <a:off x="1790700" y="6421374"/>
          <a:ext cx="7747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57404</xdr:rowOff>
    </xdr:from>
    <xdr:to>
      <xdr:col>6</xdr:col>
      <xdr:colOff>38100</xdr:colOff>
      <xdr:row>38</xdr:row>
      <xdr:rowOff>159004</xdr:rowOff>
    </xdr:to>
    <xdr:sp macro="" textlink="">
      <xdr:nvSpPr>
        <xdr:cNvPr id="79" name="楕円 78"/>
        <xdr:cNvSpPr/>
      </xdr:nvSpPr>
      <xdr:spPr>
        <a:xfrm>
          <a:off x="965200" y="64277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108204</xdr:rowOff>
    </xdr:from>
    <xdr:to>
      <xdr:col>10</xdr:col>
      <xdr:colOff>114300</xdr:colOff>
      <xdr:row>38</xdr:row>
      <xdr:rowOff>119634</xdr:rowOff>
    </xdr:to>
    <xdr:cxnSp macro="">
      <xdr:nvCxnSpPr>
        <xdr:cNvPr id="80" name="直線コネクタ 79"/>
        <xdr:cNvCxnSpPr/>
      </xdr:nvCxnSpPr>
      <xdr:spPr>
        <a:xfrm>
          <a:off x="1008380" y="6478524"/>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49801</xdr:rowOff>
    </xdr:from>
    <xdr:ext cx="405111" cy="259045"/>
    <xdr:sp macro="" textlink="">
      <xdr:nvSpPr>
        <xdr:cNvPr id="81" name="n_1aveValue【道路】&#10;有形固定資産減価償却率"/>
        <xdr:cNvSpPr txBox="1"/>
      </xdr:nvSpPr>
      <xdr:spPr>
        <a:xfrm>
          <a:off x="3170564" y="591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26941</xdr:rowOff>
    </xdr:from>
    <xdr:ext cx="405111" cy="259045"/>
    <xdr:sp macro="" textlink="">
      <xdr:nvSpPr>
        <xdr:cNvPr id="82" name="n_2aveValue【道路】&#10;有形固定資産減価償却率"/>
        <xdr:cNvSpPr txBox="1"/>
      </xdr:nvSpPr>
      <xdr:spPr>
        <a:xfrm>
          <a:off x="2385704" y="589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83" name="n_3aveValue【道路】&#10;有形固定資産減価償却率"/>
        <xdr:cNvSpPr txBox="1"/>
      </xdr:nvSpPr>
      <xdr:spPr>
        <a:xfrm>
          <a:off x="1611004" y="586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22369</xdr:rowOff>
    </xdr:from>
    <xdr:ext cx="405111" cy="259045"/>
    <xdr:sp macro="" textlink="">
      <xdr:nvSpPr>
        <xdr:cNvPr id="84" name="n_4aveValue【道路】&#10;有形固定資産減価償却率"/>
        <xdr:cNvSpPr txBox="1"/>
      </xdr:nvSpPr>
      <xdr:spPr>
        <a:xfrm>
          <a:off x="836304" y="572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122699</xdr:rowOff>
    </xdr:from>
    <xdr:ext cx="405111" cy="259045"/>
    <xdr:sp macro="" textlink="">
      <xdr:nvSpPr>
        <xdr:cNvPr id="85" name="n_1mainValue【道路】&#10;有形固定資産減価償却率"/>
        <xdr:cNvSpPr txBox="1"/>
      </xdr:nvSpPr>
      <xdr:spPr>
        <a:xfrm>
          <a:off x="3170564" y="6493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92981</xdr:rowOff>
    </xdr:from>
    <xdr:ext cx="405111" cy="259045"/>
    <xdr:sp macro="" textlink="">
      <xdr:nvSpPr>
        <xdr:cNvPr id="86" name="n_2mainValue【道路】&#10;有形固定資産減価償却率"/>
        <xdr:cNvSpPr txBox="1"/>
      </xdr:nvSpPr>
      <xdr:spPr>
        <a:xfrm>
          <a:off x="2385704" y="6463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161561</xdr:rowOff>
    </xdr:from>
    <xdr:ext cx="405111" cy="259045"/>
    <xdr:sp macro="" textlink="">
      <xdr:nvSpPr>
        <xdr:cNvPr id="87" name="n_3mainValue【道路】&#10;有形固定資産減価償却率"/>
        <xdr:cNvSpPr txBox="1"/>
      </xdr:nvSpPr>
      <xdr:spPr>
        <a:xfrm>
          <a:off x="1611004" y="6531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150131</xdr:rowOff>
    </xdr:from>
    <xdr:ext cx="405111" cy="259045"/>
    <xdr:sp macro="" textlink="">
      <xdr:nvSpPr>
        <xdr:cNvPr id="88" name="n_4mainValue【道路】&#10;有形固定資産減価償却率"/>
        <xdr:cNvSpPr txBox="1"/>
      </xdr:nvSpPr>
      <xdr:spPr>
        <a:xfrm>
          <a:off x="836304" y="6520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105080</xdr:rowOff>
    </xdr:from>
    <xdr:to>
      <xdr:col>54</xdr:col>
      <xdr:colOff>189865</xdr:colOff>
      <xdr:row>41</xdr:row>
      <xdr:rowOff>143180</xdr:rowOff>
    </xdr:to>
    <xdr:cxnSp macro="">
      <xdr:nvCxnSpPr>
        <xdr:cNvPr id="112" name="直線コネクタ 111"/>
        <xdr:cNvCxnSpPr/>
      </xdr:nvCxnSpPr>
      <xdr:spPr>
        <a:xfrm flipV="1">
          <a:off x="9219565" y="58048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147007</xdr:rowOff>
    </xdr:from>
    <xdr:ext cx="469744" cy="259045"/>
    <xdr:sp macro="" textlink="">
      <xdr:nvSpPr>
        <xdr:cNvPr id="113" name="【道路】&#10;一人当たり延長最小値テキスト"/>
        <xdr:cNvSpPr txBox="1"/>
      </xdr:nvSpPr>
      <xdr:spPr>
        <a:xfrm>
          <a:off x="9258300" y="702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143180</xdr:rowOff>
    </xdr:from>
    <xdr:to>
      <xdr:col>55</xdr:col>
      <xdr:colOff>88900</xdr:colOff>
      <xdr:row>41</xdr:row>
      <xdr:rowOff>143180</xdr:rowOff>
    </xdr:to>
    <xdr:cxnSp macro="">
      <xdr:nvCxnSpPr>
        <xdr:cNvPr id="114" name="直線コネクタ 113"/>
        <xdr:cNvCxnSpPr/>
      </xdr:nvCxnSpPr>
      <xdr:spPr>
        <a:xfrm>
          <a:off x="9154160" y="7016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51757</xdr:rowOff>
    </xdr:from>
    <xdr:ext cx="534377" cy="259045"/>
    <xdr:sp macro="" textlink="">
      <xdr:nvSpPr>
        <xdr:cNvPr id="115" name="【道路】&#10;一人当たり延長最大値テキスト"/>
        <xdr:cNvSpPr txBox="1"/>
      </xdr:nvSpPr>
      <xdr:spPr>
        <a:xfrm>
          <a:off x="9258300" y="558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105080</xdr:rowOff>
    </xdr:from>
    <xdr:to>
      <xdr:col>55</xdr:col>
      <xdr:colOff>88900</xdr:colOff>
      <xdr:row>34</xdr:row>
      <xdr:rowOff>105080</xdr:rowOff>
    </xdr:to>
    <xdr:cxnSp macro="">
      <xdr:nvCxnSpPr>
        <xdr:cNvPr id="116" name="直線コネクタ 115"/>
        <xdr:cNvCxnSpPr/>
      </xdr:nvCxnSpPr>
      <xdr:spPr>
        <a:xfrm>
          <a:off x="9154160" y="5804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104818</xdr:rowOff>
    </xdr:from>
    <xdr:ext cx="469744" cy="259045"/>
    <xdr:sp macro="" textlink="">
      <xdr:nvSpPr>
        <xdr:cNvPr id="117" name="【道路】&#10;一人当たり延長平均値テキスト"/>
        <xdr:cNvSpPr txBox="1"/>
      </xdr:nvSpPr>
      <xdr:spPr>
        <a:xfrm>
          <a:off x="9258300" y="6475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81941</xdr:rowOff>
    </xdr:from>
    <xdr:to>
      <xdr:col>55</xdr:col>
      <xdr:colOff>50800</xdr:colOff>
      <xdr:row>40</xdr:row>
      <xdr:rowOff>12091</xdr:rowOff>
    </xdr:to>
    <xdr:sp macro="" textlink="">
      <xdr:nvSpPr>
        <xdr:cNvPr id="118" name="フローチャート: 判断 117"/>
        <xdr:cNvSpPr/>
      </xdr:nvSpPr>
      <xdr:spPr>
        <a:xfrm>
          <a:off x="9192260" y="66199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81864</xdr:rowOff>
    </xdr:from>
    <xdr:to>
      <xdr:col>50</xdr:col>
      <xdr:colOff>165100</xdr:colOff>
      <xdr:row>40</xdr:row>
      <xdr:rowOff>12014</xdr:rowOff>
    </xdr:to>
    <xdr:sp macro="" textlink="">
      <xdr:nvSpPr>
        <xdr:cNvPr id="119" name="フローチャート: 判断 118"/>
        <xdr:cNvSpPr/>
      </xdr:nvSpPr>
      <xdr:spPr>
        <a:xfrm>
          <a:off x="8445500" y="66198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85446</xdr:rowOff>
    </xdr:from>
    <xdr:to>
      <xdr:col>46</xdr:col>
      <xdr:colOff>38100</xdr:colOff>
      <xdr:row>40</xdr:row>
      <xdr:rowOff>15596</xdr:rowOff>
    </xdr:to>
    <xdr:sp macro="" textlink="">
      <xdr:nvSpPr>
        <xdr:cNvPr id="120" name="フローチャート: 判断 119"/>
        <xdr:cNvSpPr/>
      </xdr:nvSpPr>
      <xdr:spPr>
        <a:xfrm>
          <a:off x="7670800" y="66234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79045</xdr:rowOff>
    </xdr:from>
    <xdr:to>
      <xdr:col>41</xdr:col>
      <xdr:colOff>101600</xdr:colOff>
      <xdr:row>40</xdr:row>
      <xdr:rowOff>9195</xdr:rowOff>
    </xdr:to>
    <xdr:sp macro="" textlink="">
      <xdr:nvSpPr>
        <xdr:cNvPr id="121" name="フローチャート: 判断 120"/>
        <xdr:cNvSpPr/>
      </xdr:nvSpPr>
      <xdr:spPr>
        <a:xfrm>
          <a:off x="6873240" y="66170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34316</xdr:rowOff>
    </xdr:from>
    <xdr:to>
      <xdr:col>36</xdr:col>
      <xdr:colOff>165100</xdr:colOff>
      <xdr:row>39</xdr:row>
      <xdr:rowOff>135916</xdr:rowOff>
    </xdr:to>
    <xdr:sp macro="" textlink="">
      <xdr:nvSpPr>
        <xdr:cNvPr id="122" name="フローチャート: 判断 121"/>
        <xdr:cNvSpPr/>
      </xdr:nvSpPr>
      <xdr:spPr>
        <a:xfrm>
          <a:off x="6098540" y="657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111887</xdr:rowOff>
    </xdr:from>
    <xdr:to>
      <xdr:col>55</xdr:col>
      <xdr:colOff>50800</xdr:colOff>
      <xdr:row>41</xdr:row>
      <xdr:rowOff>42037</xdr:rowOff>
    </xdr:to>
    <xdr:sp macro="" textlink="">
      <xdr:nvSpPr>
        <xdr:cNvPr id="128" name="楕円 127"/>
        <xdr:cNvSpPr/>
      </xdr:nvSpPr>
      <xdr:spPr>
        <a:xfrm>
          <a:off x="9192260" y="68174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90314</xdr:rowOff>
    </xdr:from>
    <xdr:ext cx="469744" cy="259045"/>
    <xdr:sp macro="" textlink="">
      <xdr:nvSpPr>
        <xdr:cNvPr id="129" name="【道路】&#10;一人当たり延長該当値テキスト"/>
        <xdr:cNvSpPr txBox="1"/>
      </xdr:nvSpPr>
      <xdr:spPr>
        <a:xfrm>
          <a:off x="9258300" y="679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109830</xdr:rowOff>
    </xdr:from>
    <xdr:to>
      <xdr:col>50</xdr:col>
      <xdr:colOff>165100</xdr:colOff>
      <xdr:row>41</xdr:row>
      <xdr:rowOff>39980</xdr:rowOff>
    </xdr:to>
    <xdr:sp macro="" textlink="">
      <xdr:nvSpPr>
        <xdr:cNvPr id="130" name="楕円 129"/>
        <xdr:cNvSpPr/>
      </xdr:nvSpPr>
      <xdr:spPr>
        <a:xfrm>
          <a:off x="8445500" y="6815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160630</xdr:rowOff>
    </xdr:from>
    <xdr:to>
      <xdr:col>55</xdr:col>
      <xdr:colOff>0</xdr:colOff>
      <xdr:row>40</xdr:row>
      <xdr:rowOff>162687</xdr:rowOff>
    </xdr:to>
    <xdr:cxnSp macro="">
      <xdr:nvCxnSpPr>
        <xdr:cNvPr id="131" name="直線コネクタ 130"/>
        <xdr:cNvCxnSpPr/>
      </xdr:nvCxnSpPr>
      <xdr:spPr>
        <a:xfrm>
          <a:off x="8496300" y="6866230"/>
          <a:ext cx="7239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107696</xdr:rowOff>
    </xdr:from>
    <xdr:to>
      <xdr:col>46</xdr:col>
      <xdr:colOff>38100</xdr:colOff>
      <xdr:row>41</xdr:row>
      <xdr:rowOff>37846</xdr:rowOff>
    </xdr:to>
    <xdr:sp macro="" textlink="">
      <xdr:nvSpPr>
        <xdr:cNvPr id="132" name="楕円 131"/>
        <xdr:cNvSpPr/>
      </xdr:nvSpPr>
      <xdr:spPr>
        <a:xfrm>
          <a:off x="7670800" y="68132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158496</xdr:rowOff>
    </xdr:from>
    <xdr:to>
      <xdr:col>50</xdr:col>
      <xdr:colOff>114300</xdr:colOff>
      <xdr:row>40</xdr:row>
      <xdr:rowOff>160630</xdr:rowOff>
    </xdr:to>
    <xdr:cxnSp macro="">
      <xdr:nvCxnSpPr>
        <xdr:cNvPr id="133" name="直線コネクタ 132"/>
        <xdr:cNvCxnSpPr/>
      </xdr:nvCxnSpPr>
      <xdr:spPr>
        <a:xfrm>
          <a:off x="7713980" y="6864096"/>
          <a:ext cx="78232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117754</xdr:rowOff>
    </xdr:from>
    <xdr:to>
      <xdr:col>41</xdr:col>
      <xdr:colOff>101600</xdr:colOff>
      <xdr:row>41</xdr:row>
      <xdr:rowOff>47904</xdr:rowOff>
    </xdr:to>
    <xdr:sp macro="" textlink="">
      <xdr:nvSpPr>
        <xdr:cNvPr id="134" name="楕円 133"/>
        <xdr:cNvSpPr/>
      </xdr:nvSpPr>
      <xdr:spPr>
        <a:xfrm>
          <a:off x="6873240" y="68233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158496</xdr:rowOff>
    </xdr:from>
    <xdr:to>
      <xdr:col>45</xdr:col>
      <xdr:colOff>177800</xdr:colOff>
      <xdr:row>40</xdr:row>
      <xdr:rowOff>168554</xdr:rowOff>
    </xdr:to>
    <xdr:cxnSp macro="">
      <xdr:nvCxnSpPr>
        <xdr:cNvPr id="135" name="直線コネクタ 134"/>
        <xdr:cNvCxnSpPr/>
      </xdr:nvCxnSpPr>
      <xdr:spPr>
        <a:xfrm flipV="1">
          <a:off x="6924040" y="6864096"/>
          <a:ext cx="78994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118669</xdr:rowOff>
    </xdr:from>
    <xdr:to>
      <xdr:col>36</xdr:col>
      <xdr:colOff>165100</xdr:colOff>
      <xdr:row>41</xdr:row>
      <xdr:rowOff>48819</xdr:rowOff>
    </xdr:to>
    <xdr:sp macro="" textlink="">
      <xdr:nvSpPr>
        <xdr:cNvPr id="136" name="楕円 135"/>
        <xdr:cNvSpPr/>
      </xdr:nvSpPr>
      <xdr:spPr>
        <a:xfrm>
          <a:off x="6098540" y="68242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168554</xdr:rowOff>
    </xdr:from>
    <xdr:to>
      <xdr:col>41</xdr:col>
      <xdr:colOff>50800</xdr:colOff>
      <xdr:row>40</xdr:row>
      <xdr:rowOff>169469</xdr:rowOff>
    </xdr:to>
    <xdr:cxnSp macro="">
      <xdr:nvCxnSpPr>
        <xdr:cNvPr id="137" name="直線コネクタ 136"/>
        <xdr:cNvCxnSpPr/>
      </xdr:nvCxnSpPr>
      <xdr:spPr>
        <a:xfrm flipV="1">
          <a:off x="6149340" y="6874154"/>
          <a:ext cx="7747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28541</xdr:rowOff>
    </xdr:from>
    <xdr:ext cx="469744" cy="259045"/>
    <xdr:sp macro="" textlink="">
      <xdr:nvSpPr>
        <xdr:cNvPr id="138" name="n_1aveValue【道路】&#10;一人当たり延長"/>
        <xdr:cNvSpPr txBox="1"/>
      </xdr:nvSpPr>
      <xdr:spPr>
        <a:xfrm>
          <a:off x="8271587" y="639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32123</xdr:rowOff>
    </xdr:from>
    <xdr:ext cx="469744" cy="259045"/>
    <xdr:sp macro="" textlink="">
      <xdr:nvSpPr>
        <xdr:cNvPr id="139" name="n_2aveValue【道路】&#10;一人当たり延長"/>
        <xdr:cNvSpPr txBox="1"/>
      </xdr:nvSpPr>
      <xdr:spPr>
        <a:xfrm>
          <a:off x="7509587" y="640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25722</xdr:rowOff>
    </xdr:from>
    <xdr:ext cx="469744" cy="259045"/>
    <xdr:sp macro="" textlink="">
      <xdr:nvSpPr>
        <xdr:cNvPr id="140" name="n_3aveValue【道路】&#10;一人当たり延長"/>
        <xdr:cNvSpPr txBox="1"/>
      </xdr:nvSpPr>
      <xdr:spPr>
        <a:xfrm>
          <a:off x="6712027" y="63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152443</xdr:rowOff>
    </xdr:from>
    <xdr:ext cx="469744" cy="259045"/>
    <xdr:sp macro="" textlink="">
      <xdr:nvSpPr>
        <xdr:cNvPr id="141" name="n_4aveValue【道路】&#10;一人当たり延長"/>
        <xdr:cNvSpPr txBox="1"/>
      </xdr:nvSpPr>
      <xdr:spPr>
        <a:xfrm>
          <a:off x="5937327" y="635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31107</xdr:rowOff>
    </xdr:from>
    <xdr:ext cx="469744" cy="259045"/>
    <xdr:sp macro="" textlink="">
      <xdr:nvSpPr>
        <xdr:cNvPr id="142" name="n_1mainValue【道路】&#10;一人当たり延長"/>
        <xdr:cNvSpPr txBox="1"/>
      </xdr:nvSpPr>
      <xdr:spPr>
        <a:xfrm>
          <a:off x="8271587" y="69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28973</xdr:rowOff>
    </xdr:from>
    <xdr:ext cx="469744" cy="259045"/>
    <xdr:sp macro="" textlink="">
      <xdr:nvSpPr>
        <xdr:cNvPr id="143" name="n_2mainValue【道路】&#10;一人当たり延長"/>
        <xdr:cNvSpPr txBox="1"/>
      </xdr:nvSpPr>
      <xdr:spPr>
        <a:xfrm>
          <a:off x="7509587" y="69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39031</xdr:rowOff>
    </xdr:from>
    <xdr:ext cx="469744" cy="259045"/>
    <xdr:sp macro="" textlink="">
      <xdr:nvSpPr>
        <xdr:cNvPr id="144" name="n_3mainValue【道路】&#10;一人当たり延長"/>
        <xdr:cNvSpPr txBox="1"/>
      </xdr:nvSpPr>
      <xdr:spPr>
        <a:xfrm>
          <a:off x="6712027" y="691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39946</xdr:rowOff>
    </xdr:from>
    <xdr:ext cx="469744" cy="259045"/>
    <xdr:sp macro="" textlink="">
      <xdr:nvSpPr>
        <xdr:cNvPr id="145" name="n_4mainValue【道路】&#10;一人当たり延長"/>
        <xdr:cNvSpPr txBox="1"/>
      </xdr:nvSpPr>
      <xdr:spPr>
        <a:xfrm>
          <a:off x="5937327" y="691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8" name="テキスト ボックス 157"/>
        <xdr:cNvSpPr txBox="1"/>
      </xdr:nvSpPr>
      <xdr:spPr>
        <a:xfrm>
          <a:off x="27196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0" name="テキスト ボックス 159"/>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2" name="テキスト ボックス 161"/>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4" name="テキスト ボックス 163"/>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6" name="テキスト ボックス 165"/>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48006</xdr:rowOff>
    </xdr:from>
    <xdr:to>
      <xdr:col>24</xdr:col>
      <xdr:colOff>62865</xdr:colOff>
      <xdr:row>63</xdr:row>
      <xdr:rowOff>2286</xdr:rowOff>
    </xdr:to>
    <xdr:cxnSp macro="">
      <xdr:nvCxnSpPr>
        <xdr:cNvPr id="168" name="直線コネクタ 167"/>
        <xdr:cNvCxnSpPr/>
      </xdr:nvCxnSpPr>
      <xdr:spPr>
        <a:xfrm flipV="1">
          <a:off x="4086225" y="9435846"/>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6113</xdr:rowOff>
    </xdr:from>
    <xdr:ext cx="405111" cy="259045"/>
    <xdr:sp macro="" textlink="">
      <xdr:nvSpPr>
        <xdr:cNvPr id="169" name="【橋りょう・トンネル】&#10;有形固定資産減価償却率最小値テキスト"/>
        <xdr:cNvSpPr txBox="1"/>
      </xdr:nvSpPr>
      <xdr:spPr>
        <a:xfrm>
          <a:off x="4124960" y="10567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2286</xdr:rowOff>
    </xdr:from>
    <xdr:to>
      <xdr:col>24</xdr:col>
      <xdr:colOff>152400</xdr:colOff>
      <xdr:row>63</xdr:row>
      <xdr:rowOff>2286</xdr:rowOff>
    </xdr:to>
    <xdr:cxnSp macro="">
      <xdr:nvCxnSpPr>
        <xdr:cNvPr id="170" name="直線コネクタ 169"/>
        <xdr:cNvCxnSpPr/>
      </xdr:nvCxnSpPr>
      <xdr:spPr>
        <a:xfrm>
          <a:off x="4020820" y="105636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166133</xdr:rowOff>
    </xdr:from>
    <xdr:ext cx="405111" cy="259045"/>
    <xdr:sp macro="" textlink="">
      <xdr:nvSpPr>
        <xdr:cNvPr id="171" name="【橋りょう・トンネル】&#10;有形固定資産減価償却率最大値テキスト"/>
        <xdr:cNvSpPr txBox="1"/>
      </xdr:nvSpPr>
      <xdr:spPr>
        <a:xfrm>
          <a:off x="4124960" y="9218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48006</xdr:rowOff>
    </xdr:from>
    <xdr:to>
      <xdr:col>24</xdr:col>
      <xdr:colOff>152400</xdr:colOff>
      <xdr:row>56</xdr:row>
      <xdr:rowOff>48006</xdr:rowOff>
    </xdr:to>
    <xdr:cxnSp macro="">
      <xdr:nvCxnSpPr>
        <xdr:cNvPr id="172" name="直線コネクタ 171"/>
        <xdr:cNvCxnSpPr/>
      </xdr:nvCxnSpPr>
      <xdr:spPr>
        <a:xfrm>
          <a:off x="4020820" y="94358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112793</xdr:rowOff>
    </xdr:from>
    <xdr:ext cx="405111" cy="259045"/>
    <xdr:sp macro="" textlink="">
      <xdr:nvSpPr>
        <xdr:cNvPr id="173" name="【橋りょう・トンネル】&#10;有形固定資産減価償却率平均値テキスト"/>
        <xdr:cNvSpPr txBox="1"/>
      </xdr:nvSpPr>
      <xdr:spPr>
        <a:xfrm>
          <a:off x="4124960" y="9835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134366</xdr:rowOff>
    </xdr:from>
    <xdr:to>
      <xdr:col>24</xdr:col>
      <xdr:colOff>114300</xdr:colOff>
      <xdr:row>59</xdr:row>
      <xdr:rowOff>64516</xdr:rowOff>
    </xdr:to>
    <xdr:sp macro="" textlink="">
      <xdr:nvSpPr>
        <xdr:cNvPr id="174" name="フローチャート: 判断 173"/>
        <xdr:cNvSpPr/>
      </xdr:nvSpPr>
      <xdr:spPr>
        <a:xfrm>
          <a:off x="4036060" y="98574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106934</xdr:rowOff>
    </xdr:from>
    <xdr:to>
      <xdr:col>20</xdr:col>
      <xdr:colOff>38100</xdr:colOff>
      <xdr:row>59</xdr:row>
      <xdr:rowOff>37084</xdr:rowOff>
    </xdr:to>
    <xdr:sp macro="" textlink="">
      <xdr:nvSpPr>
        <xdr:cNvPr id="175" name="フローチャート: 判断 174"/>
        <xdr:cNvSpPr/>
      </xdr:nvSpPr>
      <xdr:spPr>
        <a:xfrm>
          <a:off x="3312160" y="98300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104648</xdr:rowOff>
    </xdr:from>
    <xdr:to>
      <xdr:col>15</xdr:col>
      <xdr:colOff>101600</xdr:colOff>
      <xdr:row>59</xdr:row>
      <xdr:rowOff>34798</xdr:rowOff>
    </xdr:to>
    <xdr:sp macro="" textlink="">
      <xdr:nvSpPr>
        <xdr:cNvPr id="176" name="フローチャート: 判断 175"/>
        <xdr:cNvSpPr/>
      </xdr:nvSpPr>
      <xdr:spPr>
        <a:xfrm>
          <a:off x="2514600" y="98277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72644</xdr:rowOff>
    </xdr:from>
    <xdr:to>
      <xdr:col>10</xdr:col>
      <xdr:colOff>165100</xdr:colOff>
      <xdr:row>59</xdr:row>
      <xdr:rowOff>2794</xdr:rowOff>
    </xdr:to>
    <xdr:sp macro="" textlink="">
      <xdr:nvSpPr>
        <xdr:cNvPr id="177" name="フローチャート: 判断 176"/>
        <xdr:cNvSpPr/>
      </xdr:nvSpPr>
      <xdr:spPr>
        <a:xfrm>
          <a:off x="1739900" y="97957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8" name="フローチャート: 判断 177"/>
        <xdr:cNvSpPr/>
      </xdr:nvSpPr>
      <xdr:spPr>
        <a:xfrm>
          <a:off x="965200" y="97889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168656</xdr:rowOff>
    </xdr:from>
    <xdr:to>
      <xdr:col>24</xdr:col>
      <xdr:colOff>114300</xdr:colOff>
      <xdr:row>56</xdr:row>
      <xdr:rowOff>98806</xdr:rowOff>
    </xdr:to>
    <xdr:sp macro="" textlink="">
      <xdr:nvSpPr>
        <xdr:cNvPr id="184" name="楕円 183"/>
        <xdr:cNvSpPr/>
      </xdr:nvSpPr>
      <xdr:spPr>
        <a:xfrm>
          <a:off x="4036060" y="93888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121683</xdr:rowOff>
    </xdr:from>
    <xdr:ext cx="405111" cy="259045"/>
    <xdr:sp macro="" textlink="">
      <xdr:nvSpPr>
        <xdr:cNvPr id="185" name="【橋りょう・トンネル】&#10;有形固定資産減価償却率該当値テキスト"/>
        <xdr:cNvSpPr txBox="1"/>
      </xdr:nvSpPr>
      <xdr:spPr>
        <a:xfrm>
          <a:off x="4124960" y="9341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122936</xdr:rowOff>
    </xdr:from>
    <xdr:to>
      <xdr:col>20</xdr:col>
      <xdr:colOff>38100</xdr:colOff>
      <xdr:row>56</xdr:row>
      <xdr:rowOff>53086</xdr:rowOff>
    </xdr:to>
    <xdr:sp macro="" textlink="">
      <xdr:nvSpPr>
        <xdr:cNvPr id="186" name="楕円 185"/>
        <xdr:cNvSpPr/>
      </xdr:nvSpPr>
      <xdr:spPr>
        <a:xfrm>
          <a:off x="3312160" y="93431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2286</xdr:rowOff>
    </xdr:from>
    <xdr:to>
      <xdr:col>24</xdr:col>
      <xdr:colOff>63500</xdr:colOff>
      <xdr:row>56</xdr:row>
      <xdr:rowOff>48006</xdr:rowOff>
    </xdr:to>
    <xdr:cxnSp macro="">
      <xdr:nvCxnSpPr>
        <xdr:cNvPr id="187" name="直線コネクタ 186"/>
        <xdr:cNvCxnSpPr/>
      </xdr:nvCxnSpPr>
      <xdr:spPr>
        <a:xfrm>
          <a:off x="3355340" y="9390126"/>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65786</xdr:rowOff>
    </xdr:from>
    <xdr:to>
      <xdr:col>15</xdr:col>
      <xdr:colOff>101600</xdr:colOff>
      <xdr:row>55</xdr:row>
      <xdr:rowOff>167386</xdr:rowOff>
    </xdr:to>
    <xdr:sp macro="" textlink="">
      <xdr:nvSpPr>
        <xdr:cNvPr id="188" name="楕円 187"/>
        <xdr:cNvSpPr/>
      </xdr:nvSpPr>
      <xdr:spPr>
        <a:xfrm>
          <a:off x="2514600" y="92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116586</xdr:rowOff>
    </xdr:from>
    <xdr:to>
      <xdr:col>19</xdr:col>
      <xdr:colOff>177800</xdr:colOff>
      <xdr:row>56</xdr:row>
      <xdr:rowOff>2286</xdr:rowOff>
    </xdr:to>
    <xdr:cxnSp macro="">
      <xdr:nvCxnSpPr>
        <xdr:cNvPr id="189" name="直線コネクタ 188"/>
        <xdr:cNvCxnSpPr/>
      </xdr:nvCxnSpPr>
      <xdr:spPr>
        <a:xfrm>
          <a:off x="2565400" y="9336786"/>
          <a:ext cx="78994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20066</xdr:rowOff>
    </xdr:from>
    <xdr:to>
      <xdr:col>10</xdr:col>
      <xdr:colOff>165100</xdr:colOff>
      <xdr:row>55</xdr:row>
      <xdr:rowOff>121666</xdr:rowOff>
    </xdr:to>
    <xdr:sp macro="" textlink="">
      <xdr:nvSpPr>
        <xdr:cNvPr id="190" name="楕円 189"/>
        <xdr:cNvSpPr/>
      </xdr:nvSpPr>
      <xdr:spPr>
        <a:xfrm>
          <a:off x="1739900" y="924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70866</xdr:rowOff>
    </xdr:from>
    <xdr:to>
      <xdr:col>15</xdr:col>
      <xdr:colOff>50800</xdr:colOff>
      <xdr:row>55</xdr:row>
      <xdr:rowOff>116586</xdr:rowOff>
    </xdr:to>
    <xdr:cxnSp macro="">
      <xdr:nvCxnSpPr>
        <xdr:cNvPr id="191" name="直線コネクタ 190"/>
        <xdr:cNvCxnSpPr/>
      </xdr:nvCxnSpPr>
      <xdr:spPr>
        <a:xfrm>
          <a:off x="1790700" y="9291066"/>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79502</xdr:rowOff>
    </xdr:from>
    <xdr:to>
      <xdr:col>6</xdr:col>
      <xdr:colOff>38100</xdr:colOff>
      <xdr:row>57</xdr:row>
      <xdr:rowOff>9652</xdr:rowOff>
    </xdr:to>
    <xdr:sp macro="" textlink="">
      <xdr:nvSpPr>
        <xdr:cNvPr id="192" name="楕円 191"/>
        <xdr:cNvSpPr/>
      </xdr:nvSpPr>
      <xdr:spPr>
        <a:xfrm>
          <a:off x="965200" y="94673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70866</xdr:rowOff>
    </xdr:from>
    <xdr:to>
      <xdr:col>10</xdr:col>
      <xdr:colOff>114300</xdr:colOff>
      <xdr:row>56</xdr:row>
      <xdr:rowOff>130302</xdr:rowOff>
    </xdr:to>
    <xdr:cxnSp macro="">
      <xdr:nvCxnSpPr>
        <xdr:cNvPr id="193" name="直線コネクタ 192"/>
        <xdr:cNvCxnSpPr/>
      </xdr:nvCxnSpPr>
      <xdr:spPr>
        <a:xfrm flipV="1">
          <a:off x="1008380" y="9291066"/>
          <a:ext cx="782320" cy="22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28211</xdr:rowOff>
    </xdr:from>
    <xdr:ext cx="405111" cy="259045"/>
    <xdr:sp macro="" textlink="">
      <xdr:nvSpPr>
        <xdr:cNvPr id="194" name="n_1aveValue【橋りょう・トンネル】&#10;有形固定資産減価償却率"/>
        <xdr:cNvSpPr txBox="1"/>
      </xdr:nvSpPr>
      <xdr:spPr>
        <a:xfrm>
          <a:off x="3170564" y="9918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25925</xdr:rowOff>
    </xdr:from>
    <xdr:ext cx="405111" cy="259045"/>
    <xdr:sp macro="" textlink="">
      <xdr:nvSpPr>
        <xdr:cNvPr id="195" name="n_2aveValue【橋りょう・トンネル】&#10;有形固定資産減価償却率"/>
        <xdr:cNvSpPr txBox="1"/>
      </xdr:nvSpPr>
      <xdr:spPr>
        <a:xfrm>
          <a:off x="2385704" y="991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165371</xdr:rowOff>
    </xdr:from>
    <xdr:ext cx="405111" cy="259045"/>
    <xdr:sp macro="" textlink="">
      <xdr:nvSpPr>
        <xdr:cNvPr id="196" name="n_3aveValue【橋りょう・トンネル】&#10;有形固定資産減価償却率"/>
        <xdr:cNvSpPr txBox="1"/>
      </xdr:nvSpPr>
      <xdr:spPr>
        <a:xfrm>
          <a:off x="1611004" y="988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158513</xdr:rowOff>
    </xdr:from>
    <xdr:ext cx="405111" cy="259045"/>
    <xdr:sp macro="" textlink="">
      <xdr:nvSpPr>
        <xdr:cNvPr id="197" name="n_4aveValue【橋りょう・トンネル】&#10;有形固定資産減価償却率"/>
        <xdr:cNvSpPr txBox="1"/>
      </xdr:nvSpPr>
      <xdr:spPr>
        <a:xfrm>
          <a:off x="836304" y="9881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69613</xdr:rowOff>
    </xdr:from>
    <xdr:ext cx="405111" cy="259045"/>
    <xdr:sp macro="" textlink="">
      <xdr:nvSpPr>
        <xdr:cNvPr id="198" name="n_1mainValue【橋りょう・トンネル】&#10;有形固定資産減価償却率"/>
        <xdr:cNvSpPr txBox="1"/>
      </xdr:nvSpPr>
      <xdr:spPr>
        <a:xfrm>
          <a:off x="3170564" y="912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12463</xdr:rowOff>
    </xdr:from>
    <xdr:ext cx="405111" cy="259045"/>
    <xdr:sp macro="" textlink="">
      <xdr:nvSpPr>
        <xdr:cNvPr id="199" name="n_2mainValue【橋りょう・トンネル】&#10;有形固定資産減価償却率"/>
        <xdr:cNvSpPr txBox="1"/>
      </xdr:nvSpPr>
      <xdr:spPr>
        <a:xfrm>
          <a:off x="2385704" y="9065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138193</xdr:rowOff>
    </xdr:from>
    <xdr:ext cx="405111" cy="259045"/>
    <xdr:sp macro="" textlink="">
      <xdr:nvSpPr>
        <xdr:cNvPr id="200" name="n_3mainValue【橋りょう・トンネル】&#10;有形固定資産減価償却率"/>
        <xdr:cNvSpPr txBox="1"/>
      </xdr:nvSpPr>
      <xdr:spPr>
        <a:xfrm>
          <a:off x="1611004" y="9023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26179</xdr:rowOff>
    </xdr:from>
    <xdr:ext cx="405111" cy="259045"/>
    <xdr:sp macro="" textlink="">
      <xdr:nvSpPr>
        <xdr:cNvPr id="201" name="n_4mainValue【橋りょう・トンネル】&#10;有形固定資産減価償却率"/>
        <xdr:cNvSpPr txBox="1"/>
      </xdr:nvSpPr>
      <xdr:spPr>
        <a:xfrm>
          <a:off x="836304" y="924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3" name="テキスト ボックス 212"/>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5" name="テキスト ボックス 214"/>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9" name="テキスト ボックス 218"/>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1" name="テキスト ボックス 220"/>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54963</xdr:rowOff>
    </xdr:from>
    <xdr:to>
      <xdr:col>54</xdr:col>
      <xdr:colOff>189865</xdr:colOff>
      <xdr:row>64</xdr:row>
      <xdr:rowOff>63627</xdr:rowOff>
    </xdr:to>
    <xdr:cxnSp macro="">
      <xdr:nvCxnSpPr>
        <xdr:cNvPr id="225" name="直線コネクタ 224"/>
        <xdr:cNvCxnSpPr/>
      </xdr:nvCxnSpPr>
      <xdr:spPr>
        <a:xfrm flipV="1">
          <a:off x="9219565" y="9275163"/>
          <a:ext cx="0" cy="1517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67454</xdr:rowOff>
    </xdr:from>
    <xdr:ext cx="469744" cy="259045"/>
    <xdr:sp macro="" textlink="">
      <xdr:nvSpPr>
        <xdr:cNvPr id="226" name="【橋りょう・トンネル】&#10;一人当たり有形固定資産（償却資産）額最小値テキスト"/>
        <xdr:cNvSpPr txBox="1"/>
      </xdr:nvSpPr>
      <xdr:spPr>
        <a:xfrm>
          <a:off x="9258300" y="10796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63627</xdr:rowOff>
    </xdr:from>
    <xdr:to>
      <xdr:col>55</xdr:col>
      <xdr:colOff>88900</xdr:colOff>
      <xdr:row>64</xdr:row>
      <xdr:rowOff>63627</xdr:rowOff>
    </xdr:to>
    <xdr:cxnSp macro="">
      <xdr:nvCxnSpPr>
        <xdr:cNvPr id="227" name="直線コネクタ 226"/>
        <xdr:cNvCxnSpPr/>
      </xdr:nvCxnSpPr>
      <xdr:spPr>
        <a:xfrm>
          <a:off x="9154160" y="107925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1640</xdr:rowOff>
    </xdr:from>
    <xdr:ext cx="599010" cy="259045"/>
    <xdr:sp macro="" textlink="">
      <xdr:nvSpPr>
        <xdr:cNvPr id="228" name="【橋りょう・トンネル】&#10;一人当たり有形固定資産（償却資産）額最大値テキスト"/>
        <xdr:cNvSpPr txBox="1"/>
      </xdr:nvSpPr>
      <xdr:spPr>
        <a:xfrm>
          <a:off x="9258300" y="905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54963</xdr:rowOff>
    </xdr:from>
    <xdr:to>
      <xdr:col>55</xdr:col>
      <xdr:colOff>88900</xdr:colOff>
      <xdr:row>55</xdr:row>
      <xdr:rowOff>54963</xdr:rowOff>
    </xdr:to>
    <xdr:cxnSp macro="">
      <xdr:nvCxnSpPr>
        <xdr:cNvPr id="229" name="直線コネクタ 228"/>
        <xdr:cNvCxnSpPr/>
      </xdr:nvCxnSpPr>
      <xdr:spPr>
        <a:xfrm>
          <a:off x="9154160" y="92751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3103</xdr:rowOff>
    </xdr:from>
    <xdr:ext cx="534377" cy="259045"/>
    <xdr:sp macro="" textlink="">
      <xdr:nvSpPr>
        <xdr:cNvPr id="230" name="【橋りょう・トンネル】&#10;一人当たり有形固定資産（償却資産）額平均値テキスト"/>
        <xdr:cNvSpPr txBox="1"/>
      </xdr:nvSpPr>
      <xdr:spPr>
        <a:xfrm>
          <a:off x="9258300" y="10396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24676</xdr:rowOff>
    </xdr:from>
    <xdr:to>
      <xdr:col>55</xdr:col>
      <xdr:colOff>50800</xdr:colOff>
      <xdr:row>62</xdr:row>
      <xdr:rowOff>126276</xdr:rowOff>
    </xdr:to>
    <xdr:sp macro="" textlink="">
      <xdr:nvSpPr>
        <xdr:cNvPr id="231" name="フローチャート: 判断 230"/>
        <xdr:cNvSpPr/>
      </xdr:nvSpPr>
      <xdr:spPr>
        <a:xfrm>
          <a:off x="9192260" y="104183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27716</xdr:rowOff>
    </xdr:from>
    <xdr:to>
      <xdr:col>50</xdr:col>
      <xdr:colOff>165100</xdr:colOff>
      <xdr:row>62</xdr:row>
      <xdr:rowOff>129316</xdr:rowOff>
    </xdr:to>
    <xdr:sp macro="" textlink="">
      <xdr:nvSpPr>
        <xdr:cNvPr id="232" name="フローチャート: 判断 231"/>
        <xdr:cNvSpPr/>
      </xdr:nvSpPr>
      <xdr:spPr>
        <a:xfrm>
          <a:off x="8445500" y="1042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30666</xdr:rowOff>
    </xdr:from>
    <xdr:to>
      <xdr:col>46</xdr:col>
      <xdr:colOff>38100</xdr:colOff>
      <xdr:row>62</xdr:row>
      <xdr:rowOff>132266</xdr:rowOff>
    </xdr:to>
    <xdr:sp macro="" textlink="">
      <xdr:nvSpPr>
        <xdr:cNvPr id="233" name="フローチャート: 判断 232"/>
        <xdr:cNvSpPr/>
      </xdr:nvSpPr>
      <xdr:spPr>
        <a:xfrm>
          <a:off x="7670800" y="104243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4403</xdr:rowOff>
    </xdr:from>
    <xdr:to>
      <xdr:col>41</xdr:col>
      <xdr:colOff>101600</xdr:colOff>
      <xdr:row>62</xdr:row>
      <xdr:rowOff>106003</xdr:rowOff>
    </xdr:to>
    <xdr:sp macro="" textlink="">
      <xdr:nvSpPr>
        <xdr:cNvPr id="234" name="フローチャート: 判断 233"/>
        <xdr:cNvSpPr/>
      </xdr:nvSpPr>
      <xdr:spPr>
        <a:xfrm>
          <a:off x="6873240" y="1039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43467</xdr:rowOff>
    </xdr:from>
    <xdr:to>
      <xdr:col>36</xdr:col>
      <xdr:colOff>165100</xdr:colOff>
      <xdr:row>62</xdr:row>
      <xdr:rowOff>145067</xdr:rowOff>
    </xdr:to>
    <xdr:sp macro="" textlink="">
      <xdr:nvSpPr>
        <xdr:cNvPr id="235" name="フローチャート: 判断 234"/>
        <xdr:cNvSpPr/>
      </xdr:nvSpPr>
      <xdr:spPr>
        <a:xfrm>
          <a:off x="6098540" y="104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132255</xdr:rowOff>
    </xdr:from>
    <xdr:to>
      <xdr:col>55</xdr:col>
      <xdr:colOff>50800</xdr:colOff>
      <xdr:row>60</xdr:row>
      <xdr:rowOff>62405</xdr:rowOff>
    </xdr:to>
    <xdr:sp macro="" textlink="">
      <xdr:nvSpPr>
        <xdr:cNvPr id="241" name="楕円 240"/>
        <xdr:cNvSpPr/>
      </xdr:nvSpPr>
      <xdr:spPr>
        <a:xfrm>
          <a:off x="9192260" y="100230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155132</xdr:rowOff>
    </xdr:from>
    <xdr:ext cx="599010" cy="259045"/>
    <xdr:sp macro="" textlink="">
      <xdr:nvSpPr>
        <xdr:cNvPr id="242" name="【橋りょう・トンネル】&#10;一人当たり有形固定資産（償却資産）額該当値テキスト"/>
        <xdr:cNvSpPr txBox="1"/>
      </xdr:nvSpPr>
      <xdr:spPr>
        <a:xfrm>
          <a:off x="9258300" y="987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125561</xdr:rowOff>
    </xdr:from>
    <xdr:to>
      <xdr:col>50</xdr:col>
      <xdr:colOff>165100</xdr:colOff>
      <xdr:row>60</xdr:row>
      <xdr:rowOff>55711</xdr:rowOff>
    </xdr:to>
    <xdr:sp macro="" textlink="">
      <xdr:nvSpPr>
        <xdr:cNvPr id="243" name="楕円 242"/>
        <xdr:cNvSpPr/>
      </xdr:nvSpPr>
      <xdr:spPr>
        <a:xfrm>
          <a:off x="8445500" y="100163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4911</xdr:rowOff>
    </xdr:from>
    <xdr:to>
      <xdr:col>55</xdr:col>
      <xdr:colOff>0</xdr:colOff>
      <xdr:row>60</xdr:row>
      <xdr:rowOff>11605</xdr:rowOff>
    </xdr:to>
    <xdr:cxnSp macro="">
      <xdr:nvCxnSpPr>
        <xdr:cNvPr id="244" name="直線コネクタ 243"/>
        <xdr:cNvCxnSpPr/>
      </xdr:nvCxnSpPr>
      <xdr:spPr>
        <a:xfrm>
          <a:off x="8496300" y="10063311"/>
          <a:ext cx="7239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131752</xdr:rowOff>
    </xdr:from>
    <xdr:to>
      <xdr:col>46</xdr:col>
      <xdr:colOff>38100</xdr:colOff>
      <xdr:row>60</xdr:row>
      <xdr:rowOff>61902</xdr:rowOff>
    </xdr:to>
    <xdr:sp macro="" textlink="">
      <xdr:nvSpPr>
        <xdr:cNvPr id="245" name="楕円 244"/>
        <xdr:cNvSpPr/>
      </xdr:nvSpPr>
      <xdr:spPr>
        <a:xfrm>
          <a:off x="7670800" y="100225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4911</xdr:rowOff>
    </xdr:from>
    <xdr:to>
      <xdr:col>50</xdr:col>
      <xdr:colOff>114300</xdr:colOff>
      <xdr:row>60</xdr:row>
      <xdr:rowOff>11102</xdr:rowOff>
    </xdr:to>
    <xdr:cxnSp macro="">
      <xdr:nvCxnSpPr>
        <xdr:cNvPr id="246" name="直線コネクタ 245"/>
        <xdr:cNvCxnSpPr/>
      </xdr:nvCxnSpPr>
      <xdr:spPr>
        <a:xfrm flipV="1">
          <a:off x="7713980" y="10063311"/>
          <a:ext cx="782320" cy="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128224</xdr:rowOff>
    </xdr:from>
    <xdr:to>
      <xdr:col>41</xdr:col>
      <xdr:colOff>101600</xdr:colOff>
      <xdr:row>60</xdr:row>
      <xdr:rowOff>58374</xdr:rowOff>
    </xdr:to>
    <xdr:sp macro="" textlink="">
      <xdr:nvSpPr>
        <xdr:cNvPr id="247" name="楕円 246"/>
        <xdr:cNvSpPr/>
      </xdr:nvSpPr>
      <xdr:spPr>
        <a:xfrm>
          <a:off x="6873240" y="100189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7574</xdr:rowOff>
    </xdr:from>
    <xdr:to>
      <xdr:col>45</xdr:col>
      <xdr:colOff>177800</xdr:colOff>
      <xdr:row>60</xdr:row>
      <xdr:rowOff>11102</xdr:rowOff>
    </xdr:to>
    <xdr:cxnSp macro="">
      <xdr:nvCxnSpPr>
        <xdr:cNvPr id="248" name="直線コネクタ 247"/>
        <xdr:cNvCxnSpPr/>
      </xdr:nvCxnSpPr>
      <xdr:spPr>
        <a:xfrm>
          <a:off x="6924040" y="10065974"/>
          <a:ext cx="789940" cy="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80885</xdr:rowOff>
    </xdr:from>
    <xdr:to>
      <xdr:col>36</xdr:col>
      <xdr:colOff>165100</xdr:colOff>
      <xdr:row>62</xdr:row>
      <xdr:rowOff>11035</xdr:rowOff>
    </xdr:to>
    <xdr:sp macro="" textlink="">
      <xdr:nvSpPr>
        <xdr:cNvPr id="249" name="楕円 248"/>
        <xdr:cNvSpPr/>
      </xdr:nvSpPr>
      <xdr:spPr>
        <a:xfrm>
          <a:off x="6098540" y="10306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7574</xdr:rowOff>
    </xdr:from>
    <xdr:to>
      <xdr:col>41</xdr:col>
      <xdr:colOff>50800</xdr:colOff>
      <xdr:row>61</xdr:row>
      <xdr:rowOff>131685</xdr:rowOff>
    </xdr:to>
    <xdr:cxnSp macro="">
      <xdr:nvCxnSpPr>
        <xdr:cNvPr id="250" name="直線コネクタ 249"/>
        <xdr:cNvCxnSpPr/>
      </xdr:nvCxnSpPr>
      <xdr:spPr>
        <a:xfrm flipV="1">
          <a:off x="6149340" y="10065974"/>
          <a:ext cx="774700" cy="29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120443</xdr:rowOff>
    </xdr:from>
    <xdr:ext cx="534377" cy="259045"/>
    <xdr:sp macro="" textlink="">
      <xdr:nvSpPr>
        <xdr:cNvPr id="251" name="n_1aveValue【橋りょう・トンネル】&#10;一人当たり有形固定資産（償却資産）額"/>
        <xdr:cNvSpPr txBox="1"/>
      </xdr:nvSpPr>
      <xdr:spPr>
        <a:xfrm>
          <a:off x="8239271" y="1051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123393</xdr:rowOff>
    </xdr:from>
    <xdr:ext cx="534377" cy="259045"/>
    <xdr:sp macro="" textlink="">
      <xdr:nvSpPr>
        <xdr:cNvPr id="252" name="n_2aveValue【橋りょう・トンネル】&#10;一人当たり有形固定資産（償却資産）額"/>
        <xdr:cNvSpPr txBox="1"/>
      </xdr:nvSpPr>
      <xdr:spPr>
        <a:xfrm>
          <a:off x="7477271" y="1051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97130</xdr:rowOff>
    </xdr:from>
    <xdr:ext cx="534377" cy="259045"/>
    <xdr:sp macro="" textlink="">
      <xdr:nvSpPr>
        <xdr:cNvPr id="253" name="n_3aveValue【橋りょう・トンネル】&#10;一人当たり有形固定資産（償却資産）額"/>
        <xdr:cNvSpPr txBox="1"/>
      </xdr:nvSpPr>
      <xdr:spPr>
        <a:xfrm>
          <a:off x="6702571" y="1049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136194</xdr:rowOff>
    </xdr:from>
    <xdr:ext cx="534377" cy="259045"/>
    <xdr:sp macro="" textlink="">
      <xdr:nvSpPr>
        <xdr:cNvPr id="254" name="n_4aveValue【橋りょう・トンネル】&#10;一人当たり有形固定資産（償却資産）額"/>
        <xdr:cNvSpPr txBox="1"/>
      </xdr:nvSpPr>
      <xdr:spPr>
        <a:xfrm>
          <a:off x="5905011" y="1052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72238</xdr:rowOff>
    </xdr:from>
    <xdr:ext cx="599010" cy="259045"/>
    <xdr:sp macro="" textlink="">
      <xdr:nvSpPr>
        <xdr:cNvPr id="255" name="n_1mainValue【橋りょう・トンネル】&#10;一人当たり有形固定資産（償却資産）額"/>
        <xdr:cNvSpPr txBox="1"/>
      </xdr:nvSpPr>
      <xdr:spPr>
        <a:xfrm>
          <a:off x="8214575" y="979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78429</xdr:rowOff>
    </xdr:from>
    <xdr:ext cx="599010" cy="259045"/>
    <xdr:sp macro="" textlink="">
      <xdr:nvSpPr>
        <xdr:cNvPr id="256" name="n_2mainValue【橋りょう・トンネル】&#10;一人当たり有形固定資産（償却資産）額"/>
        <xdr:cNvSpPr txBox="1"/>
      </xdr:nvSpPr>
      <xdr:spPr>
        <a:xfrm>
          <a:off x="7444955" y="9801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74901</xdr:rowOff>
    </xdr:from>
    <xdr:ext cx="599010" cy="259045"/>
    <xdr:sp macro="" textlink="">
      <xdr:nvSpPr>
        <xdr:cNvPr id="257" name="n_3mainValue【橋りょう・トンネル】&#10;一人当たり有形固定資産（償却資産）額"/>
        <xdr:cNvSpPr txBox="1"/>
      </xdr:nvSpPr>
      <xdr:spPr>
        <a:xfrm>
          <a:off x="6670255" y="9798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27562</xdr:rowOff>
    </xdr:from>
    <xdr:ext cx="599010" cy="259045"/>
    <xdr:sp macro="" textlink="">
      <xdr:nvSpPr>
        <xdr:cNvPr id="258" name="n_4mainValue【橋りょう・トンネル】&#10;一人当たり有形固定資産（償却資産）額"/>
        <xdr:cNvSpPr txBox="1"/>
      </xdr:nvSpPr>
      <xdr:spPr>
        <a:xfrm>
          <a:off x="5872695" y="1008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70486</xdr:rowOff>
    </xdr:to>
    <xdr:cxnSp macro="">
      <xdr:nvCxnSpPr>
        <xdr:cNvPr id="283" name="直線コネクタ 282"/>
        <xdr:cNvCxnSpPr/>
      </xdr:nvCxnSpPr>
      <xdr:spPr>
        <a:xfrm flipV="1">
          <a:off x="4086225" y="13184506"/>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74313</xdr:rowOff>
    </xdr:from>
    <xdr:ext cx="405111" cy="259045"/>
    <xdr:sp macro="" textlink="">
      <xdr:nvSpPr>
        <xdr:cNvPr id="284" name="【公営住宅】&#10;有形固定資産減価償却率最小値テキスト"/>
        <xdr:cNvSpPr txBox="1"/>
      </xdr:nvSpPr>
      <xdr:spPr>
        <a:xfrm>
          <a:off x="4124960" y="14491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70486</xdr:rowOff>
    </xdr:from>
    <xdr:to>
      <xdr:col>24</xdr:col>
      <xdr:colOff>152400</xdr:colOff>
      <xdr:row>86</xdr:row>
      <xdr:rowOff>70486</xdr:rowOff>
    </xdr:to>
    <xdr:cxnSp macro="">
      <xdr:nvCxnSpPr>
        <xdr:cNvPr id="285" name="直線コネクタ 284"/>
        <xdr:cNvCxnSpPr/>
      </xdr:nvCxnSpPr>
      <xdr:spPr>
        <a:xfrm>
          <a:off x="4020820" y="144875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86" name="【公営住宅】&#10;有形固定資産減価償却率最大値テキスト"/>
        <xdr:cNvSpPr txBox="1"/>
      </xdr:nvSpPr>
      <xdr:spPr>
        <a:xfrm>
          <a:off x="4124960" y="12963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87" name="直線コネクタ 286"/>
        <xdr:cNvCxnSpPr/>
      </xdr:nvCxnSpPr>
      <xdr:spPr>
        <a:xfrm>
          <a:off x="4020820" y="131845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88" name="【公営住宅】&#10;有形固定資産減価償却率平均値テキスト"/>
        <xdr:cNvSpPr txBox="1"/>
      </xdr:nvSpPr>
      <xdr:spPr>
        <a:xfrm>
          <a:off x="4124960" y="13855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036060" y="13876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135889</xdr:rowOff>
    </xdr:from>
    <xdr:to>
      <xdr:col>20</xdr:col>
      <xdr:colOff>38100</xdr:colOff>
      <xdr:row>83</xdr:row>
      <xdr:rowOff>66039</xdr:rowOff>
    </xdr:to>
    <xdr:sp macro="" textlink="">
      <xdr:nvSpPr>
        <xdr:cNvPr id="290" name="フローチャート: 判断 289"/>
        <xdr:cNvSpPr/>
      </xdr:nvSpPr>
      <xdr:spPr>
        <a:xfrm>
          <a:off x="3312160" y="138823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91" name="フローチャート: 判断 290"/>
        <xdr:cNvSpPr/>
      </xdr:nvSpPr>
      <xdr:spPr>
        <a:xfrm>
          <a:off x="2514600" y="1384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739900" y="1380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52070</xdr:rowOff>
    </xdr:from>
    <xdr:to>
      <xdr:col>6</xdr:col>
      <xdr:colOff>38100</xdr:colOff>
      <xdr:row>82</xdr:row>
      <xdr:rowOff>153670</xdr:rowOff>
    </xdr:to>
    <xdr:sp macro="" textlink="">
      <xdr:nvSpPr>
        <xdr:cNvPr id="293" name="フローチャート: 判断 292"/>
        <xdr:cNvSpPr/>
      </xdr:nvSpPr>
      <xdr:spPr>
        <a:xfrm>
          <a:off x="965200" y="137985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57786</xdr:rowOff>
    </xdr:from>
    <xdr:to>
      <xdr:col>24</xdr:col>
      <xdr:colOff>114300</xdr:colOff>
      <xdr:row>78</xdr:row>
      <xdr:rowOff>159386</xdr:rowOff>
    </xdr:to>
    <xdr:sp macro="" textlink="">
      <xdr:nvSpPr>
        <xdr:cNvPr id="299" name="楕円 298"/>
        <xdr:cNvSpPr/>
      </xdr:nvSpPr>
      <xdr:spPr>
        <a:xfrm>
          <a:off x="4036060" y="1313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10813</xdr:rowOff>
    </xdr:from>
    <xdr:ext cx="405111" cy="259045"/>
    <xdr:sp macro="" textlink="">
      <xdr:nvSpPr>
        <xdr:cNvPr id="300" name="【公営住宅】&#10;有形固定資産減価償却率該当値テキスト"/>
        <xdr:cNvSpPr txBox="1"/>
      </xdr:nvSpPr>
      <xdr:spPr>
        <a:xfrm>
          <a:off x="4124960" y="13086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8255</xdr:rowOff>
    </xdr:from>
    <xdr:to>
      <xdr:col>20</xdr:col>
      <xdr:colOff>38100</xdr:colOff>
      <xdr:row>78</xdr:row>
      <xdr:rowOff>109855</xdr:rowOff>
    </xdr:to>
    <xdr:sp macro="" textlink="">
      <xdr:nvSpPr>
        <xdr:cNvPr id="301" name="楕円 300"/>
        <xdr:cNvSpPr/>
      </xdr:nvSpPr>
      <xdr:spPr>
        <a:xfrm>
          <a:off x="3312160" y="130841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59055</xdr:rowOff>
    </xdr:from>
    <xdr:to>
      <xdr:col>24</xdr:col>
      <xdr:colOff>63500</xdr:colOff>
      <xdr:row>78</xdr:row>
      <xdr:rowOff>108586</xdr:rowOff>
    </xdr:to>
    <xdr:cxnSp macro="">
      <xdr:nvCxnSpPr>
        <xdr:cNvPr id="302" name="直線コネクタ 301"/>
        <xdr:cNvCxnSpPr/>
      </xdr:nvCxnSpPr>
      <xdr:spPr>
        <a:xfrm>
          <a:off x="3355340" y="13134975"/>
          <a:ext cx="73152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141605</xdr:rowOff>
    </xdr:from>
    <xdr:to>
      <xdr:col>15</xdr:col>
      <xdr:colOff>101600</xdr:colOff>
      <xdr:row>78</xdr:row>
      <xdr:rowOff>71755</xdr:rowOff>
    </xdr:to>
    <xdr:sp macro="" textlink="">
      <xdr:nvSpPr>
        <xdr:cNvPr id="303" name="楕円 302"/>
        <xdr:cNvSpPr/>
      </xdr:nvSpPr>
      <xdr:spPr>
        <a:xfrm>
          <a:off x="2514600" y="13049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20955</xdr:rowOff>
    </xdr:from>
    <xdr:to>
      <xdr:col>19</xdr:col>
      <xdr:colOff>177800</xdr:colOff>
      <xdr:row>78</xdr:row>
      <xdr:rowOff>59055</xdr:rowOff>
    </xdr:to>
    <xdr:cxnSp macro="">
      <xdr:nvCxnSpPr>
        <xdr:cNvPr id="304" name="直線コネクタ 303"/>
        <xdr:cNvCxnSpPr/>
      </xdr:nvCxnSpPr>
      <xdr:spPr>
        <a:xfrm>
          <a:off x="2565400" y="1309687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90170</xdr:rowOff>
    </xdr:from>
    <xdr:to>
      <xdr:col>10</xdr:col>
      <xdr:colOff>165100</xdr:colOff>
      <xdr:row>78</xdr:row>
      <xdr:rowOff>20320</xdr:rowOff>
    </xdr:to>
    <xdr:sp macro="" textlink="">
      <xdr:nvSpPr>
        <xdr:cNvPr id="305" name="楕円 304"/>
        <xdr:cNvSpPr/>
      </xdr:nvSpPr>
      <xdr:spPr>
        <a:xfrm>
          <a:off x="1739900" y="12998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140970</xdr:rowOff>
    </xdr:from>
    <xdr:to>
      <xdr:col>15</xdr:col>
      <xdr:colOff>50800</xdr:colOff>
      <xdr:row>78</xdr:row>
      <xdr:rowOff>20955</xdr:rowOff>
    </xdr:to>
    <xdr:cxnSp macro="">
      <xdr:nvCxnSpPr>
        <xdr:cNvPr id="306" name="直線コネクタ 305"/>
        <xdr:cNvCxnSpPr/>
      </xdr:nvCxnSpPr>
      <xdr:spPr>
        <a:xfrm>
          <a:off x="1790700" y="13049250"/>
          <a:ext cx="7747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38736</xdr:rowOff>
    </xdr:from>
    <xdr:to>
      <xdr:col>6</xdr:col>
      <xdr:colOff>38100</xdr:colOff>
      <xdr:row>77</xdr:row>
      <xdr:rowOff>140336</xdr:rowOff>
    </xdr:to>
    <xdr:sp macro="" textlink="">
      <xdr:nvSpPr>
        <xdr:cNvPr id="307" name="楕円 306"/>
        <xdr:cNvSpPr/>
      </xdr:nvSpPr>
      <xdr:spPr>
        <a:xfrm>
          <a:off x="965200" y="129470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89536</xdr:rowOff>
    </xdr:from>
    <xdr:to>
      <xdr:col>10</xdr:col>
      <xdr:colOff>114300</xdr:colOff>
      <xdr:row>77</xdr:row>
      <xdr:rowOff>140970</xdr:rowOff>
    </xdr:to>
    <xdr:cxnSp macro="">
      <xdr:nvCxnSpPr>
        <xdr:cNvPr id="308" name="直線コネクタ 307"/>
        <xdr:cNvCxnSpPr/>
      </xdr:nvCxnSpPr>
      <xdr:spPr>
        <a:xfrm>
          <a:off x="1008380" y="12997816"/>
          <a:ext cx="78232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57166</xdr:rowOff>
    </xdr:from>
    <xdr:ext cx="405111" cy="259045"/>
    <xdr:sp macro="" textlink="">
      <xdr:nvSpPr>
        <xdr:cNvPr id="309" name="n_1aveValue【公営住宅】&#10;有形固定資産減価償却率"/>
        <xdr:cNvSpPr txBox="1"/>
      </xdr:nvSpPr>
      <xdr:spPr>
        <a:xfrm>
          <a:off x="3170564" y="13971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310" name="n_2aveValue【公営住宅】&#10;有形固定資産減価償却率"/>
        <xdr:cNvSpPr txBox="1"/>
      </xdr:nvSpPr>
      <xdr:spPr>
        <a:xfrm>
          <a:off x="238570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1" name="n_3aveValue【公営住宅】&#10;有形固定資産減価償却率"/>
        <xdr:cNvSpPr txBox="1"/>
      </xdr:nvSpPr>
      <xdr:spPr>
        <a:xfrm>
          <a:off x="1611004" y="1389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144797</xdr:rowOff>
    </xdr:from>
    <xdr:ext cx="405111" cy="259045"/>
    <xdr:sp macro="" textlink="">
      <xdr:nvSpPr>
        <xdr:cNvPr id="312" name="n_4aveValue【公営住宅】&#10;有形固定資産減価償却率"/>
        <xdr:cNvSpPr txBox="1"/>
      </xdr:nvSpPr>
      <xdr:spPr>
        <a:xfrm>
          <a:off x="836304" y="1389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126382</xdr:rowOff>
    </xdr:from>
    <xdr:ext cx="405111" cy="259045"/>
    <xdr:sp macro="" textlink="">
      <xdr:nvSpPr>
        <xdr:cNvPr id="313" name="n_1mainValue【公営住宅】&#10;有形固定資産減価償却率"/>
        <xdr:cNvSpPr txBox="1"/>
      </xdr:nvSpPr>
      <xdr:spPr>
        <a:xfrm>
          <a:off x="3170564" y="1286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88282</xdr:rowOff>
    </xdr:from>
    <xdr:ext cx="405111" cy="259045"/>
    <xdr:sp macro="" textlink="">
      <xdr:nvSpPr>
        <xdr:cNvPr id="314" name="n_2mainValue【公営住宅】&#10;有形固定資産減価償却率"/>
        <xdr:cNvSpPr txBox="1"/>
      </xdr:nvSpPr>
      <xdr:spPr>
        <a:xfrm>
          <a:off x="2385704" y="1282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36847</xdr:rowOff>
    </xdr:from>
    <xdr:ext cx="405111" cy="259045"/>
    <xdr:sp macro="" textlink="">
      <xdr:nvSpPr>
        <xdr:cNvPr id="315" name="n_3mainValue【公営住宅】&#10;有形固定資産減価償却率"/>
        <xdr:cNvSpPr txBox="1"/>
      </xdr:nvSpPr>
      <xdr:spPr>
        <a:xfrm>
          <a:off x="1611004" y="1277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156863</xdr:rowOff>
    </xdr:from>
    <xdr:ext cx="405111" cy="259045"/>
    <xdr:sp macro="" textlink="">
      <xdr:nvSpPr>
        <xdr:cNvPr id="316" name="n_4mainValue【公営住宅】&#10;有形固定資産減価償却率"/>
        <xdr:cNvSpPr txBox="1"/>
      </xdr:nvSpPr>
      <xdr:spPr>
        <a:xfrm>
          <a:off x="836304" y="1272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7" name="直線コネクタ 326"/>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8" name="テキスト ボックス 327"/>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9" name="直線コネクタ 328"/>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0" name="テキスト ボックス 329"/>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1" name="直線コネクタ 330"/>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2" name="テキスト ボックス 331"/>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84962</xdr:rowOff>
    </xdr:to>
    <xdr:cxnSp macro="">
      <xdr:nvCxnSpPr>
        <xdr:cNvPr id="336" name="直線コネクタ 335"/>
        <xdr:cNvCxnSpPr/>
      </xdr:nvCxnSpPr>
      <xdr:spPr>
        <a:xfrm flipV="1">
          <a:off x="9219565" y="13087160"/>
          <a:ext cx="0" cy="1247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88789</xdr:rowOff>
    </xdr:from>
    <xdr:ext cx="469744" cy="259045"/>
    <xdr:sp macro="" textlink="">
      <xdr:nvSpPr>
        <xdr:cNvPr id="337" name="【公営住宅】&#10;一人当たり面積最小値テキスト"/>
        <xdr:cNvSpPr txBox="1"/>
      </xdr:nvSpPr>
      <xdr:spPr>
        <a:xfrm>
          <a:off x="9258300" y="1433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84962</xdr:rowOff>
    </xdr:from>
    <xdr:to>
      <xdr:col>55</xdr:col>
      <xdr:colOff>88900</xdr:colOff>
      <xdr:row>85</xdr:row>
      <xdr:rowOff>84962</xdr:rowOff>
    </xdr:to>
    <xdr:cxnSp macro="">
      <xdr:nvCxnSpPr>
        <xdr:cNvPr id="338" name="直線コネクタ 337"/>
        <xdr:cNvCxnSpPr/>
      </xdr:nvCxnSpPr>
      <xdr:spPr>
        <a:xfrm>
          <a:off x="9154160" y="14334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39" name="【公営住宅】&#10;一人当たり面積最大値テキスト"/>
        <xdr:cNvSpPr txBox="1"/>
      </xdr:nvSpPr>
      <xdr:spPr>
        <a:xfrm>
          <a:off x="9258300" y="128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40" name="直線コネクタ 339"/>
        <xdr:cNvCxnSpPr/>
      </xdr:nvCxnSpPr>
      <xdr:spPr>
        <a:xfrm>
          <a:off x="9154160" y="13087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7890</xdr:rowOff>
    </xdr:from>
    <xdr:ext cx="469744" cy="259045"/>
    <xdr:sp macro="" textlink="">
      <xdr:nvSpPr>
        <xdr:cNvPr id="341" name="【公営住宅】&#10;一人当たり面積平均値テキスト"/>
        <xdr:cNvSpPr txBox="1"/>
      </xdr:nvSpPr>
      <xdr:spPr>
        <a:xfrm>
          <a:off x="9258300" y="13922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156463</xdr:rowOff>
    </xdr:from>
    <xdr:to>
      <xdr:col>55</xdr:col>
      <xdr:colOff>50800</xdr:colOff>
      <xdr:row>84</xdr:row>
      <xdr:rowOff>86613</xdr:rowOff>
    </xdr:to>
    <xdr:sp macro="" textlink="">
      <xdr:nvSpPr>
        <xdr:cNvPr id="342" name="フローチャート: 判断 341"/>
        <xdr:cNvSpPr/>
      </xdr:nvSpPr>
      <xdr:spPr>
        <a:xfrm>
          <a:off x="9192260" y="140705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162750</xdr:rowOff>
    </xdr:from>
    <xdr:to>
      <xdr:col>50</xdr:col>
      <xdr:colOff>165100</xdr:colOff>
      <xdr:row>84</xdr:row>
      <xdr:rowOff>92900</xdr:rowOff>
    </xdr:to>
    <xdr:sp macro="" textlink="">
      <xdr:nvSpPr>
        <xdr:cNvPr id="343" name="フローチャート: 判断 342"/>
        <xdr:cNvSpPr/>
      </xdr:nvSpPr>
      <xdr:spPr>
        <a:xfrm>
          <a:off x="8445500" y="14076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153036</xdr:rowOff>
    </xdr:from>
    <xdr:to>
      <xdr:col>46</xdr:col>
      <xdr:colOff>38100</xdr:colOff>
      <xdr:row>84</xdr:row>
      <xdr:rowOff>83186</xdr:rowOff>
    </xdr:to>
    <xdr:sp macro="" textlink="">
      <xdr:nvSpPr>
        <xdr:cNvPr id="344" name="フローチャート: 判断 343"/>
        <xdr:cNvSpPr/>
      </xdr:nvSpPr>
      <xdr:spPr>
        <a:xfrm>
          <a:off x="7670800" y="140671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143890</xdr:rowOff>
    </xdr:from>
    <xdr:to>
      <xdr:col>41</xdr:col>
      <xdr:colOff>101600</xdr:colOff>
      <xdr:row>84</xdr:row>
      <xdr:rowOff>74040</xdr:rowOff>
    </xdr:to>
    <xdr:sp macro="" textlink="">
      <xdr:nvSpPr>
        <xdr:cNvPr id="345" name="フローチャート: 判断 344"/>
        <xdr:cNvSpPr/>
      </xdr:nvSpPr>
      <xdr:spPr>
        <a:xfrm>
          <a:off x="6873240" y="14058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163894</xdr:rowOff>
    </xdr:from>
    <xdr:to>
      <xdr:col>36</xdr:col>
      <xdr:colOff>165100</xdr:colOff>
      <xdr:row>84</xdr:row>
      <xdr:rowOff>94044</xdr:rowOff>
    </xdr:to>
    <xdr:sp macro="" textlink="">
      <xdr:nvSpPr>
        <xdr:cNvPr id="346" name="フローチャート: 判断 345"/>
        <xdr:cNvSpPr/>
      </xdr:nvSpPr>
      <xdr:spPr>
        <a:xfrm>
          <a:off x="6098540" y="140780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23876</xdr:rowOff>
    </xdr:from>
    <xdr:to>
      <xdr:col>55</xdr:col>
      <xdr:colOff>50800</xdr:colOff>
      <xdr:row>85</xdr:row>
      <xdr:rowOff>125476</xdr:rowOff>
    </xdr:to>
    <xdr:sp macro="" textlink="">
      <xdr:nvSpPr>
        <xdr:cNvPr id="352" name="楕円 351"/>
        <xdr:cNvSpPr/>
      </xdr:nvSpPr>
      <xdr:spPr>
        <a:xfrm>
          <a:off x="9192260" y="142732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110253</xdr:rowOff>
    </xdr:from>
    <xdr:ext cx="469744" cy="259045"/>
    <xdr:sp macro="" textlink="">
      <xdr:nvSpPr>
        <xdr:cNvPr id="353" name="【公営住宅】&#10;一人当たり面積該当値テキスト"/>
        <xdr:cNvSpPr txBox="1"/>
      </xdr:nvSpPr>
      <xdr:spPr>
        <a:xfrm>
          <a:off x="9258300" y="1419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23304</xdr:rowOff>
    </xdr:from>
    <xdr:to>
      <xdr:col>50</xdr:col>
      <xdr:colOff>165100</xdr:colOff>
      <xdr:row>85</xdr:row>
      <xdr:rowOff>124904</xdr:rowOff>
    </xdr:to>
    <xdr:sp macro="" textlink="">
      <xdr:nvSpPr>
        <xdr:cNvPr id="354" name="楕円 353"/>
        <xdr:cNvSpPr/>
      </xdr:nvSpPr>
      <xdr:spPr>
        <a:xfrm>
          <a:off x="8445500" y="1427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74104</xdr:rowOff>
    </xdr:from>
    <xdr:to>
      <xdr:col>55</xdr:col>
      <xdr:colOff>0</xdr:colOff>
      <xdr:row>85</xdr:row>
      <xdr:rowOff>74676</xdr:rowOff>
    </xdr:to>
    <xdr:cxnSp macro="">
      <xdr:nvCxnSpPr>
        <xdr:cNvPr id="355" name="直線コネクタ 354"/>
        <xdr:cNvCxnSpPr/>
      </xdr:nvCxnSpPr>
      <xdr:spPr>
        <a:xfrm>
          <a:off x="8496300" y="14323504"/>
          <a:ext cx="7239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23304</xdr:rowOff>
    </xdr:from>
    <xdr:to>
      <xdr:col>46</xdr:col>
      <xdr:colOff>38100</xdr:colOff>
      <xdr:row>85</xdr:row>
      <xdr:rowOff>124904</xdr:rowOff>
    </xdr:to>
    <xdr:sp macro="" textlink="">
      <xdr:nvSpPr>
        <xdr:cNvPr id="356" name="楕円 355"/>
        <xdr:cNvSpPr/>
      </xdr:nvSpPr>
      <xdr:spPr>
        <a:xfrm>
          <a:off x="7670800" y="142727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74104</xdr:rowOff>
    </xdr:from>
    <xdr:to>
      <xdr:col>50</xdr:col>
      <xdr:colOff>114300</xdr:colOff>
      <xdr:row>85</xdr:row>
      <xdr:rowOff>74104</xdr:rowOff>
    </xdr:to>
    <xdr:cxnSp macro="">
      <xdr:nvCxnSpPr>
        <xdr:cNvPr id="357" name="直線コネクタ 356"/>
        <xdr:cNvCxnSpPr/>
      </xdr:nvCxnSpPr>
      <xdr:spPr>
        <a:xfrm>
          <a:off x="7713980" y="1432350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23304</xdr:rowOff>
    </xdr:from>
    <xdr:to>
      <xdr:col>41</xdr:col>
      <xdr:colOff>101600</xdr:colOff>
      <xdr:row>85</xdr:row>
      <xdr:rowOff>124904</xdr:rowOff>
    </xdr:to>
    <xdr:sp macro="" textlink="">
      <xdr:nvSpPr>
        <xdr:cNvPr id="358" name="楕円 357"/>
        <xdr:cNvSpPr/>
      </xdr:nvSpPr>
      <xdr:spPr>
        <a:xfrm>
          <a:off x="6873240" y="1427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74104</xdr:rowOff>
    </xdr:from>
    <xdr:to>
      <xdr:col>45</xdr:col>
      <xdr:colOff>177800</xdr:colOff>
      <xdr:row>85</xdr:row>
      <xdr:rowOff>74104</xdr:rowOff>
    </xdr:to>
    <xdr:cxnSp macro="">
      <xdr:nvCxnSpPr>
        <xdr:cNvPr id="359" name="直線コネクタ 358"/>
        <xdr:cNvCxnSpPr/>
      </xdr:nvCxnSpPr>
      <xdr:spPr>
        <a:xfrm>
          <a:off x="6924040" y="1432350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23304</xdr:rowOff>
    </xdr:from>
    <xdr:to>
      <xdr:col>36</xdr:col>
      <xdr:colOff>165100</xdr:colOff>
      <xdr:row>85</xdr:row>
      <xdr:rowOff>124904</xdr:rowOff>
    </xdr:to>
    <xdr:sp macro="" textlink="">
      <xdr:nvSpPr>
        <xdr:cNvPr id="360" name="楕円 359"/>
        <xdr:cNvSpPr/>
      </xdr:nvSpPr>
      <xdr:spPr>
        <a:xfrm>
          <a:off x="6098540" y="1427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74104</xdr:rowOff>
    </xdr:from>
    <xdr:to>
      <xdr:col>41</xdr:col>
      <xdr:colOff>50800</xdr:colOff>
      <xdr:row>85</xdr:row>
      <xdr:rowOff>74104</xdr:rowOff>
    </xdr:to>
    <xdr:cxnSp macro="">
      <xdr:nvCxnSpPr>
        <xdr:cNvPr id="361" name="直線コネクタ 360"/>
        <xdr:cNvCxnSpPr/>
      </xdr:nvCxnSpPr>
      <xdr:spPr>
        <a:xfrm>
          <a:off x="6149340" y="1432350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109427</xdr:rowOff>
    </xdr:from>
    <xdr:ext cx="469744" cy="259045"/>
    <xdr:sp macro="" textlink="">
      <xdr:nvSpPr>
        <xdr:cNvPr id="362" name="n_1aveValue【公営住宅】&#10;一人当たり面積"/>
        <xdr:cNvSpPr txBox="1"/>
      </xdr:nvSpPr>
      <xdr:spPr>
        <a:xfrm>
          <a:off x="8271587" y="1385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99713</xdr:rowOff>
    </xdr:from>
    <xdr:ext cx="469744" cy="259045"/>
    <xdr:sp macro="" textlink="">
      <xdr:nvSpPr>
        <xdr:cNvPr id="363" name="n_2aveValue【公営住宅】&#10;一人当たり面積"/>
        <xdr:cNvSpPr txBox="1"/>
      </xdr:nvSpPr>
      <xdr:spPr>
        <a:xfrm>
          <a:off x="7509587" y="138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90567</xdr:rowOff>
    </xdr:from>
    <xdr:ext cx="469744" cy="259045"/>
    <xdr:sp macro="" textlink="">
      <xdr:nvSpPr>
        <xdr:cNvPr id="364" name="n_3aveValue【公営住宅】&#10;一人当たり面積"/>
        <xdr:cNvSpPr txBox="1"/>
      </xdr:nvSpPr>
      <xdr:spPr>
        <a:xfrm>
          <a:off x="6712027" y="138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110571</xdr:rowOff>
    </xdr:from>
    <xdr:ext cx="469744" cy="259045"/>
    <xdr:sp macro="" textlink="">
      <xdr:nvSpPr>
        <xdr:cNvPr id="365" name="n_4aveValue【公営住宅】&#10;一人当たり面積"/>
        <xdr:cNvSpPr txBox="1"/>
      </xdr:nvSpPr>
      <xdr:spPr>
        <a:xfrm>
          <a:off x="5937327" y="1385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116031</xdr:rowOff>
    </xdr:from>
    <xdr:ext cx="469744" cy="259045"/>
    <xdr:sp macro="" textlink="">
      <xdr:nvSpPr>
        <xdr:cNvPr id="366" name="n_1mainValue【公営住宅】&#10;一人当たり面積"/>
        <xdr:cNvSpPr txBox="1"/>
      </xdr:nvSpPr>
      <xdr:spPr>
        <a:xfrm>
          <a:off x="8271587" y="1436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116031</xdr:rowOff>
    </xdr:from>
    <xdr:ext cx="469744" cy="259045"/>
    <xdr:sp macro="" textlink="">
      <xdr:nvSpPr>
        <xdr:cNvPr id="367" name="n_2mainValue【公営住宅】&#10;一人当たり面積"/>
        <xdr:cNvSpPr txBox="1"/>
      </xdr:nvSpPr>
      <xdr:spPr>
        <a:xfrm>
          <a:off x="7509587" y="1436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116031</xdr:rowOff>
    </xdr:from>
    <xdr:ext cx="469744" cy="259045"/>
    <xdr:sp macro="" textlink="">
      <xdr:nvSpPr>
        <xdr:cNvPr id="368" name="n_3mainValue【公営住宅】&#10;一人当たり面積"/>
        <xdr:cNvSpPr txBox="1"/>
      </xdr:nvSpPr>
      <xdr:spPr>
        <a:xfrm>
          <a:off x="6712027" y="1436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116031</xdr:rowOff>
    </xdr:from>
    <xdr:ext cx="469744" cy="259045"/>
    <xdr:sp macro="" textlink="">
      <xdr:nvSpPr>
        <xdr:cNvPr id="369" name="n_4mainValue【公営住宅】&#10;一人当たり面積"/>
        <xdr:cNvSpPr txBox="1"/>
      </xdr:nvSpPr>
      <xdr:spPr>
        <a:xfrm>
          <a:off x="5937327" y="1436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6" name="テキスト ボックス 395"/>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7" name="直線コネクタ 396"/>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8" name="テキスト ボックス 397"/>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9" name="直線コネクタ 398"/>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0" name="テキスト ボックス 399"/>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1" name="直線コネクタ 400"/>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2" name="テキスト ボックス 401"/>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3" name="直線コネクタ 402"/>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4" name="テキスト ボックス 403"/>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5" name="直線コネクタ 404"/>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6" name="テキスト ボックス 405"/>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8" name="テキスト ボックス 407"/>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20955</xdr:rowOff>
    </xdr:to>
    <xdr:cxnSp macro="">
      <xdr:nvCxnSpPr>
        <xdr:cNvPr id="410" name="直線コネクタ 409"/>
        <xdr:cNvCxnSpPr/>
      </xdr:nvCxnSpPr>
      <xdr:spPr>
        <a:xfrm flipV="1">
          <a:off x="14375764" y="559689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11" name="【認定こども園・幼稚園・保育所】&#10;有形固定資産減価償却率最小値テキスト"/>
        <xdr:cNvSpPr txBox="1"/>
      </xdr:nvSpPr>
      <xdr:spPr>
        <a:xfrm>
          <a:off x="14414500" y="68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2" name="直線コネクタ 411"/>
        <xdr:cNvCxnSpPr/>
      </xdr:nvCxnSpPr>
      <xdr:spPr>
        <a:xfrm>
          <a:off x="14287500" y="68941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3" name="【認定こども園・幼稚園・保育所】&#10;有形固定資産減価償却率最大値テキスト"/>
        <xdr:cNvSpPr txBox="1"/>
      </xdr:nvSpPr>
      <xdr:spPr>
        <a:xfrm>
          <a:off x="144145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4" name="直線コネクタ 413"/>
        <xdr:cNvCxnSpPr/>
      </xdr:nvCxnSpPr>
      <xdr:spPr>
        <a:xfrm>
          <a:off x="14287500" y="5596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156227</xdr:rowOff>
    </xdr:from>
    <xdr:ext cx="405111" cy="259045"/>
    <xdr:sp macro="" textlink="">
      <xdr:nvSpPr>
        <xdr:cNvPr id="415" name="【認定こども園・幼稚園・保育所】&#10;有形固定資産減価償却率平均値テキスト"/>
        <xdr:cNvSpPr txBox="1"/>
      </xdr:nvSpPr>
      <xdr:spPr>
        <a:xfrm>
          <a:off x="14414500" y="6191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16" name="フローチャート: 判断 415"/>
        <xdr:cNvSpPr/>
      </xdr:nvSpPr>
      <xdr:spPr>
        <a:xfrm>
          <a:off x="14325600" y="620903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xdr:rowOff>
    </xdr:from>
    <xdr:to>
      <xdr:col>81</xdr:col>
      <xdr:colOff>101600</xdr:colOff>
      <xdr:row>37</xdr:row>
      <xdr:rowOff>106045</xdr:rowOff>
    </xdr:to>
    <xdr:sp macro="" textlink="">
      <xdr:nvSpPr>
        <xdr:cNvPr id="417" name="フローチャート: 判断 416"/>
        <xdr:cNvSpPr/>
      </xdr:nvSpPr>
      <xdr:spPr>
        <a:xfrm>
          <a:off x="1357884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18" name="フローチャート: 判断 417"/>
        <xdr:cNvSpPr/>
      </xdr:nvSpPr>
      <xdr:spPr>
        <a:xfrm>
          <a:off x="12804140" y="6195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xdr:rowOff>
    </xdr:from>
    <xdr:to>
      <xdr:col>72</xdr:col>
      <xdr:colOff>38100</xdr:colOff>
      <xdr:row>37</xdr:row>
      <xdr:rowOff>107950</xdr:rowOff>
    </xdr:to>
    <xdr:sp macro="" textlink="">
      <xdr:nvSpPr>
        <xdr:cNvPr id="419" name="フローチャート: 判断 418"/>
        <xdr:cNvSpPr/>
      </xdr:nvSpPr>
      <xdr:spPr>
        <a:xfrm>
          <a:off x="12029440" y="6209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111125</xdr:rowOff>
    </xdr:from>
    <xdr:to>
      <xdr:col>67</xdr:col>
      <xdr:colOff>101600</xdr:colOff>
      <xdr:row>37</xdr:row>
      <xdr:rowOff>41275</xdr:rowOff>
    </xdr:to>
    <xdr:sp macro="" textlink="">
      <xdr:nvSpPr>
        <xdr:cNvPr id="420" name="フローチャート: 判断 419"/>
        <xdr:cNvSpPr/>
      </xdr:nvSpPr>
      <xdr:spPr>
        <a:xfrm>
          <a:off x="11231880" y="61461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107315</xdr:rowOff>
    </xdr:from>
    <xdr:to>
      <xdr:col>85</xdr:col>
      <xdr:colOff>177800</xdr:colOff>
      <xdr:row>36</xdr:row>
      <xdr:rowOff>37465</xdr:rowOff>
    </xdr:to>
    <xdr:sp macro="" textlink="">
      <xdr:nvSpPr>
        <xdr:cNvPr id="426" name="楕円 425"/>
        <xdr:cNvSpPr/>
      </xdr:nvSpPr>
      <xdr:spPr>
        <a:xfrm>
          <a:off x="14325600" y="597471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130192</xdr:rowOff>
    </xdr:from>
    <xdr:ext cx="405111" cy="259045"/>
    <xdr:sp macro="" textlink="">
      <xdr:nvSpPr>
        <xdr:cNvPr id="427" name="【認定こども園・幼稚園・保育所】&#10;有形固定資産減価償却率該当値テキスト"/>
        <xdr:cNvSpPr txBox="1"/>
      </xdr:nvSpPr>
      <xdr:spPr>
        <a:xfrm>
          <a:off x="14414500" y="58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53975</xdr:rowOff>
    </xdr:from>
    <xdr:to>
      <xdr:col>81</xdr:col>
      <xdr:colOff>101600</xdr:colOff>
      <xdr:row>35</xdr:row>
      <xdr:rowOff>155575</xdr:rowOff>
    </xdr:to>
    <xdr:sp macro="" textlink="">
      <xdr:nvSpPr>
        <xdr:cNvPr id="428" name="楕円 427"/>
        <xdr:cNvSpPr/>
      </xdr:nvSpPr>
      <xdr:spPr>
        <a:xfrm>
          <a:off x="13578840" y="592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104775</xdr:rowOff>
    </xdr:from>
    <xdr:to>
      <xdr:col>85</xdr:col>
      <xdr:colOff>127000</xdr:colOff>
      <xdr:row>35</xdr:row>
      <xdr:rowOff>158115</xdr:rowOff>
    </xdr:to>
    <xdr:cxnSp macro="">
      <xdr:nvCxnSpPr>
        <xdr:cNvPr id="429" name="直線コネクタ 428"/>
        <xdr:cNvCxnSpPr/>
      </xdr:nvCxnSpPr>
      <xdr:spPr>
        <a:xfrm>
          <a:off x="13629640" y="5972175"/>
          <a:ext cx="74676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164465</xdr:rowOff>
    </xdr:from>
    <xdr:to>
      <xdr:col>76</xdr:col>
      <xdr:colOff>165100</xdr:colOff>
      <xdr:row>35</xdr:row>
      <xdr:rowOff>94615</xdr:rowOff>
    </xdr:to>
    <xdr:sp macro="" textlink="">
      <xdr:nvSpPr>
        <xdr:cNvPr id="430" name="楕円 429"/>
        <xdr:cNvSpPr/>
      </xdr:nvSpPr>
      <xdr:spPr>
        <a:xfrm>
          <a:off x="12804140" y="58642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43815</xdr:rowOff>
    </xdr:from>
    <xdr:to>
      <xdr:col>81</xdr:col>
      <xdr:colOff>50800</xdr:colOff>
      <xdr:row>35</xdr:row>
      <xdr:rowOff>104775</xdr:rowOff>
    </xdr:to>
    <xdr:cxnSp macro="">
      <xdr:nvCxnSpPr>
        <xdr:cNvPr id="431" name="直線コネクタ 430"/>
        <xdr:cNvCxnSpPr/>
      </xdr:nvCxnSpPr>
      <xdr:spPr>
        <a:xfrm>
          <a:off x="12854940" y="5911215"/>
          <a:ext cx="7747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27305</xdr:rowOff>
    </xdr:from>
    <xdr:to>
      <xdr:col>72</xdr:col>
      <xdr:colOff>38100</xdr:colOff>
      <xdr:row>36</xdr:row>
      <xdr:rowOff>128905</xdr:rowOff>
    </xdr:to>
    <xdr:sp macro="" textlink="">
      <xdr:nvSpPr>
        <xdr:cNvPr id="432" name="楕円 431"/>
        <xdr:cNvSpPr/>
      </xdr:nvSpPr>
      <xdr:spPr>
        <a:xfrm>
          <a:off x="12029440" y="60623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43815</xdr:rowOff>
    </xdr:from>
    <xdr:to>
      <xdr:col>76</xdr:col>
      <xdr:colOff>114300</xdr:colOff>
      <xdr:row>36</xdr:row>
      <xdr:rowOff>78105</xdr:rowOff>
    </xdr:to>
    <xdr:cxnSp macro="">
      <xdr:nvCxnSpPr>
        <xdr:cNvPr id="433" name="直線コネクタ 432"/>
        <xdr:cNvCxnSpPr/>
      </xdr:nvCxnSpPr>
      <xdr:spPr>
        <a:xfrm flipV="1">
          <a:off x="12072620" y="5911215"/>
          <a:ext cx="78232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25400</xdr:rowOff>
    </xdr:from>
    <xdr:to>
      <xdr:col>67</xdr:col>
      <xdr:colOff>101600</xdr:colOff>
      <xdr:row>36</xdr:row>
      <xdr:rowOff>127000</xdr:rowOff>
    </xdr:to>
    <xdr:sp macro="" textlink="">
      <xdr:nvSpPr>
        <xdr:cNvPr id="434" name="楕円 433"/>
        <xdr:cNvSpPr/>
      </xdr:nvSpPr>
      <xdr:spPr>
        <a:xfrm>
          <a:off x="1123188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76200</xdr:rowOff>
    </xdr:from>
    <xdr:to>
      <xdr:col>71</xdr:col>
      <xdr:colOff>177800</xdr:colOff>
      <xdr:row>36</xdr:row>
      <xdr:rowOff>78105</xdr:rowOff>
    </xdr:to>
    <xdr:cxnSp macro="">
      <xdr:nvCxnSpPr>
        <xdr:cNvPr id="435" name="直線コネクタ 434"/>
        <xdr:cNvCxnSpPr/>
      </xdr:nvCxnSpPr>
      <xdr:spPr>
        <a:xfrm>
          <a:off x="11282680" y="6111240"/>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97172</xdr:rowOff>
    </xdr:from>
    <xdr:ext cx="405111" cy="259045"/>
    <xdr:sp macro="" textlink="">
      <xdr:nvSpPr>
        <xdr:cNvPr id="436" name="n_1aveValue【認定こども園・幼稚園・保育所】&#10;有形固定資産減価償却率"/>
        <xdr:cNvSpPr txBox="1"/>
      </xdr:nvSpPr>
      <xdr:spPr>
        <a:xfrm>
          <a:off x="13437244" y="629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81932</xdr:rowOff>
    </xdr:from>
    <xdr:ext cx="405111" cy="259045"/>
    <xdr:sp macro="" textlink="">
      <xdr:nvSpPr>
        <xdr:cNvPr id="437" name="n_2aveValue【認定こども園・幼稚園・保育所】&#10;有形固定資産減価償却率"/>
        <xdr:cNvSpPr txBox="1"/>
      </xdr:nvSpPr>
      <xdr:spPr>
        <a:xfrm>
          <a:off x="12675244" y="628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99077</xdr:rowOff>
    </xdr:from>
    <xdr:ext cx="405111" cy="259045"/>
    <xdr:sp macro="" textlink="">
      <xdr:nvSpPr>
        <xdr:cNvPr id="438" name="n_3aveValue【認定こども園・幼稚園・保育所】&#10;有形固定資産減価償却率"/>
        <xdr:cNvSpPr txBox="1"/>
      </xdr:nvSpPr>
      <xdr:spPr>
        <a:xfrm>
          <a:off x="119005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32402</xdr:rowOff>
    </xdr:from>
    <xdr:ext cx="405111" cy="259045"/>
    <xdr:sp macro="" textlink="">
      <xdr:nvSpPr>
        <xdr:cNvPr id="439" name="n_4aveValue【認定こども園・幼稚園・保育所】&#10;有形固定資産減価償却率"/>
        <xdr:cNvSpPr txBox="1"/>
      </xdr:nvSpPr>
      <xdr:spPr>
        <a:xfrm>
          <a:off x="11102984" y="623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652</xdr:rowOff>
    </xdr:from>
    <xdr:ext cx="405111" cy="259045"/>
    <xdr:sp macro="" textlink="">
      <xdr:nvSpPr>
        <xdr:cNvPr id="440" name="n_1mainValue【認定こども園・幼稚園・保育所】&#10;有形固定資産減価償却率"/>
        <xdr:cNvSpPr txBox="1"/>
      </xdr:nvSpPr>
      <xdr:spPr>
        <a:xfrm>
          <a:off x="13437244" y="570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111142</xdr:rowOff>
    </xdr:from>
    <xdr:ext cx="405111" cy="259045"/>
    <xdr:sp macro="" textlink="">
      <xdr:nvSpPr>
        <xdr:cNvPr id="441" name="n_2mainValue【認定こども園・幼稚園・保育所】&#10;有形固定資産減価償却率"/>
        <xdr:cNvSpPr txBox="1"/>
      </xdr:nvSpPr>
      <xdr:spPr>
        <a:xfrm>
          <a:off x="12675244" y="564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145432</xdr:rowOff>
    </xdr:from>
    <xdr:ext cx="405111" cy="259045"/>
    <xdr:sp macro="" textlink="">
      <xdr:nvSpPr>
        <xdr:cNvPr id="442" name="n_3mainValue【認定こども園・幼稚園・保育所】&#10;有形固定資産減価償却率"/>
        <xdr:cNvSpPr txBox="1"/>
      </xdr:nvSpPr>
      <xdr:spPr>
        <a:xfrm>
          <a:off x="11900544" y="584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143527</xdr:rowOff>
    </xdr:from>
    <xdr:ext cx="405111" cy="259045"/>
    <xdr:sp macro="" textlink="">
      <xdr:nvSpPr>
        <xdr:cNvPr id="443" name="n_4mainValue【認定こども園・幼稚園・保育所】&#10;有形固定資産減価償却率"/>
        <xdr:cNvSpPr txBox="1"/>
      </xdr:nvSpPr>
      <xdr:spPr>
        <a:xfrm>
          <a:off x="1110298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4" name="直線コネクタ 453"/>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5" name="テキスト ボックス 454"/>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6" name="直線コネクタ 455"/>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7" name="テキスト ボックス 456"/>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8" name="直線コネクタ 457"/>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9" name="テキスト ボックス 458"/>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0" name="直線コネクタ 459"/>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1" name="テキスト ボックス 460"/>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2" name="直線コネクタ 461"/>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3" name="テキスト ボックス 462"/>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7620</xdr:rowOff>
    </xdr:to>
    <xdr:cxnSp macro="">
      <xdr:nvCxnSpPr>
        <xdr:cNvPr id="467" name="直線コネクタ 466"/>
        <xdr:cNvCxnSpPr/>
      </xdr:nvCxnSpPr>
      <xdr:spPr>
        <a:xfrm flipV="1">
          <a:off x="19509104" y="5753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68" name="【認定こども園・幼稚園・保育所】&#10;一人当たり面積最小値テキスト"/>
        <xdr:cNvSpPr txBox="1"/>
      </xdr:nvSpPr>
      <xdr:spPr>
        <a:xfrm>
          <a:off x="1954784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69" name="直線コネクタ 468"/>
        <xdr:cNvCxnSpPr/>
      </xdr:nvCxnSpPr>
      <xdr:spPr>
        <a:xfrm>
          <a:off x="19443700" y="7048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70" name="【認定こども園・幼稚園・保育所】&#10;一人当たり面積最大値テキスト"/>
        <xdr:cNvSpPr txBox="1"/>
      </xdr:nvSpPr>
      <xdr:spPr>
        <a:xfrm>
          <a:off x="19547840" y="553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71" name="直線コネクタ 470"/>
        <xdr:cNvCxnSpPr/>
      </xdr:nvCxnSpPr>
      <xdr:spPr>
        <a:xfrm>
          <a:off x="19443700" y="5753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59707</xdr:rowOff>
    </xdr:from>
    <xdr:ext cx="469744" cy="259045"/>
    <xdr:sp macro="" textlink="">
      <xdr:nvSpPr>
        <xdr:cNvPr id="472" name="【認定こども園・幼稚園・保育所】&#10;一人当たり面積平均値テキスト"/>
        <xdr:cNvSpPr txBox="1"/>
      </xdr:nvSpPr>
      <xdr:spPr>
        <a:xfrm>
          <a:off x="1954784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73" name="フローチャート: 判断 472"/>
        <xdr:cNvSpPr/>
      </xdr:nvSpPr>
      <xdr:spPr>
        <a:xfrm>
          <a:off x="1945894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74" name="フローチャート: 判断 473"/>
        <xdr:cNvSpPr/>
      </xdr:nvSpPr>
      <xdr:spPr>
        <a:xfrm>
          <a:off x="18735040" y="65747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21590</xdr:rowOff>
    </xdr:from>
    <xdr:to>
      <xdr:col>107</xdr:col>
      <xdr:colOff>101600</xdr:colOff>
      <xdr:row>39</xdr:row>
      <xdr:rowOff>123190</xdr:rowOff>
    </xdr:to>
    <xdr:sp macro="" textlink="">
      <xdr:nvSpPr>
        <xdr:cNvPr id="475" name="フローチャート: 判断 474"/>
        <xdr:cNvSpPr/>
      </xdr:nvSpPr>
      <xdr:spPr>
        <a:xfrm>
          <a:off x="1793748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76" name="フローチャート: 判断 475"/>
        <xdr:cNvSpPr/>
      </xdr:nvSpPr>
      <xdr:spPr>
        <a:xfrm>
          <a:off x="1716278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154940</xdr:rowOff>
    </xdr:from>
    <xdr:to>
      <xdr:col>98</xdr:col>
      <xdr:colOff>38100</xdr:colOff>
      <xdr:row>39</xdr:row>
      <xdr:rowOff>85090</xdr:rowOff>
    </xdr:to>
    <xdr:sp macro="" textlink="">
      <xdr:nvSpPr>
        <xdr:cNvPr id="477" name="フローチャート: 判断 476"/>
        <xdr:cNvSpPr/>
      </xdr:nvSpPr>
      <xdr:spPr>
        <a:xfrm>
          <a:off x="16388080" y="6525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93980</xdr:rowOff>
    </xdr:from>
    <xdr:to>
      <xdr:col>116</xdr:col>
      <xdr:colOff>114300</xdr:colOff>
      <xdr:row>41</xdr:row>
      <xdr:rowOff>24130</xdr:rowOff>
    </xdr:to>
    <xdr:sp macro="" textlink="">
      <xdr:nvSpPr>
        <xdr:cNvPr id="483" name="楕円 482"/>
        <xdr:cNvSpPr/>
      </xdr:nvSpPr>
      <xdr:spPr>
        <a:xfrm>
          <a:off x="19458940" y="6799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72407</xdr:rowOff>
    </xdr:from>
    <xdr:ext cx="469744" cy="259045"/>
    <xdr:sp macro="" textlink="">
      <xdr:nvSpPr>
        <xdr:cNvPr id="484" name="【認定こども園・幼稚園・保育所】&#10;一人当たり面積該当値テキスト"/>
        <xdr:cNvSpPr txBox="1"/>
      </xdr:nvSpPr>
      <xdr:spPr>
        <a:xfrm>
          <a:off x="19547840"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93980</xdr:rowOff>
    </xdr:from>
    <xdr:to>
      <xdr:col>112</xdr:col>
      <xdr:colOff>38100</xdr:colOff>
      <xdr:row>41</xdr:row>
      <xdr:rowOff>24130</xdr:rowOff>
    </xdr:to>
    <xdr:sp macro="" textlink="">
      <xdr:nvSpPr>
        <xdr:cNvPr id="485" name="楕円 484"/>
        <xdr:cNvSpPr/>
      </xdr:nvSpPr>
      <xdr:spPr>
        <a:xfrm>
          <a:off x="18735040" y="67995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144780</xdr:rowOff>
    </xdr:from>
    <xdr:to>
      <xdr:col>116</xdr:col>
      <xdr:colOff>63500</xdr:colOff>
      <xdr:row>40</xdr:row>
      <xdr:rowOff>144780</xdr:rowOff>
    </xdr:to>
    <xdr:cxnSp macro="">
      <xdr:nvCxnSpPr>
        <xdr:cNvPr id="486" name="直線コネクタ 485"/>
        <xdr:cNvCxnSpPr/>
      </xdr:nvCxnSpPr>
      <xdr:spPr>
        <a:xfrm>
          <a:off x="18778220" y="685038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93980</xdr:rowOff>
    </xdr:from>
    <xdr:to>
      <xdr:col>107</xdr:col>
      <xdr:colOff>101600</xdr:colOff>
      <xdr:row>41</xdr:row>
      <xdr:rowOff>24130</xdr:rowOff>
    </xdr:to>
    <xdr:sp macro="" textlink="">
      <xdr:nvSpPr>
        <xdr:cNvPr id="487" name="楕円 486"/>
        <xdr:cNvSpPr/>
      </xdr:nvSpPr>
      <xdr:spPr>
        <a:xfrm>
          <a:off x="17937480" y="6799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144780</xdr:rowOff>
    </xdr:from>
    <xdr:to>
      <xdr:col>111</xdr:col>
      <xdr:colOff>177800</xdr:colOff>
      <xdr:row>40</xdr:row>
      <xdr:rowOff>144780</xdr:rowOff>
    </xdr:to>
    <xdr:cxnSp macro="">
      <xdr:nvCxnSpPr>
        <xdr:cNvPr id="488" name="直線コネクタ 487"/>
        <xdr:cNvCxnSpPr/>
      </xdr:nvCxnSpPr>
      <xdr:spPr>
        <a:xfrm>
          <a:off x="17988280" y="685038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124460</xdr:rowOff>
    </xdr:from>
    <xdr:to>
      <xdr:col>102</xdr:col>
      <xdr:colOff>165100</xdr:colOff>
      <xdr:row>41</xdr:row>
      <xdr:rowOff>54610</xdr:rowOff>
    </xdr:to>
    <xdr:sp macro="" textlink="">
      <xdr:nvSpPr>
        <xdr:cNvPr id="489" name="楕円 488"/>
        <xdr:cNvSpPr/>
      </xdr:nvSpPr>
      <xdr:spPr>
        <a:xfrm>
          <a:off x="17162780" y="6830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144780</xdr:rowOff>
    </xdr:from>
    <xdr:to>
      <xdr:col>107</xdr:col>
      <xdr:colOff>50800</xdr:colOff>
      <xdr:row>41</xdr:row>
      <xdr:rowOff>3810</xdr:rowOff>
    </xdr:to>
    <xdr:cxnSp macro="">
      <xdr:nvCxnSpPr>
        <xdr:cNvPr id="490" name="直線コネクタ 489"/>
        <xdr:cNvCxnSpPr/>
      </xdr:nvCxnSpPr>
      <xdr:spPr>
        <a:xfrm flipV="1">
          <a:off x="17213580" y="6850380"/>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101600</xdr:rowOff>
    </xdr:from>
    <xdr:to>
      <xdr:col>98</xdr:col>
      <xdr:colOff>38100</xdr:colOff>
      <xdr:row>41</xdr:row>
      <xdr:rowOff>31750</xdr:rowOff>
    </xdr:to>
    <xdr:sp macro="" textlink="">
      <xdr:nvSpPr>
        <xdr:cNvPr id="491" name="楕円 490"/>
        <xdr:cNvSpPr/>
      </xdr:nvSpPr>
      <xdr:spPr>
        <a:xfrm>
          <a:off x="16388080" y="68072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152400</xdr:rowOff>
    </xdr:from>
    <xdr:to>
      <xdr:col>102</xdr:col>
      <xdr:colOff>114300</xdr:colOff>
      <xdr:row>41</xdr:row>
      <xdr:rowOff>3810</xdr:rowOff>
    </xdr:to>
    <xdr:cxnSp macro="">
      <xdr:nvCxnSpPr>
        <xdr:cNvPr id="492" name="直線コネクタ 491"/>
        <xdr:cNvCxnSpPr/>
      </xdr:nvCxnSpPr>
      <xdr:spPr>
        <a:xfrm>
          <a:off x="16431260" y="6858000"/>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154957</xdr:rowOff>
    </xdr:from>
    <xdr:ext cx="469744" cy="259045"/>
    <xdr:sp macro="" textlink="">
      <xdr:nvSpPr>
        <xdr:cNvPr id="493" name="n_1aveValue【認定こども園・幼稚園・保育所】&#10;一人当たり面積"/>
        <xdr:cNvSpPr txBox="1"/>
      </xdr:nvSpPr>
      <xdr:spPr>
        <a:xfrm>
          <a:off x="18561127"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139717</xdr:rowOff>
    </xdr:from>
    <xdr:ext cx="469744" cy="259045"/>
    <xdr:sp macro="" textlink="">
      <xdr:nvSpPr>
        <xdr:cNvPr id="494" name="n_2aveValue【認定こども園・幼稚園・保育所】&#10;一人当たり面積"/>
        <xdr:cNvSpPr txBox="1"/>
      </xdr:nvSpPr>
      <xdr:spPr>
        <a:xfrm>
          <a:off x="17776267"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95" name="n_3aveValue【認定こども園・幼稚園・保育所】&#10;一人当たり面積"/>
        <xdr:cNvSpPr txBox="1"/>
      </xdr:nvSpPr>
      <xdr:spPr>
        <a:xfrm>
          <a:off x="1700156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101617</xdr:rowOff>
    </xdr:from>
    <xdr:ext cx="469744" cy="259045"/>
    <xdr:sp macro="" textlink="">
      <xdr:nvSpPr>
        <xdr:cNvPr id="496" name="n_4aveValue【認定こども園・幼稚園・保育所】&#10;一人当たり面積"/>
        <xdr:cNvSpPr txBox="1"/>
      </xdr:nvSpPr>
      <xdr:spPr>
        <a:xfrm>
          <a:off x="1622686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15257</xdr:rowOff>
    </xdr:from>
    <xdr:ext cx="469744" cy="259045"/>
    <xdr:sp macro="" textlink="">
      <xdr:nvSpPr>
        <xdr:cNvPr id="497" name="n_1mainValue【認定こども園・幼稚園・保育所】&#10;一人当たり面積"/>
        <xdr:cNvSpPr txBox="1"/>
      </xdr:nvSpPr>
      <xdr:spPr>
        <a:xfrm>
          <a:off x="1856112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15257</xdr:rowOff>
    </xdr:from>
    <xdr:ext cx="469744" cy="259045"/>
    <xdr:sp macro="" textlink="">
      <xdr:nvSpPr>
        <xdr:cNvPr id="498" name="n_2mainValue【認定こども園・幼稚園・保育所】&#10;一人当たり面積"/>
        <xdr:cNvSpPr txBox="1"/>
      </xdr:nvSpPr>
      <xdr:spPr>
        <a:xfrm>
          <a:off x="1777626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45737</xdr:rowOff>
    </xdr:from>
    <xdr:ext cx="469744" cy="259045"/>
    <xdr:sp macro="" textlink="">
      <xdr:nvSpPr>
        <xdr:cNvPr id="499" name="n_3mainValue【認定こども園・幼稚園・保育所】&#10;一人当たり面積"/>
        <xdr:cNvSpPr txBox="1"/>
      </xdr:nvSpPr>
      <xdr:spPr>
        <a:xfrm>
          <a:off x="1700156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22877</xdr:rowOff>
    </xdr:from>
    <xdr:ext cx="469744" cy="259045"/>
    <xdr:sp macro="" textlink="">
      <xdr:nvSpPr>
        <xdr:cNvPr id="500" name="n_4mainValue【認定こども園・幼稚園・保育所】&#10;一人当たり面積"/>
        <xdr:cNvSpPr txBox="1"/>
      </xdr:nvSpPr>
      <xdr:spPr>
        <a:xfrm>
          <a:off x="1622686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3" name="テキスト ボックス 512"/>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91440</xdr:rowOff>
    </xdr:from>
    <xdr:to>
      <xdr:col>85</xdr:col>
      <xdr:colOff>126364</xdr:colOff>
      <xdr:row>63</xdr:row>
      <xdr:rowOff>118110</xdr:rowOff>
    </xdr:to>
    <xdr:cxnSp macro="">
      <xdr:nvCxnSpPr>
        <xdr:cNvPr id="525" name="直線コネクタ 524"/>
        <xdr:cNvCxnSpPr/>
      </xdr:nvCxnSpPr>
      <xdr:spPr>
        <a:xfrm flipV="1">
          <a:off x="14375764" y="931164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121937</xdr:rowOff>
    </xdr:from>
    <xdr:ext cx="405111" cy="259045"/>
    <xdr:sp macro="" textlink="">
      <xdr:nvSpPr>
        <xdr:cNvPr id="526" name="【学校施設】&#10;有形固定資産減価償却率最小値テキスト"/>
        <xdr:cNvSpPr txBox="1"/>
      </xdr:nvSpPr>
      <xdr:spPr>
        <a:xfrm>
          <a:off x="14414500"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118110</xdr:rowOff>
    </xdr:from>
    <xdr:to>
      <xdr:col>86</xdr:col>
      <xdr:colOff>25400</xdr:colOff>
      <xdr:row>63</xdr:row>
      <xdr:rowOff>118110</xdr:rowOff>
    </xdr:to>
    <xdr:cxnSp macro="">
      <xdr:nvCxnSpPr>
        <xdr:cNvPr id="527" name="直線コネクタ 526"/>
        <xdr:cNvCxnSpPr/>
      </xdr:nvCxnSpPr>
      <xdr:spPr>
        <a:xfrm>
          <a:off x="14287500" y="10679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38117</xdr:rowOff>
    </xdr:from>
    <xdr:ext cx="405111" cy="259045"/>
    <xdr:sp macro="" textlink="">
      <xdr:nvSpPr>
        <xdr:cNvPr id="528" name="【学校施設】&#10;有形固定資産減価償却率最大値テキスト"/>
        <xdr:cNvSpPr txBox="1"/>
      </xdr:nvSpPr>
      <xdr:spPr>
        <a:xfrm>
          <a:off x="14414500" y="909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529" name="直線コネクタ 528"/>
        <xdr:cNvCxnSpPr/>
      </xdr:nvCxnSpPr>
      <xdr:spPr>
        <a:xfrm>
          <a:off x="14287500" y="9311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78757</xdr:rowOff>
    </xdr:from>
    <xdr:ext cx="405111" cy="259045"/>
    <xdr:sp macro="" textlink="">
      <xdr:nvSpPr>
        <xdr:cNvPr id="530" name="【学校施設】&#10;有形固定資産減価償却率平均値テキスト"/>
        <xdr:cNvSpPr txBox="1"/>
      </xdr:nvSpPr>
      <xdr:spPr>
        <a:xfrm>
          <a:off x="14414500" y="9801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531" name="フローチャート: 判断 530"/>
        <xdr:cNvSpPr/>
      </xdr:nvSpPr>
      <xdr:spPr>
        <a:xfrm>
          <a:off x="14325600" y="99466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32" name="フローチャート: 判断 531"/>
        <xdr:cNvSpPr/>
      </xdr:nvSpPr>
      <xdr:spPr>
        <a:xfrm>
          <a:off x="1357884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xdr:rowOff>
    </xdr:from>
    <xdr:to>
      <xdr:col>76</xdr:col>
      <xdr:colOff>165100</xdr:colOff>
      <xdr:row>59</xdr:row>
      <xdr:rowOff>115570</xdr:rowOff>
    </xdr:to>
    <xdr:sp macro="" textlink="">
      <xdr:nvSpPr>
        <xdr:cNvPr id="533" name="フローチャート: 判断 532"/>
        <xdr:cNvSpPr/>
      </xdr:nvSpPr>
      <xdr:spPr>
        <a:xfrm>
          <a:off x="1280414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158750</xdr:rowOff>
    </xdr:from>
    <xdr:to>
      <xdr:col>72</xdr:col>
      <xdr:colOff>38100</xdr:colOff>
      <xdr:row>59</xdr:row>
      <xdr:rowOff>88900</xdr:rowOff>
    </xdr:to>
    <xdr:sp macro="" textlink="">
      <xdr:nvSpPr>
        <xdr:cNvPr id="534" name="フローチャート: 判断 533"/>
        <xdr:cNvSpPr/>
      </xdr:nvSpPr>
      <xdr:spPr>
        <a:xfrm>
          <a:off x="12029440" y="9881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71120</xdr:rowOff>
    </xdr:from>
    <xdr:to>
      <xdr:col>67</xdr:col>
      <xdr:colOff>101600</xdr:colOff>
      <xdr:row>59</xdr:row>
      <xdr:rowOff>1270</xdr:rowOff>
    </xdr:to>
    <xdr:sp macro="" textlink="">
      <xdr:nvSpPr>
        <xdr:cNvPr id="535" name="フローチャート: 判断 534"/>
        <xdr:cNvSpPr/>
      </xdr:nvSpPr>
      <xdr:spPr>
        <a:xfrm>
          <a:off x="11231880" y="9794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52070</xdr:rowOff>
    </xdr:from>
    <xdr:to>
      <xdr:col>85</xdr:col>
      <xdr:colOff>177800</xdr:colOff>
      <xdr:row>61</xdr:row>
      <xdr:rowOff>153670</xdr:rowOff>
    </xdr:to>
    <xdr:sp macro="" textlink="">
      <xdr:nvSpPr>
        <xdr:cNvPr id="541" name="楕円 540"/>
        <xdr:cNvSpPr/>
      </xdr:nvSpPr>
      <xdr:spPr>
        <a:xfrm>
          <a:off x="14325600" y="1027811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30497</xdr:rowOff>
    </xdr:from>
    <xdr:ext cx="405111" cy="259045"/>
    <xdr:sp macro="" textlink="">
      <xdr:nvSpPr>
        <xdr:cNvPr id="542" name="【学校施設】&#10;有形固定資産減価償却率該当値テキスト"/>
        <xdr:cNvSpPr txBox="1"/>
      </xdr:nvSpPr>
      <xdr:spPr>
        <a:xfrm>
          <a:off x="14414500"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166370</xdr:rowOff>
    </xdr:from>
    <xdr:to>
      <xdr:col>81</xdr:col>
      <xdr:colOff>101600</xdr:colOff>
      <xdr:row>61</xdr:row>
      <xdr:rowOff>96520</xdr:rowOff>
    </xdr:to>
    <xdr:sp macro="" textlink="">
      <xdr:nvSpPr>
        <xdr:cNvPr id="543" name="楕円 542"/>
        <xdr:cNvSpPr/>
      </xdr:nvSpPr>
      <xdr:spPr>
        <a:xfrm>
          <a:off x="13578840" y="10224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45720</xdr:rowOff>
    </xdr:from>
    <xdr:to>
      <xdr:col>85</xdr:col>
      <xdr:colOff>127000</xdr:colOff>
      <xdr:row>61</xdr:row>
      <xdr:rowOff>102870</xdr:rowOff>
    </xdr:to>
    <xdr:cxnSp macro="">
      <xdr:nvCxnSpPr>
        <xdr:cNvPr id="544" name="直線コネクタ 543"/>
        <xdr:cNvCxnSpPr/>
      </xdr:nvCxnSpPr>
      <xdr:spPr>
        <a:xfrm>
          <a:off x="13629640" y="10271760"/>
          <a:ext cx="7467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139700</xdr:rowOff>
    </xdr:from>
    <xdr:to>
      <xdr:col>76</xdr:col>
      <xdr:colOff>165100</xdr:colOff>
      <xdr:row>61</xdr:row>
      <xdr:rowOff>69850</xdr:rowOff>
    </xdr:to>
    <xdr:sp macro="" textlink="">
      <xdr:nvSpPr>
        <xdr:cNvPr id="545" name="楕円 544"/>
        <xdr:cNvSpPr/>
      </xdr:nvSpPr>
      <xdr:spPr>
        <a:xfrm>
          <a:off x="12804140" y="10198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19050</xdr:rowOff>
    </xdr:from>
    <xdr:to>
      <xdr:col>81</xdr:col>
      <xdr:colOff>50800</xdr:colOff>
      <xdr:row>61</xdr:row>
      <xdr:rowOff>45720</xdr:rowOff>
    </xdr:to>
    <xdr:cxnSp macro="">
      <xdr:nvCxnSpPr>
        <xdr:cNvPr id="546" name="直線コネクタ 545"/>
        <xdr:cNvCxnSpPr/>
      </xdr:nvCxnSpPr>
      <xdr:spPr>
        <a:xfrm>
          <a:off x="12854940" y="10245090"/>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74930</xdr:rowOff>
    </xdr:from>
    <xdr:to>
      <xdr:col>72</xdr:col>
      <xdr:colOff>38100</xdr:colOff>
      <xdr:row>61</xdr:row>
      <xdr:rowOff>5080</xdr:rowOff>
    </xdr:to>
    <xdr:sp macro="" textlink="">
      <xdr:nvSpPr>
        <xdr:cNvPr id="547" name="楕円 546"/>
        <xdr:cNvSpPr/>
      </xdr:nvSpPr>
      <xdr:spPr>
        <a:xfrm>
          <a:off x="12029440" y="10133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125730</xdr:rowOff>
    </xdr:from>
    <xdr:to>
      <xdr:col>76</xdr:col>
      <xdr:colOff>114300</xdr:colOff>
      <xdr:row>61</xdr:row>
      <xdr:rowOff>19050</xdr:rowOff>
    </xdr:to>
    <xdr:cxnSp macro="">
      <xdr:nvCxnSpPr>
        <xdr:cNvPr id="548" name="直線コネクタ 547"/>
        <xdr:cNvCxnSpPr/>
      </xdr:nvCxnSpPr>
      <xdr:spPr>
        <a:xfrm>
          <a:off x="12072620" y="10184130"/>
          <a:ext cx="78232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13970</xdr:rowOff>
    </xdr:from>
    <xdr:to>
      <xdr:col>67</xdr:col>
      <xdr:colOff>101600</xdr:colOff>
      <xdr:row>60</xdr:row>
      <xdr:rowOff>115570</xdr:rowOff>
    </xdr:to>
    <xdr:sp macro="" textlink="">
      <xdr:nvSpPr>
        <xdr:cNvPr id="549" name="楕円 548"/>
        <xdr:cNvSpPr/>
      </xdr:nvSpPr>
      <xdr:spPr>
        <a:xfrm>
          <a:off x="1123188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64770</xdr:rowOff>
    </xdr:from>
    <xdr:to>
      <xdr:col>71</xdr:col>
      <xdr:colOff>177800</xdr:colOff>
      <xdr:row>60</xdr:row>
      <xdr:rowOff>125730</xdr:rowOff>
    </xdr:to>
    <xdr:cxnSp macro="">
      <xdr:nvCxnSpPr>
        <xdr:cNvPr id="550" name="直線コネクタ 549"/>
        <xdr:cNvCxnSpPr/>
      </xdr:nvCxnSpPr>
      <xdr:spPr>
        <a:xfrm>
          <a:off x="11282680" y="10123170"/>
          <a:ext cx="78994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551" name="n_1aveValue【学校施設】&#10;有形固定資産減価償却率"/>
        <xdr:cNvSpPr txBox="1"/>
      </xdr:nvSpPr>
      <xdr:spPr>
        <a:xfrm>
          <a:off x="134372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132097</xdr:rowOff>
    </xdr:from>
    <xdr:ext cx="405111" cy="259045"/>
    <xdr:sp macro="" textlink="">
      <xdr:nvSpPr>
        <xdr:cNvPr id="552" name="n_2aveValue【学校施設】&#10;有形固定資産減価償却率"/>
        <xdr:cNvSpPr txBox="1"/>
      </xdr:nvSpPr>
      <xdr:spPr>
        <a:xfrm>
          <a:off x="126752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105427</xdr:rowOff>
    </xdr:from>
    <xdr:ext cx="405111" cy="259045"/>
    <xdr:sp macro="" textlink="">
      <xdr:nvSpPr>
        <xdr:cNvPr id="553" name="n_3aveValue【学校施設】&#10;有形固定資産減価償却率"/>
        <xdr:cNvSpPr txBox="1"/>
      </xdr:nvSpPr>
      <xdr:spPr>
        <a:xfrm>
          <a:off x="1190054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17797</xdr:rowOff>
    </xdr:from>
    <xdr:ext cx="405111" cy="259045"/>
    <xdr:sp macro="" textlink="">
      <xdr:nvSpPr>
        <xdr:cNvPr id="554" name="n_4aveValue【学校施設】&#10;有形固定資産減価償却率"/>
        <xdr:cNvSpPr txBox="1"/>
      </xdr:nvSpPr>
      <xdr:spPr>
        <a:xfrm>
          <a:off x="1110298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87647</xdr:rowOff>
    </xdr:from>
    <xdr:ext cx="405111" cy="259045"/>
    <xdr:sp macro="" textlink="">
      <xdr:nvSpPr>
        <xdr:cNvPr id="555" name="n_1mainValue【学校施設】&#10;有形固定資産減価償却率"/>
        <xdr:cNvSpPr txBox="1"/>
      </xdr:nvSpPr>
      <xdr:spPr>
        <a:xfrm>
          <a:off x="134372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60977</xdr:rowOff>
    </xdr:from>
    <xdr:ext cx="405111" cy="259045"/>
    <xdr:sp macro="" textlink="">
      <xdr:nvSpPr>
        <xdr:cNvPr id="556" name="n_2mainValue【学校施設】&#10;有形固定資産減価償却率"/>
        <xdr:cNvSpPr txBox="1"/>
      </xdr:nvSpPr>
      <xdr:spPr>
        <a:xfrm>
          <a:off x="12675244"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167657</xdr:rowOff>
    </xdr:from>
    <xdr:ext cx="405111" cy="259045"/>
    <xdr:sp macro="" textlink="">
      <xdr:nvSpPr>
        <xdr:cNvPr id="557" name="n_3mainValue【学校施設】&#10;有形固定資産減価償却率"/>
        <xdr:cNvSpPr txBox="1"/>
      </xdr:nvSpPr>
      <xdr:spPr>
        <a:xfrm>
          <a:off x="119005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106697</xdr:rowOff>
    </xdr:from>
    <xdr:ext cx="405111" cy="259045"/>
    <xdr:sp macro="" textlink="">
      <xdr:nvSpPr>
        <xdr:cNvPr id="558" name="n_4mainValue【学校施設】&#10;有形固定資産減価償却率"/>
        <xdr:cNvSpPr txBox="1"/>
      </xdr:nvSpPr>
      <xdr:spPr>
        <a:xfrm>
          <a:off x="1110298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9" name="テキスト ボックス 568"/>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1" name="テキスト ボックス 570"/>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3" name="テキスト ボックス 572"/>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7" name="テキスト ボックス 576"/>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9" name="テキスト ボックス 578"/>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142240</xdr:rowOff>
    </xdr:from>
    <xdr:to>
      <xdr:col>116</xdr:col>
      <xdr:colOff>62864</xdr:colOff>
      <xdr:row>64</xdr:row>
      <xdr:rowOff>76200</xdr:rowOff>
    </xdr:to>
    <xdr:cxnSp macro="">
      <xdr:nvCxnSpPr>
        <xdr:cNvPr id="583" name="直線コネクタ 582"/>
        <xdr:cNvCxnSpPr/>
      </xdr:nvCxnSpPr>
      <xdr:spPr>
        <a:xfrm flipV="1">
          <a:off x="19509104" y="9530080"/>
          <a:ext cx="0" cy="127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80027</xdr:rowOff>
    </xdr:from>
    <xdr:ext cx="469744" cy="259045"/>
    <xdr:sp macro="" textlink="">
      <xdr:nvSpPr>
        <xdr:cNvPr id="584" name="【学校施設】&#10;一人当たり面積最小値テキスト"/>
        <xdr:cNvSpPr txBox="1"/>
      </xdr:nvSpPr>
      <xdr:spPr>
        <a:xfrm>
          <a:off x="1954784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76200</xdr:rowOff>
    </xdr:from>
    <xdr:to>
      <xdr:col>116</xdr:col>
      <xdr:colOff>152400</xdr:colOff>
      <xdr:row>64</xdr:row>
      <xdr:rowOff>76200</xdr:rowOff>
    </xdr:to>
    <xdr:cxnSp macro="">
      <xdr:nvCxnSpPr>
        <xdr:cNvPr id="585" name="直線コネクタ 584"/>
        <xdr:cNvCxnSpPr/>
      </xdr:nvCxnSpPr>
      <xdr:spPr>
        <a:xfrm>
          <a:off x="1944370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88917</xdr:rowOff>
    </xdr:from>
    <xdr:ext cx="469744" cy="259045"/>
    <xdr:sp macro="" textlink="">
      <xdr:nvSpPr>
        <xdr:cNvPr id="586" name="【学校施設】&#10;一人当たり面積最大値テキスト"/>
        <xdr:cNvSpPr txBox="1"/>
      </xdr:nvSpPr>
      <xdr:spPr>
        <a:xfrm>
          <a:off x="19547840" y="930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142240</xdr:rowOff>
    </xdr:from>
    <xdr:to>
      <xdr:col>116</xdr:col>
      <xdr:colOff>152400</xdr:colOff>
      <xdr:row>56</xdr:row>
      <xdr:rowOff>142240</xdr:rowOff>
    </xdr:to>
    <xdr:cxnSp macro="">
      <xdr:nvCxnSpPr>
        <xdr:cNvPr id="587" name="直線コネクタ 586"/>
        <xdr:cNvCxnSpPr/>
      </xdr:nvCxnSpPr>
      <xdr:spPr>
        <a:xfrm>
          <a:off x="19443700" y="95300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90187</xdr:rowOff>
    </xdr:from>
    <xdr:ext cx="469744" cy="259045"/>
    <xdr:sp macro="" textlink="">
      <xdr:nvSpPr>
        <xdr:cNvPr id="588" name="【学校施設】&#10;一人当たり面積平均値テキスト"/>
        <xdr:cNvSpPr txBox="1"/>
      </xdr:nvSpPr>
      <xdr:spPr>
        <a:xfrm>
          <a:off x="19547840" y="10148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589" name="フローチャート: 判断 588"/>
        <xdr:cNvSpPr/>
      </xdr:nvSpPr>
      <xdr:spPr>
        <a:xfrm>
          <a:off x="1945894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86360</xdr:rowOff>
    </xdr:from>
    <xdr:to>
      <xdr:col>112</xdr:col>
      <xdr:colOff>38100</xdr:colOff>
      <xdr:row>62</xdr:row>
      <xdr:rowOff>16510</xdr:rowOff>
    </xdr:to>
    <xdr:sp macro="" textlink="">
      <xdr:nvSpPr>
        <xdr:cNvPr id="590" name="フローチャート: 判断 589"/>
        <xdr:cNvSpPr/>
      </xdr:nvSpPr>
      <xdr:spPr>
        <a:xfrm>
          <a:off x="18735040" y="103124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53340</xdr:rowOff>
    </xdr:from>
    <xdr:to>
      <xdr:col>107</xdr:col>
      <xdr:colOff>101600</xdr:colOff>
      <xdr:row>61</xdr:row>
      <xdr:rowOff>154940</xdr:rowOff>
    </xdr:to>
    <xdr:sp macro="" textlink="">
      <xdr:nvSpPr>
        <xdr:cNvPr id="591" name="フローチャート: 判断 590"/>
        <xdr:cNvSpPr/>
      </xdr:nvSpPr>
      <xdr:spPr>
        <a:xfrm>
          <a:off x="17937480" y="1027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592" name="フローチャート: 判断 591"/>
        <xdr:cNvSpPr/>
      </xdr:nvSpPr>
      <xdr:spPr>
        <a:xfrm>
          <a:off x="1716278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49530</xdr:rowOff>
    </xdr:from>
    <xdr:to>
      <xdr:col>98</xdr:col>
      <xdr:colOff>38100</xdr:colOff>
      <xdr:row>61</xdr:row>
      <xdr:rowOff>151130</xdr:rowOff>
    </xdr:to>
    <xdr:sp macro="" textlink="">
      <xdr:nvSpPr>
        <xdr:cNvPr id="593" name="フローチャート: 判断 592"/>
        <xdr:cNvSpPr/>
      </xdr:nvSpPr>
      <xdr:spPr>
        <a:xfrm>
          <a:off x="16388080" y="10275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25400</xdr:rowOff>
    </xdr:from>
    <xdr:to>
      <xdr:col>116</xdr:col>
      <xdr:colOff>114300</xdr:colOff>
      <xdr:row>64</xdr:row>
      <xdr:rowOff>127000</xdr:rowOff>
    </xdr:to>
    <xdr:sp macro="" textlink="">
      <xdr:nvSpPr>
        <xdr:cNvPr id="599" name="楕円 598"/>
        <xdr:cNvSpPr/>
      </xdr:nvSpPr>
      <xdr:spPr>
        <a:xfrm>
          <a:off x="1945894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111777</xdr:rowOff>
    </xdr:from>
    <xdr:ext cx="469744" cy="259045"/>
    <xdr:sp macro="" textlink="">
      <xdr:nvSpPr>
        <xdr:cNvPr id="600" name="【学校施設】&#10;一人当たり面積該当値テキスト"/>
        <xdr:cNvSpPr txBox="1"/>
      </xdr:nvSpPr>
      <xdr:spPr>
        <a:xfrm>
          <a:off x="19547840" y="1067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2540</xdr:rowOff>
    </xdr:from>
    <xdr:to>
      <xdr:col>112</xdr:col>
      <xdr:colOff>38100</xdr:colOff>
      <xdr:row>64</xdr:row>
      <xdr:rowOff>104140</xdr:rowOff>
    </xdr:to>
    <xdr:sp macro="" textlink="">
      <xdr:nvSpPr>
        <xdr:cNvPr id="601" name="楕円 600"/>
        <xdr:cNvSpPr/>
      </xdr:nvSpPr>
      <xdr:spPr>
        <a:xfrm>
          <a:off x="18735040" y="107315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53340</xdr:rowOff>
    </xdr:from>
    <xdr:to>
      <xdr:col>116</xdr:col>
      <xdr:colOff>63500</xdr:colOff>
      <xdr:row>64</xdr:row>
      <xdr:rowOff>76200</xdr:rowOff>
    </xdr:to>
    <xdr:cxnSp macro="">
      <xdr:nvCxnSpPr>
        <xdr:cNvPr id="602" name="直線コネクタ 601"/>
        <xdr:cNvCxnSpPr/>
      </xdr:nvCxnSpPr>
      <xdr:spPr>
        <a:xfrm>
          <a:off x="18778220" y="10782300"/>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2540</xdr:rowOff>
    </xdr:from>
    <xdr:to>
      <xdr:col>107</xdr:col>
      <xdr:colOff>101600</xdr:colOff>
      <xdr:row>64</xdr:row>
      <xdr:rowOff>104140</xdr:rowOff>
    </xdr:to>
    <xdr:sp macro="" textlink="">
      <xdr:nvSpPr>
        <xdr:cNvPr id="603" name="楕円 602"/>
        <xdr:cNvSpPr/>
      </xdr:nvSpPr>
      <xdr:spPr>
        <a:xfrm>
          <a:off x="1793748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53340</xdr:rowOff>
    </xdr:from>
    <xdr:to>
      <xdr:col>111</xdr:col>
      <xdr:colOff>177800</xdr:colOff>
      <xdr:row>64</xdr:row>
      <xdr:rowOff>53340</xdr:rowOff>
    </xdr:to>
    <xdr:cxnSp macro="">
      <xdr:nvCxnSpPr>
        <xdr:cNvPr id="604" name="直線コネクタ 603"/>
        <xdr:cNvCxnSpPr/>
      </xdr:nvCxnSpPr>
      <xdr:spPr>
        <a:xfrm>
          <a:off x="17988280" y="107823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167640</xdr:rowOff>
    </xdr:from>
    <xdr:to>
      <xdr:col>102</xdr:col>
      <xdr:colOff>165100</xdr:colOff>
      <xdr:row>64</xdr:row>
      <xdr:rowOff>97790</xdr:rowOff>
    </xdr:to>
    <xdr:sp macro="" textlink="">
      <xdr:nvSpPr>
        <xdr:cNvPr id="605" name="楕円 604"/>
        <xdr:cNvSpPr/>
      </xdr:nvSpPr>
      <xdr:spPr>
        <a:xfrm>
          <a:off x="17162780" y="10728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46990</xdr:rowOff>
    </xdr:from>
    <xdr:to>
      <xdr:col>107</xdr:col>
      <xdr:colOff>50800</xdr:colOff>
      <xdr:row>64</xdr:row>
      <xdr:rowOff>53340</xdr:rowOff>
    </xdr:to>
    <xdr:cxnSp macro="">
      <xdr:nvCxnSpPr>
        <xdr:cNvPr id="606" name="直線コネクタ 605"/>
        <xdr:cNvCxnSpPr/>
      </xdr:nvCxnSpPr>
      <xdr:spPr>
        <a:xfrm>
          <a:off x="17213580" y="10775950"/>
          <a:ext cx="7747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162560</xdr:rowOff>
    </xdr:from>
    <xdr:to>
      <xdr:col>98</xdr:col>
      <xdr:colOff>38100</xdr:colOff>
      <xdr:row>64</xdr:row>
      <xdr:rowOff>92710</xdr:rowOff>
    </xdr:to>
    <xdr:sp macro="" textlink="">
      <xdr:nvSpPr>
        <xdr:cNvPr id="607" name="楕円 606"/>
        <xdr:cNvSpPr/>
      </xdr:nvSpPr>
      <xdr:spPr>
        <a:xfrm>
          <a:off x="16388080" y="10723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41910</xdr:rowOff>
    </xdr:from>
    <xdr:to>
      <xdr:col>102</xdr:col>
      <xdr:colOff>114300</xdr:colOff>
      <xdr:row>64</xdr:row>
      <xdr:rowOff>46990</xdr:rowOff>
    </xdr:to>
    <xdr:cxnSp macro="">
      <xdr:nvCxnSpPr>
        <xdr:cNvPr id="608" name="直線コネクタ 607"/>
        <xdr:cNvCxnSpPr/>
      </xdr:nvCxnSpPr>
      <xdr:spPr>
        <a:xfrm>
          <a:off x="16431260" y="10770870"/>
          <a:ext cx="78232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33037</xdr:rowOff>
    </xdr:from>
    <xdr:ext cx="469744" cy="259045"/>
    <xdr:sp macro="" textlink="">
      <xdr:nvSpPr>
        <xdr:cNvPr id="609" name="n_1aveValue【学校施設】&#10;一人当たり面積"/>
        <xdr:cNvSpPr txBox="1"/>
      </xdr:nvSpPr>
      <xdr:spPr>
        <a:xfrm>
          <a:off x="18561127" y="1009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xdr:rowOff>
    </xdr:from>
    <xdr:ext cx="469744" cy="259045"/>
    <xdr:sp macro="" textlink="">
      <xdr:nvSpPr>
        <xdr:cNvPr id="610" name="n_2aveValue【学校施設】&#10;一人当たり面積"/>
        <xdr:cNvSpPr txBox="1"/>
      </xdr:nvSpPr>
      <xdr:spPr>
        <a:xfrm>
          <a:off x="17776267" y="1005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166387</xdr:rowOff>
    </xdr:from>
    <xdr:ext cx="469744" cy="259045"/>
    <xdr:sp macro="" textlink="">
      <xdr:nvSpPr>
        <xdr:cNvPr id="611" name="n_3aveValue【学校施設】&#10;一人当たり面積"/>
        <xdr:cNvSpPr txBox="1"/>
      </xdr:nvSpPr>
      <xdr:spPr>
        <a:xfrm>
          <a:off x="1700156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167657</xdr:rowOff>
    </xdr:from>
    <xdr:ext cx="469744" cy="259045"/>
    <xdr:sp macro="" textlink="">
      <xdr:nvSpPr>
        <xdr:cNvPr id="612" name="n_4aveValue【学校施設】&#10;一人当たり面積"/>
        <xdr:cNvSpPr txBox="1"/>
      </xdr:nvSpPr>
      <xdr:spPr>
        <a:xfrm>
          <a:off x="16226867" y="1005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95267</xdr:rowOff>
    </xdr:from>
    <xdr:ext cx="469744" cy="259045"/>
    <xdr:sp macro="" textlink="">
      <xdr:nvSpPr>
        <xdr:cNvPr id="613" name="n_1mainValue【学校施設】&#10;一人当たり面積"/>
        <xdr:cNvSpPr txBox="1"/>
      </xdr:nvSpPr>
      <xdr:spPr>
        <a:xfrm>
          <a:off x="185611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95267</xdr:rowOff>
    </xdr:from>
    <xdr:ext cx="469744" cy="259045"/>
    <xdr:sp macro="" textlink="">
      <xdr:nvSpPr>
        <xdr:cNvPr id="614" name="n_2mainValue【学校施設】&#10;一人当たり面積"/>
        <xdr:cNvSpPr txBox="1"/>
      </xdr:nvSpPr>
      <xdr:spPr>
        <a:xfrm>
          <a:off x="1777626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88917</xdr:rowOff>
    </xdr:from>
    <xdr:ext cx="469744" cy="259045"/>
    <xdr:sp macro="" textlink="">
      <xdr:nvSpPr>
        <xdr:cNvPr id="615" name="n_3mainValue【学校施設】&#10;一人当たり面積"/>
        <xdr:cNvSpPr txBox="1"/>
      </xdr:nvSpPr>
      <xdr:spPr>
        <a:xfrm>
          <a:off x="17001567" y="1081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83837</xdr:rowOff>
    </xdr:from>
    <xdr:ext cx="469744" cy="259045"/>
    <xdr:sp macro="" textlink="">
      <xdr:nvSpPr>
        <xdr:cNvPr id="616" name="n_4mainValue【学校施設】&#10;一人当たり面積"/>
        <xdr:cNvSpPr txBox="1"/>
      </xdr:nvSpPr>
      <xdr:spPr>
        <a:xfrm>
          <a:off x="1622686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6" name="正方形/長方形 62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7" name="正方形/長方形 62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8" name="正方形/長方形 62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9" name="正方形/長方形 62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0" name="正方形/長方形 62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1" name="正方形/長方形 63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1" name="正方形/長方形 64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2" name="正方形/長方形 64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3" name="正方形/長方形 64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4" name="正方形/長方形 64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5" name="正方形/長方形 64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6" name="正方形/長方形 64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7" name="正方形/長方形 64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8" name="正方形/長方形 647"/>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49" name="正方形/長方形 64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0" name="正方形/長方形 64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1" name="テキスト ボックス 65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類似団体平均と比較して特に有形固定資産減価償却率が高くなっている施設は、道路、学校施設であり、低くなっている施設は橋りょう・トンネル、保育所、公営住宅である。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学校施設については、有形固定資産減価償却比率が</a:t>
          </a:r>
          <a:r>
            <a:rPr kumimoji="1" lang="en-US" altLang="ja-JP" sz="1100" b="0" i="0" baseline="0">
              <a:solidFill>
                <a:schemeClr val="dk1"/>
              </a:solidFill>
              <a:effectLst/>
              <a:latin typeface="+mn-lt"/>
              <a:ea typeface="+mn-ea"/>
              <a:cs typeface="+mn-cs"/>
            </a:rPr>
            <a:t>77.2</a:t>
          </a:r>
          <a:r>
            <a:rPr kumimoji="1" lang="ja-JP" altLang="ja-JP" sz="1100" b="0" i="0" baseline="0">
              <a:solidFill>
                <a:schemeClr val="dk1"/>
              </a:solidFill>
              <a:effectLst/>
              <a:latin typeface="+mn-lt"/>
              <a:ea typeface="+mn-ea"/>
              <a:cs typeface="+mn-cs"/>
            </a:rPr>
            <a:t>％となっているが、個別計画に基づき大規模改修を行うなど、老朽化対策を行っていく予定である。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公営住宅については、平成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年度末に一部公営住宅を廃止し、新たに公営住宅を建設したこと、保育所も１施設建替えを行ったことから類似団体と比べて低くなっている。</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134,442
131,796
26.59
46,418,105
45,080,180
877,481
25,100,875
27,308,518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42</xdr:row>
      <xdr:rowOff>4354</xdr:rowOff>
    </xdr:to>
    <xdr:cxnSp macro="">
      <xdr:nvCxnSpPr>
        <xdr:cNvPr id="58" name="直線コネクタ 57"/>
        <xdr:cNvCxnSpPr/>
      </xdr:nvCxnSpPr>
      <xdr:spPr>
        <a:xfrm flipV="1">
          <a:off x="4086225" y="5663837"/>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405111" cy="259045"/>
    <xdr:sp macro="" textlink="">
      <xdr:nvSpPr>
        <xdr:cNvPr id="59" name="【図書館】&#10;有形固定資産減価償却率最小値テキスト"/>
        <xdr:cNvSpPr txBox="1"/>
      </xdr:nvSpPr>
      <xdr:spPr>
        <a:xfrm>
          <a:off x="4124960" y="7049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60" name="直線コネクタ 59"/>
        <xdr:cNvCxnSpPr/>
      </xdr:nvCxnSpPr>
      <xdr:spPr>
        <a:xfrm>
          <a:off x="4020820" y="7045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340478" cy="259045"/>
    <xdr:sp macro="" textlink="">
      <xdr:nvSpPr>
        <xdr:cNvPr id="61" name="【図書館】&#10;有形固定資産減価償却率最大値テキスト"/>
        <xdr:cNvSpPr txBox="1"/>
      </xdr:nvSpPr>
      <xdr:spPr>
        <a:xfrm>
          <a:off x="4124960" y="5442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2" name="直線コネクタ 61"/>
        <xdr:cNvCxnSpPr/>
      </xdr:nvCxnSpPr>
      <xdr:spPr>
        <a:xfrm>
          <a:off x="4020820" y="56638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158949</xdr:rowOff>
    </xdr:from>
    <xdr:ext cx="405111" cy="259045"/>
    <xdr:sp macro="" textlink="">
      <xdr:nvSpPr>
        <xdr:cNvPr id="63" name="【図書館】&#10;有形固定資産減価償却率平均値テキスト"/>
        <xdr:cNvSpPr txBox="1"/>
      </xdr:nvSpPr>
      <xdr:spPr>
        <a:xfrm>
          <a:off x="4124960" y="6193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036060" y="621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22134</xdr:rowOff>
    </xdr:from>
    <xdr:to>
      <xdr:col>20</xdr:col>
      <xdr:colOff>38100</xdr:colOff>
      <xdr:row>37</xdr:row>
      <xdr:rowOff>123734</xdr:rowOff>
    </xdr:to>
    <xdr:sp macro="" textlink="">
      <xdr:nvSpPr>
        <xdr:cNvPr id="65" name="フローチャート: 判断 64"/>
        <xdr:cNvSpPr/>
      </xdr:nvSpPr>
      <xdr:spPr>
        <a:xfrm>
          <a:off x="3312160" y="62248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514600" y="618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7" name="フローチャート: 判断 66"/>
        <xdr:cNvSpPr/>
      </xdr:nvSpPr>
      <xdr:spPr>
        <a:xfrm>
          <a:off x="1739900" y="6203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160927</xdr:rowOff>
    </xdr:from>
    <xdr:to>
      <xdr:col>6</xdr:col>
      <xdr:colOff>38100</xdr:colOff>
      <xdr:row>37</xdr:row>
      <xdr:rowOff>91077</xdr:rowOff>
    </xdr:to>
    <xdr:sp macro="" textlink="">
      <xdr:nvSpPr>
        <xdr:cNvPr id="68" name="フローチャート: 判断 67"/>
        <xdr:cNvSpPr/>
      </xdr:nvSpPr>
      <xdr:spPr>
        <a:xfrm>
          <a:off x="965200" y="61959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136434</xdr:rowOff>
    </xdr:from>
    <xdr:to>
      <xdr:col>24</xdr:col>
      <xdr:colOff>114300</xdr:colOff>
      <xdr:row>37</xdr:row>
      <xdr:rowOff>66584</xdr:rowOff>
    </xdr:to>
    <xdr:sp macro="" textlink="">
      <xdr:nvSpPr>
        <xdr:cNvPr id="74" name="楕円 73"/>
        <xdr:cNvSpPr/>
      </xdr:nvSpPr>
      <xdr:spPr>
        <a:xfrm>
          <a:off x="4036060" y="61714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159311</xdr:rowOff>
    </xdr:from>
    <xdr:ext cx="405111" cy="259045"/>
    <xdr:sp macro="" textlink="">
      <xdr:nvSpPr>
        <xdr:cNvPr id="75" name="【図書館】&#10;有形固定資産減価償却率該当値テキスト"/>
        <xdr:cNvSpPr txBox="1"/>
      </xdr:nvSpPr>
      <xdr:spPr>
        <a:xfrm>
          <a:off x="4124960"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93980</xdr:rowOff>
    </xdr:from>
    <xdr:to>
      <xdr:col>20</xdr:col>
      <xdr:colOff>38100</xdr:colOff>
      <xdr:row>37</xdr:row>
      <xdr:rowOff>24130</xdr:rowOff>
    </xdr:to>
    <xdr:sp macro="" textlink="">
      <xdr:nvSpPr>
        <xdr:cNvPr id="76" name="楕円 75"/>
        <xdr:cNvSpPr/>
      </xdr:nvSpPr>
      <xdr:spPr>
        <a:xfrm>
          <a:off x="3312160" y="6129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144780</xdr:rowOff>
    </xdr:from>
    <xdr:to>
      <xdr:col>24</xdr:col>
      <xdr:colOff>63500</xdr:colOff>
      <xdr:row>37</xdr:row>
      <xdr:rowOff>15784</xdr:rowOff>
    </xdr:to>
    <xdr:cxnSp macro="">
      <xdr:nvCxnSpPr>
        <xdr:cNvPr id="77" name="直線コネクタ 76"/>
        <xdr:cNvCxnSpPr/>
      </xdr:nvCxnSpPr>
      <xdr:spPr>
        <a:xfrm>
          <a:off x="3355340" y="6179820"/>
          <a:ext cx="73152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49893</xdr:rowOff>
    </xdr:from>
    <xdr:to>
      <xdr:col>15</xdr:col>
      <xdr:colOff>101600</xdr:colOff>
      <xdr:row>36</xdr:row>
      <xdr:rowOff>151493</xdr:rowOff>
    </xdr:to>
    <xdr:sp macro="" textlink="">
      <xdr:nvSpPr>
        <xdr:cNvPr id="78" name="楕円 77"/>
        <xdr:cNvSpPr/>
      </xdr:nvSpPr>
      <xdr:spPr>
        <a:xfrm>
          <a:off x="2514600" y="60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100693</xdr:rowOff>
    </xdr:from>
    <xdr:to>
      <xdr:col>19</xdr:col>
      <xdr:colOff>177800</xdr:colOff>
      <xdr:row>36</xdr:row>
      <xdr:rowOff>144780</xdr:rowOff>
    </xdr:to>
    <xdr:cxnSp macro="">
      <xdr:nvCxnSpPr>
        <xdr:cNvPr id="79" name="直線コネクタ 78"/>
        <xdr:cNvCxnSpPr/>
      </xdr:nvCxnSpPr>
      <xdr:spPr>
        <a:xfrm>
          <a:off x="2565400" y="6135733"/>
          <a:ext cx="78994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5806</xdr:rowOff>
    </xdr:from>
    <xdr:to>
      <xdr:col>10</xdr:col>
      <xdr:colOff>165100</xdr:colOff>
      <xdr:row>36</xdr:row>
      <xdr:rowOff>107406</xdr:rowOff>
    </xdr:to>
    <xdr:sp macro="" textlink="">
      <xdr:nvSpPr>
        <xdr:cNvPr id="80" name="楕円 79"/>
        <xdr:cNvSpPr/>
      </xdr:nvSpPr>
      <xdr:spPr>
        <a:xfrm>
          <a:off x="1739900" y="60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56606</xdr:rowOff>
    </xdr:from>
    <xdr:to>
      <xdr:col>15</xdr:col>
      <xdr:colOff>50800</xdr:colOff>
      <xdr:row>36</xdr:row>
      <xdr:rowOff>100693</xdr:rowOff>
    </xdr:to>
    <xdr:cxnSp macro="">
      <xdr:nvCxnSpPr>
        <xdr:cNvPr id="81" name="直線コネクタ 80"/>
        <xdr:cNvCxnSpPr/>
      </xdr:nvCxnSpPr>
      <xdr:spPr>
        <a:xfrm>
          <a:off x="1790700" y="6091646"/>
          <a:ext cx="7747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165826</xdr:rowOff>
    </xdr:from>
    <xdr:to>
      <xdr:col>6</xdr:col>
      <xdr:colOff>38100</xdr:colOff>
      <xdr:row>36</xdr:row>
      <xdr:rowOff>95976</xdr:rowOff>
    </xdr:to>
    <xdr:sp macro="" textlink="">
      <xdr:nvSpPr>
        <xdr:cNvPr id="82" name="楕円 81"/>
        <xdr:cNvSpPr/>
      </xdr:nvSpPr>
      <xdr:spPr>
        <a:xfrm>
          <a:off x="965200" y="60332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45176</xdr:rowOff>
    </xdr:from>
    <xdr:to>
      <xdr:col>10</xdr:col>
      <xdr:colOff>114300</xdr:colOff>
      <xdr:row>36</xdr:row>
      <xdr:rowOff>56606</xdr:rowOff>
    </xdr:to>
    <xdr:cxnSp macro="">
      <xdr:nvCxnSpPr>
        <xdr:cNvPr id="83" name="直線コネクタ 82"/>
        <xdr:cNvCxnSpPr/>
      </xdr:nvCxnSpPr>
      <xdr:spPr>
        <a:xfrm>
          <a:off x="1008380" y="6080216"/>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114861</xdr:rowOff>
    </xdr:from>
    <xdr:ext cx="405111" cy="259045"/>
    <xdr:sp macro="" textlink="">
      <xdr:nvSpPr>
        <xdr:cNvPr id="84" name="n_1aveValue【図書館】&#10;有形固定資産減価償却率"/>
        <xdr:cNvSpPr txBox="1"/>
      </xdr:nvSpPr>
      <xdr:spPr>
        <a:xfrm>
          <a:off x="3170564" y="631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5" name="n_2aveValue【図書館】&#10;有形固定資産減価償却率"/>
        <xdr:cNvSpPr txBox="1"/>
      </xdr:nvSpPr>
      <xdr:spPr>
        <a:xfrm>
          <a:off x="2385704" y="627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93634</xdr:rowOff>
    </xdr:from>
    <xdr:ext cx="405111" cy="259045"/>
    <xdr:sp macro="" textlink="">
      <xdr:nvSpPr>
        <xdr:cNvPr id="86" name="n_3aveValue【図書館】&#10;有形固定資産減価償却率"/>
        <xdr:cNvSpPr txBox="1"/>
      </xdr:nvSpPr>
      <xdr:spPr>
        <a:xfrm>
          <a:off x="1611004" y="6296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82204</xdr:rowOff>
    </xdr:from>
    <xdr:ext cx="405111" cy="259045"/>
    <xdr:sp macro="" textlink="">
      <xdr:nvSpPr>
        <xdr:cNvPr id="87" name="n_4aveValue【図書館】&#10;有形固定資産減価償却率"/>
        <xdr:cNvSpPr txBox="1"/>
      </xdr:nvSpPr>
      <xdr:spPr>
        <a:xfrm>
          <a:off x="836304" y="6284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40657</xdr:rowOff>
    </xdr:from>
    <xdr:ext cx="405111" cy="259045"/>
    <xdr:sp macro="" textlink="">
      <xdr:nvSpPr>
        <xdr:cNvPr id="88" name="n_1mainValue【図書館】&#10;有形固定資産減価償却率"/>
        <xdr:cNvSpPr txBox="1"/>
      </xdr:nvSpPr>
      <xdr:spPr>
        <a:xfrm>
          <a:off x="317056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168020</xdr:rowOff>
    </xdr:from>
    <xdr:ext cx="405111" cy="259045"/>
    <xdr:sp macro="" textlink="">
      <xdr:nvSpPr>
        <xdr:cNvPr id="89" name="n_2mainValue【図書館】&#10;有形固定資産減価償却率"/>
        <xdr:cNvSpPr txBox="1"/>
      </xdr:nvSpPr>
      <xdr:spPr>
        <a:xfrm>
          <a:off x="2385704" y="586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123933</xdr:rowOff>
    </xdr:from>
    <xdr:ext cx="405111" cy="259045"/>
    <xdr:sp macro="" textlink="">
      <xdr:nvSpPr>
        <xdr:cNvPr id="90" name="n_3mainValue【図書館】&#10;有形固定資産減価償却率"/>
        <xdr:cNvSpPr txBox="1"/>
      </xdr:nvSpPr>
      <xdr:spPr>
        <a:xfrm>
          <a:off x="1611004" y="582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112503</xdr:rowOff>
    </xdr:from>
    <xdr:ext cx="405111" cy="259045"/>
    <xdr:sp macro="" textlink="">
      <xdr:nvSpPr>
        <xdr:cNvPr id="91" name="n_4mainValue【図書館】&#10;有形固定資産減価償却率"/>
        <xdr:cNvSpPr txBox="1"/>
      </xdr:nvSpPr>
      <xdr:spPr>
        <a:xfrm>
          <a:off x="836304" y="581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158750</xdr:rowOff>
    </xdr:to>
    <xdr:cxnSp macro="">
      <xdr:nvCxnSpPr>
        <xdr:cNvPr id="115" name="直線コネクタ 114"/>
        <xdr:cNvCxnSpPr/>
      </xdr:nvCxnSpPr>
      <xdr:spPr>
        <a:xfrm flipV="1">
          <a:off x="9219565" y="5478780"/>
          <a:ext cx="0" cy="1553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162577</xdr:rowOff>
    </xdr:from>
    <xdr:ext cx="469744" cy="259045"/>
    <xdr:sp macro="" textlink="">
      <xdr:nvSpPr>
        <xdr:cNvPr id="116" name="【図書館】&#10;一人当たり面積最小値テキスト"/>
        <xdr:cNvSpPr txBox="1"/>
      </xdr:nvSpPr>
      <xdr:spPr>
        <a:xfrm>
          <a:off x="9258300" y="703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158750</xdr:rowOff>
    </xdr:from>
    <xdr:to>
      <xdr:col>55</xdr:col>
      <xdr:colOff>88900</xdr:colOff>
      <xdr:row>41</xdr:row>
      <xdr:rowOff>158750</xdr:rowOff>
    </xdr:to>
    <xdr:cxnSp macro="">
      <xdr:nvCxnSpPr>
        <xdr:cNvPr id="117" name="直線コネクタ 116"/>
        <xdr:cNvCxnSpPr/>
      </xdr:nvCxnSpPr>
      <xdr:spPr>
        <a:xfrm>
          <a:off x="9154160" y="7031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9258300" y="525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9154160" y="547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9258300" y="6412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21" name="フローチャート: 判断 120"/>
        <xdr:cNvSpPr/>
      </xdr:nvSpPr>
      <xdr:spPr>
        <a:xfrm>
          <a:off x="9192260" y="65570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8445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23" name="フローチャート: 判断 122"/>
        <xdr:cNvSpPr/>
      </xdr:nvSpPr>
      <xdr:spPr>
        <a:xfrm>
          <a:off x="7670800" y="6595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57150</xdr:rowOff>
    </xdr:from>
    <xdr:to>
      <xdr:col>41</xdr:col>
      <xdr:colOff>101600</xdr:colOff>
      <xdr:row>39</xdr:row>
      <xdr:rowOff>158750</xdr:rowOff>
    </xdr:to>
    <xdr:sp macro="" textlink="">
      <xdr:nvSpPr>
        <xdr:cNvPr id="124" name="フローチャート: 判断 123"/>
        <xdr:cNvSpPr/>
      </xdr:nvSpPr>
      <xdr:spPr>
        <a:xfrm>
          <a:off x="6873240" y="659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107950</xdr:rowOff>
    </xdr:from>
    <xdr:to>
      <xdr:col>36</xdr:col>
      <xdr:colOff>165100</xdr:colOff>
      <xdr:row>40</xdr:row>
      <xdr:rowOff>38100</xdr:rowOff>
    </xdr:to>
    <xdr:sp macro="" textlink="">
      <xdr:nvSpPr>
        <xdr:cNvPr id="125" name="フローチャート: 判断 124"/>
        <xdr:cNvSpPr/>
      </xdr:nvSpPr>
      <xdr:spPr>
        <a:xfrm>
          <a:off x="6098540" y="6645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69850</xdr:rowOff>
    </xdr:from>
    <xdr:to>
      <xdr:col>55</xdr:col>
      <xdr:colOff>50800</xdr:colOff>
      <xdr:row>40</xdr:row>
      <xdr:rowOff>0</xdr:rowOff>
    </xdr:to>
    <xdr:sp macro="" textlink="">
      <xdr:nvSpPr>
        <xdr:cNvPr id="131" name="楕円 130"/>
        <xdr:cNvSpPr/>
      </xdr:nvSpPr>
      <xdr:spPr>
        <a:xfrm>
          <a:off x="9192260" y="66078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48277</xdr:rowOff>
    </xdr:from>
    <xdr:ext cx="469744" cy="259045"/>
    <xdr:sp macro="" textlink="">
      <xdr:nvSpPr>
        <xdr:cNvPr id="132" name="【図書館】&#10;一人当たり面積該当値テキスト"/>
        <xdr:cNvSpPr txBox="1"/>
      </xdr:nvSpPr>
      <xdr:spPr>
        <a:xfrm>
          <a:off x="9258300" y="658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57150</xdr:rowOff>
    </xdr:from>
    <xdr:to>
      <xdr:col>50</xdr:col>
      <xdr:colOff>165100</xdr:colOff>
      <xdr:row>39</xdr:row>
      <xdr:rowOff>158750</xdr:rowOff>
    </xdr:to>
    <xdr:sp macro="" textlink="">
      <xdr:nvSpPr>
        <xdr:cNvPr id="133" name="楕円 132"/>
        <xdr:cNvSpPr/>
      </xdr:nvSpPr>
      <xdr:spPr>
        <a:xfrm>
          <a:off x="84455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107950</xdr:rowOff>
    </xdr:from>
    <xdr:to>
      <xdr:col>55</xdr:col>
      <xdr:colOff>0</xdr:colOff>
      <xdr:row>39</xdr:row>
      <xdr:rowOff>120650</xdr:rowOff>
    </xdr:to>
    <xdr:cxnSp macro="">
      <xdr:nvCxnSpPr>
        <xdr:cNvPr id="134" name="直線コネクタ 133"/>
        <xdr:cNvCxnSpPr/>
      </xdr:nvCxnSpPr>
      <xdr:spPr>
        <a:xfrm>
          <a:off x="8496300" y="6645910"/>
          <a:ext cx="7239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35" name="楕円 134"/>
        <xdr:cNvSpPr/>
      </xdr:nvSpPr>
      <xdr:spPr>
        <a:xfrm>
          <a:off x="7670800" y="65951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107950</xdr:rowOff>
    </xdr:from>
    <xdr:to>
      <xdr:col>50</xdr:col>
      <xdr:colOff>114300</xdr:colOff>
      <xdr:row>39</xdr:row>
      <xdr:rowOff>107950</xdr:rowOff>
    </xdr:to>
    <xdr:cxnSp macro="">
      <xdr:nvCxnSpPr>
        <xdr:cNvPr id="136" name="直線コネクタ 135"/>
        <xdr:cNvCxnSpPr/>
      </xdr:nvCxnSpPr>
      <xdr:spPr>
        <a:xfrm>
          <a:off x="7713980" y="66459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57150</xdr:rowOff>
    </xdr:from>
    <xdr:to>
      <xdr:col>41</xdr:col>
      <xdr:colOff>101600</xdr:colOff>
      <xdr:row>39</xdr:row>
      <xdr:rowOff>158750</xdr:rowOff>
    </xdr:to>
    <xdr:sp macro="" textlink="">
      <xdr:nvSpPr>
        <xdr:cNvPr id="137" name="楕円 136"/>
        <xdr:cNvSpPr/>
      </xdr:nvSpPr>
      <xdr:spPr>
        <a:xfrm>
          <a:off x="687324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107950</xdr:rowOff>
    </xdr:from>
    <xdr:to>
      <xdr:col>45</xdr:col>
      <xdr:colOff>177800</xdr:colOff>
      <xdr:row>39</xdr:row>
      <xdr:rowOff>107950</xdr:rowOff>
    </xdr:to>
    <xdr:cxnSp macro="">
      <xdr:nvCxnSpPr>
        <xdr:cNvPr id="138" name="直線コネクタ 137"/>
        <xdr:cNvCxnSpPr/>
      </xdr:nvCxnSpPr>
      <xdr:spPr>
        <a:xfrm>
          <a:off x="6924040" y="66459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57150</xdr:rowOff>
    </xdr:from>
    <xdr:to>
      <xdr:col>36</xdr:col>
      <xdr:colOff>165100</xdr:colOff>
      <xdr:row>39</xdr:row>
      <xdr:rowOff>158750</xdr:rowOff>
    </xdr:to>
    <xdr:sp macro="" textlink="">
      <xdr:nvSpPr>
        <xdr:cNvPr id="139" name="楕円 138"/>
        <xdr:cNvSpPr/>
      </xdr:nvSpPr>
      <xdr:spPr>
        <a:xfrm>
          <a:off x="609854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107950</xdr:rowOff>
    </xdr:from>
    <xdr:to>
      <xdr:col>41</xdr:col>
      <xdr:colOff>50800</xdr:colOff>
      <xdr:row>39</xdr:row>
      <xdr:rowOff>107950</xdr:rowOff>
    </xdr:to>
    <xdr:cxnSp macro="">
      <xdr:nvCxnSpPr>
        <xdr:cNvPr id="140" name="直線コネクタ 139"/>
        <xdr:cNvCxnSpPr/>
      </xdr:nvCxnSpPr>
      <xdr:spPr>
        <a:xfrm>
          <a:off x="6149340" y="66459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1" name="n_1aveValue【図書館】&#10;一人当たり面積"/>
        <xdr:cNvSpPr txBox="1"/>
      </xdr:nvSpPr>
      <xdr:spPr>
        <a:xfrm>
          <a:off x="827158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149877</xdr:rowOff>
    </xdr:from>
    <xdr:ext cx="469744" cy="259045"/>
    <xdr:sp macro="" textlink="">
      <xdr:nvSpPr>
        <xdr:cNvPr id="142" name="n_2aveValue【図書館】&#10;一人当たり面積"/>
        <xdr:cNvSpPr txBox="1"/>
      </xdr:nvSpPr>
      <xdr:spPr>
        <a:xfrm>
          <a:off x="7509587" y="66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149877</xdr:rowOff>
    </xdr:from>
    <xdr:ext cx="469744" cy="259045"/>
    <xdr:sp macro="" textlink="">
      <xdr:nvSpPr>
        <xdr:cNvPr id="143" name="n_3aveValue【図書館】&#10;一人当たり面積"/>
        <xdr:cNvSpPr txBox="1"/>
      </xdr:nvSpPr>
      <xdr:spPr>
        <a:xfrm>
          <a:off x="6712027" y="66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29227</xdr:rowOff>
    </xdr:from>
    <xdr:ext cx="469744" cy="259045"/>
    <xdr:sp macro="" textlink="">
      <xdr:nvSpPr>
        <xdr:cNvPr id="144" name="n_4aveValue【図書館】&#10;一人当たり面積"/>
        <xdr:cNvSpPr txBox="1"/>
      </xdr:nvSpPr>
      <xdr:spPr>
        <a:xfrm>
          <a:off x="59373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149877</xdr:rowOff>
    </xdr:from>
    <xdr:ext cx="469744" cy="259045"/>
    <xdr:sp macro="" textlink="">
      <xdr:nvSpPr>
        <xdr:cNvPr id="145" name="n_1mainValue【図書館】&#10;一人当たり面積"/>
        <xdr:cNvSpPr txBox="1"/>
      </xdr:nvSpPr>
      <xdr:spPr>
        <a:xfrm>
          <a:off x="8271587" y="66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46" name="n_2mainValue【図書館】&#10;一人当たり面積"/>
        <xdr:cNvSpPr txBox="1"/>
      </xdr:nvSpPr>
      <xdr:spPr>
        <a:xfrm>
          <a:off x="7509587" y="63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47" name="n_3mainValue【図書館】&#10;一人当たり面積"/>
        <xdr:cNvSpPr txBox="1"/>
      </xdr:nvSpPr>
      <xdr:spPr>
        <a:xfrm>
          <a:off x="6712027" y="63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3827</xdr:rowOff>
    </xdr:from>
    <xdr:ext cx="469744" cy="259045"/>
    <xdr:sp macro="" textlink="">
      <xdr:nvSpPr>
        <xdr:cNvPr id="148" name="n_4mainValue【図書館】&#10;一人当たり面積"/>
        <xdr:cNvSpPr txBox="1"/>
      </xdr:nvSpPr>
      <xdr:spPr>
        <a:xfrm>
          <a:off x="5937327" y="63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63</xdr:row>
      <xdr:rowOff>148590</xdr:rowOff>
    </xdr:to>
    <xdr:cxnSp macro="">
      <xdr:nvCxnSpPr>
        <xdr:cNvPr id="173" name="直線コネクタ 172"/>
        <xdr:cNvCxnSpPr/>
      </xdr:nvCxnSpPr>
      <xdr:spPr>
        <a:xfrm flipV="1">
          <a:off x="4086225" y="923353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74" name="【体育館・プール】&#10;有形固定資産減価償却率最小値テキスト"/>
        <xdr:cNvSpPr txBox="1"/>
      </xdr:nvSpPr>
      <xdr:spPr>
        <a:xfrm>
          <a:off x="4124960"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75" name="直線コネクタ 174"/>
        <xdr:cNvCxnSpPr/>
      </xdr:nvCxnSpPr>
      <xdr:spPr>
        <a:xfrm>
          <a:off x="4020820" y="1070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76" name="【体育館・プール】&#10;有形固定資産減価償却率最大値テキスト"/>
        <xdr:cNvSpPr txBox="1"/>
      </xdr:nvSpPr>
      <xdr:spPr>
        <a:xfrm>
          <a:off x="4124960" y="9016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77" name="直線コネクタ 176"/>
        <xdr:cNvCxnSpPr/>
      </xdr:nvCxnSpPr>
      <xdr:spPr>
        <a:xfrm>
          <a:off x="4020820" y="9233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89552</xdr:rowOff>
    </xdr:from>
    <xdr:ext cx="405111" cy="259045"/>
    <xdr:sp macro="" textlink="">
      <xdr:nvSpPr>
        <xdr:cNvPr id="178" name="【体育館・プール】&#10;有形固定資産減価償却率平均値テキスト"/>
        <xdr:cNvSpPr txBox="1"/>
      </xdr:nvSpPr>
      <xdr:spPr>
        <a:xfrm>
          <a:off x="4124960" y="9980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9" name="フローチャート: 判断 178"/>
        <xdr:cNvSpPr/>
      </xdr:nvSpPr>
      <xdr:spPr>
        <a:xfrm>
          <a:off x="4036060" y="10001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xdr:cNvSpPr/>
      </xdr:nvSpPr>
      <xdr:spPr>
        <a:xfrm>
          <a:off x="3312160" y="10011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81" name="フローチャート: 判断 180"/>
        <xdr:cNvSpPr/>
      </xdr:nvSpPr>
      <xdr:spPr>
        <a:xfrm>
          <a:off x="2514600" y="9984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82" name="フローチャート: 判断 181"/>
        <xdr:cNvSpPr/>
      </xdr:nvSpPr>
      <xdr:spPr>
        <a:xfrm>
          <a:off x="17399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95885</xdr:rowOff>
    </xdr:from>
    <xdr:to>
      <xdr:col>6</xdr:col>
      <xdr:colOff>38100</xdr:colOff>
      <xdr:row>59</xdr:row>
      <xdr:rowOff>26035</xdr:rowOff>
    </xdr:to>
    <xdr:sp macro="" textlink="">
      <xdr:nvSpPr>
        <xdr:cNvPr id="183" name="フローチャート: 判断 182"/>
        <xdr:cNvSpPr/>
      </xdr:nvSpPr>
      <xdr:spPr>
        <a:xfrm>
          <a:off x="965200" y="98190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135890</xdr:rowOff>
    </xdr:from>
    <xdr:to>
      <xdr:col>24</xdr:col>
      <xdr:colOff>114300</xdr:colOff>
      <xdr:row>58</xdr:row>
      <xdr:rowOff>66040</xdr:rowOff>
    </xdr:to>
    <xdr:sp macro="" textlink="">
      <xdr:nvSpPr>
        <xdr:cNvPr id="189" name="楕円 188"/>
        <xdr:cNvSpPr/>
      </xdr:nvSpPr>
      <xdr:spPr>
        <a:xfrm>
          <a:off x="4036060" y="9691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158767</xdr:rowOff>
    </xdr:from>
    <xdr:ext cx="405111" cy="259045"/>
    <xdr:sp macro="" textlink="">
      <xdr:nvSpPr>
        <xdr:cNvPr id="190" name="【体育館・プール】&#10;有形固定資産減価償却率該当値テキスト"/>
        <xdr:cNvSpPr txBox="1"/>
      </xdr:nvSpPr>
      <xdr:spPr>
        <a:xfrm>
          <a:off x="4124960"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86360</xdr:rowOff>
    </xdr:from>
    <xdr:to>
      <xdr:col>20</xdr:col>
      <xdr:colOff>38100</xdr:colOff>
      <xdr:row>58</xdr:row>
      <xdr:rowOff>16510</xdr:rowOff>
    </xdr:to>
    <xdr:sp macro="" textlink="">
      <xdr:nvSpPr>
        <xdr:cNvPr id="191" name="楕円 190"/>
        <xdr:cNvSpPr/>
      </xdr:nvSpPr>
      <xdr:spPr>
        <a:xfrm>
          <a:off x="3312160" y="96418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137160</xdr:rowOff>
    </xdr:from>
    <xdr:to>
      <xdr:col>24</xdr:col>
      <xdr:colOff>63500</xdr:colOff>
      <xdr:row>58</xdr:row>
      <xdr:rowOff>15240</xdr:rowOff>
    </xdr:to>
    <xdr:cxnSp macro="">
      <xdr:nvCxnSpPr>
        <xdr:cNvPr id="192" name="直線コネクタ 191"/>
        <xdr:cNvCxnSpPr/>
      </xdr:nvCxnSpPr>
      <xdr:spPr>
        <a:xfrm>
          <a:off x="3355340" y="9692640"/>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36830</xdr:rowOff>
    </xdr:from>
    <xdr:to>
      <xdr:col>15</xdr:col>
      <xdr:colOff>101600</xdr:colOff>
      <xdr:row>57</xdr:row>
      <xdr:rowOff>138430</xdr:rowOff>
    </xdr:to>
    <xdr:sp macro="" textlink="">
      <xdr:nvSpPr>
        <xdr:cNvPr id="193" name="楕円 192"/>
        <xdr:cNvSpPr/>
      </xdr:nvSpPr>
      <xdr:spPr>
        <a:xfrm>
          <a:off x="251460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87630</xdr:rowOff>
    </xdr:from>
    <xdr:to>
      <xdr:col>19</xdr:col>
      <xdr:colOff>177800</xdr:colOff>
      <xdr:row>57</xdr:row>
      <xdr:rowOff>137160</xdr:rowOff>
    </xdr:to>
    <xdr:cxnSp macro="">
      <xdr:nvCxnSpPr>
        <xdr:cNvPr id="194" name="直線コネクタ 193"/>
        <xdr:cNvCxnSpPr/>
      </xdr:nvCxnSpPr>
      <xdr:spPr>
        <a:xfrm>
          <a:off x="2565400" y="9643110"/>
          <a:ext cx="78994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78740</xdr:rowOff>
    </xdr:from>
    <xdr:to>
      <xdr:col>10</xdr:col>
      <xdr:colOff>165100</xdr:colOff>
      <xdr:row>59</xdr:row>
      <xdr:rowOff>8890</xdr:rowOff>
    </xdr:to>
    <xdr:sp macro="" textlink="">
      <xdr:nvSpPr>
        <xdr:cNvPr id="195" name="楕円 194"/>
        <xdr:cNvSpPr/>
      </xdr:nvSpPr>
      <xdr:spPr>
        <a:xfrm>
          <a:off x="1739900" y="9801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87630</xdr:rowOff>
    </xdr:from>
    <xdr:to>
      <xdr:col>15</xdr:col>
      <xdr:colOff>50800</xdr:colOff>
      <xdr:row>58</xdr:row>
      <xdr:rowOff>129540</xdr:rowOff>
    </xdr:to>
    <xdr:cxnSp macro="">
      <xdr:nvCxnSpPr>
        <xdr:cNvPr id="196" name="直線コネクタ 195"/>
        <xdr:cNvCxnSpPr/>
      </xdr:nvCxnSpPr>
      <xdr:spPr>
        <a:xfrm flipV="1">
          <a:off x="1790700" y="9643110"/>
          <a:ext cx="7747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109220</xdr:rowOff>
    </xdr:from>
    <xdr:to>
      <xdr:col>6</xdr:col>
      <xdr:colOff>38100</xdr:colOff>
      <xdr:row>57</xdr:row>
      <xdr:rowOff>39370</xdr:rowOff>
    </xdr:to>
    <xdr:sp macro="" textlink="">
      <xdr:nvSpPr>
        <xdr:cNvPr id="197" name="楕円 196"/>
        <xdr:cNvSpPr/>
      </xdr:nvSpPr>
      <xdr:spPr>
        <a:xfrm>
          <a:off x="965200" y="949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160020</xdr:rowOff>
    </xdr:from>
    <xdr:to>
      <xdr:col>10</xdr:col>
      <xdr:colOff>114300</xdr:colOff>
      <xdr:row>58</xdr:row>
      <xdr:rowOff>129540</xdr:rowOff>
    </xdr:to>
    <xdr:cxnSp macro="">
      <xdr:nvCxnSpPr>
        <xdr:cNvPr id="198" name="直線コネクタ 197"/>
        <xdr:cNvCxnSpPr/>
      </xdr:nvCxnSpPr>
      <xdr:spPr>
        <a:xfrm>
          <a:off x="1008380" y="9547860"/>
          <a:ext cx="78232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99" name="n_1aveValue【体育館・プール】&#10;有形固定資産減価償却率"/>
        <xdr:cNvSpPr txBox="1"/>
      </xdr:nvSpPr>
      <xdr:spPr>
        <a:xfrm>
          <a:off x="317056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15257</xdr:rowOff>
    </xdr:from>
    <xdr:ext cx="405111" cy="259045"/>
    <xdr:sp macro="" textlink="">
      <xdr:nvSpPr>
        <xdr:cNvPr id="200" name="n_2aveValue【体育館・プール】&#10;有形固定資産減価償却率"/>
        <xdr:cNvSpPr txBox="1"/>
      </xdr:nvSpPr>
      <xdr:spPr>
        <a:xfrm>
          <a:off x="2385704" y="1007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160037</xdr:rowOff>
    </xdr:from>
    <xdr:ext cx="405111" cy="259045"/>
    <xdr:sp macro="" textlink="">
      <xdr:nvSpPr>
        <xdr:cNvPr id="201" name="n_3aveValue【体育館・プール】&#10;有形固定資産減価償却率"/>
        <xdr:cNvSpPr txBox="1"/>
      </xdr:nvSpPr>
      <xdr:spPr>
        <a:xfrm>
          <a:off x="1611004" y="1005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17162</xdr:rowOff>
    </xdr:from>
    <xdr:ext cx="405111" cy="259045"/>
    <xdr:sp macro="" textlink="">
      <xdr:nvSpPr>
        <xdr:cNvPr id="202" name="n_4aveValue【体育館・プール】&#10;有形固定資産減価償却率"/>
        <xdr:cNvSpPr txBox="1"/>
      </xdr:nvSpPr>
      <xdr:spPr>
        <a:xfrm>
          <a:off x="836304" y="990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33037</xdr:rowOff>
    </xdr:from>
    <xdr:ext cx="405111" cy="259045"/>
    <xdr:sp macro="" textlink="">
      <xdr:nvSpPr>
        <xdr:cNvPr id="203" name="n_1mainValue【体育館・プール】&#10;有形固定資産減価償却率"/>
        <xdr:cNvSpPr txBox="1"/>
      </xdr:nvSpPr>
      <xdr:spPr>
        <a:xfrm>
          <a:off x="3170564" y="942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154957</xdr:rowOff>
    </xdr:from>
    <xdr:ext cx="405111" cy="259045"/>
    <xdr:sp macro="" textlink="">
      <xdr:nvSpPr>
        <xdr:cNvPr id="204" name="n_2mainValue【体育館・プール】&#10;有形固定資産減価償却率"/>
        <xdr:cNvSpPr txBox="1"/>
      </xdr:nvSpPr>
      <xdr:spPr>
        <a:xfrm>
          <a:off x="2385704" y="937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25417</xdr:rowOff>
    </xdr:from>
    <xdr:ext cx="405111" cy="259045"/>
    <xdr:sp macro="" textlink="">
      <xdr:nvSpPr>
        <xdr:cNvPr id="205" name="n_3mainValue【体育館・プール】&#10;有形固定資産減価償却率"/>
        <xdr:cNvSpPr txBox="1"/>
      </xdr:nvSpPr>
      <xdr:spPr>
        <a:xfrm>
          <a:off x="161100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55897</xdr:rowOff>
    </xdr:from>
    <xdr:ext cx="405111" cy="259045"/>
    <xdr:sp macro="" textlink="">
      <xdr:nvSpPr>
        <xdr:cNvPr id="206" name="n_4mainValue【体育館・プール】&#10;有形固定資産減価償却率"/>
        <xdr:cNvSpPr txBox="1"/>
      </xdr:nvSpPr>
      <xdr:spPr>
        <a:xfrm>
          <a:off x="836304" y="927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167640</xdr:rowOff>
    </xdr:from>
    <xdr:to>
      <xdr:col>54</xdr:col>
      <xdr:colOff>189865</xdr:colOff>
      <xdr:row>63</xdr:row>
      <xdr:rowOff>121920</xdr:rowOff>
    </xdr:to>
    <xdr:cxnSp macro="">
      <xdr:nvCxnSpPr>
        <xdr:cNvPr id="230" name="直線コネクタ 229"/>
        <xdr:cNvCxnSpPr/>
      </xdr:nvCxnSpPr>
      <xdr:spPr>
        <a:xfrm flipV="1">
          <a:off x="9219565" y="9555480"/>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125747</xdr:rowOff>
    </xdr:from>
    <xdr:ext cx="469744" cy="259045"/>
    <xdr:sp macro="" textlink="">
      <xdr:nvSpPr>
        <xdr:cNvPr id="231" name="【体育館・プール】&#10;一人当たり面積最小値テキスト"/>
        <xdr:cNvSpPr txBox="1"/>
      </xdr:nvSpPr>
      <xdr:spPr>
        <a:xfrm>
          <a:off x="9258300"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121920</xdr:rowOff>
    </xdr:from>
    <xdr:to>
      <xdr:col>55</xdr:col>
      <xdr:colOff>88900</xdr:colOff>
      <xdr:row>63</xdr:row>
      <xdr:rowOff>121920</xdr:rowOff>
    </xdr:to>
    <xdr:cxnSp macro="">
      <xdr:nvCxnSpPr>
        <xdr:cNvPr id="232" name="直線コネクタ 231"/>
        <xdr:cNvCxnSpPr/>
      </xdr:nvCxnSpPr>
      <xdr:spPr>
        <a:xfrm>
          <a:off x="9154160" y="1068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114317</xdr:rowOff>
    </xdr:from>
    <xdr:ext cx="469744" cy="259045"/>
    <xdr:sp macro="" textlink="">
      <xdr:nvSpPr>
        <xdr:cNvPr id="233" name="【体育館・プール】&#10;一人当たり面積最大値テキスト"/>
        <xdr:cNvSpPr txBox="1"/>
      </xdr:nvSpPr>
      <xdr:spPr>
        <a:xfrm>
          <a:off x="9258300" y="93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167640</xdr:rowOff>
    </xdr:from>
    <xdr:to>
      <xdr:col>55</xdr:col>
      <xdr:colOff>88900</xdr:colOff>
      <xdr:row>56</xdr:row>
      <xdr:rowOff>167640</xdr:rowOff>
    </xdr:to>
    <xdr:cxnSp macro="">
      <xdr:nvCxnSpPr>
        <xdr:cNvPr id="234" name="直線コネクタ 233"/>
        <xdr:cNvCxnSpPr/>
      </xdr:nvCxnSpPr>
      <xdr:spPr>
        <a:xfrm>
          <a:off x="9154160" y="9555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49547</xdr:rowOff>
    </xdr:from>
    <xdr:ext cx="469744" cy="259045"/>
    <xdr:sp macro="" textlink="">
      <xdr:nvSpPr>
        <xdr:cNvPr id="235" name="【体育館・プール】&#10;一人当たり面積平均値テキスト"/>
        <xdr:cNvSpPr txBox="1"/>
      </xdr:nvSpPr>
      <xdr:spPr>
        <a:xfrm>
          <a:off x="9258300" y="1027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6" name="フローチャート: 判断 235"/>
        <xdr:cNvSpPr/>
      </xdr:nvSpPr>
      <xdr:spPr>
        <a:xfrm>
          <a:off x="9192260" y="10297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78740</xdr:rowOff>
    </xdr:from>
    <xdr:to>
      <xdr:col>50</xdr:col>
      <xdr:colOff>165100</xdr:colOff>
      <xdr:row>62</xdr:row>
      <xdr:rowOff>8890</xdr:rowOff>
    </xdr:to>
    <xdr:sp macro="" textlink="">
      <xdr:nvSpPr>
        <xdr:cNvPr id="237" name="フローチャート: 判断 236"/>
        <xdr:cNvSpPr/>
      </xdr:nvSpPr>
      <xdr:spPr>
        <a:xfrm>
          <a:off x="8445500" y="10304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38" name="フローチャート: 判断 237"/>
        <xdr:cNvSpPr/>
      </xdr:nvSpPr>
      <xdr:spPr>
        <a:xfrm>
          <a:off x="7670800" y="10308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93980</xdr:rowOff>
    </xdr:from>
    <xdr:to>
      <xdr:col>41</xdr:col>
      <xdr:colOff>101600</xdr:colOff>
      <xdr:row>62</xdr:row>
      <xdr:rowOff>24130</xdr:rowOff>
    </xdr:to>
    <xdr:sp macro="" textlink="">
      <xdr:nvSpPr>
        <xdr:cNvPr id="239" name="フローチャート: 判断 238"/>
        <xdr:cNvSpPr/>
      </xdr:nvSpPr>
      <xdr:spPr>
        <a:xfrm>
          <a:off x="6873240" y="1032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97790</xdr:rowOff>
    </xdr:from>
    <xdr:to>
      <xdr:col>36</xdr:col>
      <xdr:colOff>165100</xdr:colOff>
      <xdr:row>62</xdr:row>
      <xdr:rowOff>27940</xdr:rowOff>
    </xdr:to>
    <xdr:sp macro="" textlink="">
      <xdr:nvSpPr>
        <xdr:cNvPr id="240" name="フローチャート: 判断 239"/>
        <xdr:cNvSpPr/>
      </xdr:nvSpPr>
      <xdr:spPr>
        <a:xfrm>
          <a:off x="6098540" y="10323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93980</xdr:rowOff>
    </xdr:from>
    <xdr:to>
      <xdr:col>55</xdr:col>
      <xdr:colOff>50800</xdr:colOff>
      <xdr:row>61</xdr:row>
      <xdr:rowOff>24130</xdr:rowOff>
    </xdr:to>
    <xdr:sp macro="" textlink="">
      <xdr:nvSpPr>
        <xdr:cNvPr id="246" name="楕円 245"/>
        <xdr:cNvSpPr/>
      </xdr:nvSpPr>
      <xdr:spPr>
        <a:xfrm>
          <a:off x="9192260" y="101523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116857</xdr:rowOff>
    </xdr:from>
    <xdr:ext cx="469744" cy="259045"/>
    <xdr:sp macro="" textlink="">
      <xdr:nvSpPr>
        <xdr:cNvPr id="247" name="【体育館・プール】&#10;一人当たり面積該当値テキスト"/>
        <xdr:cNvSpPr txBox="1"/>
      </xdr:nvSpPr>
      <xdr:spPr>
        <a:xfrm>
          <a:off x="9258300" y="1000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90170</xdr:rowOff>
    </xdr:from>
    <xdr:to>
      <xdr:col>50</xdr:col>
      <xdr:colOff>165100</xdr:colOff>
      <xdr:row>61</xdr:row>
      <xdr:rowOff>20320</xdr:rowOff>
    </xdr:to>
    <xdr:sp macro="" textlink="">
      <xdr:nvSpPr>
        <xdr:cNvPr id="248" name="楕円 247"/>
        <xdr:cNvSpPr/>
      </xdr:nvSpPr>
      <xdr:spPr>
        <a:xfrm>
          <a:off x="8445500" y="10148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140970</xdr:rowOff>
    </xdr:from>
    <xdr:to>
      <xdr:col>55</xdr:col>
      <xdr:colOff>0</xdr:colOff>
      <xdr:row>60</xdr:row>
      <xdr:rowOff>144780</xdr:rowOff>
    </xdr:to>
    <xdr:cxnSp macro="">
      <xdr:nvCxnSpPr>
        <xdr:cNvPr id="249" name="直線コネクタ 248"/>
        <xdr:cNvCxnSpPr/>
      </xdr:nvCxnSpPr>
      <xdr:spPr>
        <a:xfrm>
          <a:off x="8496300" y="1019937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82550</xdr:rowOff>
    </xdr:from>
    <xdr:to>
      <xdr:col>46</xdr:col>
      <xdr:colOff>38100</xdr:colOff>
      <xdr:row>61</xdr:row>
      <xdr:rowOff>12700</xdr:rowOff>
    </xdr:to>
    <xdr:sp macro="" textlink="">
      <xdr:nvSpPr>
        <xdr:cNvPr id="250" name="楕円 249"/>
        <xdr:cNvSpPr/>
      </xdr:nvSpPr>
      <xdr:spPr>
        <a:xfrm>
          <a:off x="7670800" y="10140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133350</xdr:rowOff>
    </xdr:from>
    <xdr:to>
      <xdr:col>50</xdr:col>
      <xdr:colOff>114300</xdr:colOff>
      <xdr:row>60</xdr:row>
      <xdr:rowOff>140970</xdr:rowOff>
    </xdr:to>
    <xdr:cxnSp macro="">
      <xdr:nvCxnSpPr>
        <xdr:cNvPr id="251" name="直線コネクタ 250"/>
        <xdr:cNvCxnSpPr/>
      </xdr:nvCxnSpPr>
      <xdr:spPr>
        <a:xfrm>
          <a:off x="7713980" y="1019175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52070</xdr:rowOff>
    </xdr:from>
    <xdr:to>
      <xdr:col>41</xdr:col>
      <xdr:colOff>101600</xdr:colOff>
      <xdr:row>61</xdr:row>
      <xdr:rowOff>153670</xdr:rowOff>
    </xdr:to>
    <xdr:sp macro="" textlink="">
      <xdr:nvSpPr>
        <xdr:cNvPr id="252" name="楕円 251"/>
        <xdr:cNvSpPr/>
      </xdr:nvSpPr>
      <xdr:spPr>
        <a:xfrm>
          <a:off x="687324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133350</xdr:rowOff>
    </xdr:from>
    <xdr:to>
      <xdr:col>45</xdr:col>
      <xdr:colOff>177800</xdr:colOff>
      <xdr:row>61</xdr:row>
      <xdr:rowOff>102870</xdr:rowOff>
    </xdr:to>
    <xdr:cxnSp macro="">
      <xdr:nvCxnSpPr>
        <xdr:cNvPr id="253" name="直線コネクタ 252"/>
        <xdr:cNvCxnSpPr/>
      </xdr:nvCxnSpPr>
      <xdr:spPr>
        <a:xfrm flipV="1">
          <a:off x="6924040" y="10191750"/>
          <a:ext cx="78994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78740</xdr:rowOff>
    </xdr:from>
    <xdr:to>
      <xdr:col>36</xdr:col>
      <xdr:colOff>165100</xdr:colOff>
      <xdr:row>61</xdr:row>
      <xdr:rowOff>8890</xdr:rowOff>
    </xdr:to>
    <xdr:sp macro="" textlink="">
      <xdr:nvSpPr>
        <xdr:cNvPr id="254" name="楕円 253"/>
        <xdr:cNvSpPr/>
      </xdr:nvSpPr>
      <xdr:spPr>
        <a:xfrm>
          <a:off x="6098540" y="10137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129540</xdr:rowOff>
    </xdr:from>
    <xdr:to>
      <xdr:col>41</xdr:col>
      <xdr:colOff>50800</xdr:colOff>
      <xdr:row>61</xdr:row>
      <xdr:rowOff>102870</xdr:rowOff>
    </xdr:to>
    <xdr:cxnSp macro="">
      <xdr:nvCxnSpPr>
        <xdr:cNvPr id="255" name="直線コネクタ 254"/>
        <xdr:cNvCxnSpPr/>
      </xdr:nvCxnSpPr>
      <xdr:spPr>
        <a:xfrm>
          <a:off x="6149340" y="10187940"/>
          <a:ext cx="7747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17</xdr:rowOff>
    </xdr:from>
    <xdr:ext cx="469744" cy="259045"/>
    <xdr:sp macro="" textlink="">
      <xdr:nvSpPr>
        <xdr:cNvPr id="256" name="n_1aveValue【体育館・プール】&#10;一人当たり面積"/>
        <xdr:cNvSpPr txBox="1"/>
      </xdr:nvSpPr>
      <xdr:spPr>
        <a:xfrm>
          <a:off x="8271587" y="103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3827</xdr:rowOff>
    </xdr:from>
    <xdr:ext cx="469744" cy="259045"/>
    <xdr:sp macro="" textlink="">
      <xdr:nvSpPr>
        <xdr:cNvPr id="257" name="n_2aveValue【体育館・プール】&#10;一人当たり面積"/>
        <xdr:cNvSpPr txBox="1"/>
      </xdr:nvSpPr>
      <xdr:spPr>
        <a:xfrm>
          <a:off x="750958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15257</xdr:rowOff>
    </xdr:from>
    <xdr:ext cx="469744" cy="259045"/>
    <xdr:sp macro="" textlink="">
      <xdr:nvSpPr>
        <xdr:cNvPr id="258" name="n_3aveValue【体育館・プール】&#10;一人当たり面積"/>
        <xdr:cNvSpPr txBox="1"/>
      </xdr:nvSpPr>
      <xdr:spPr>
        <a:xfrm>
          <a:off x="6712027" y="1040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19067</xdr:rowOff>
    </xdr:from>
    <xdr:ext cx="469744" cy="259045"/>
    <xdr:sp macro="" textlink="">
      <xdr:nvSpPr>
        <xdr:cNvPr id="259" name="n_4aveValue【体育館・プール】&#10;一人当たり面積"/>
        <xdr:cNvSpPr txBox="1"/>
      </xdr:nvSpPr>
      <xdr:spPr>
        <a:xfrm>
          <a:off x="5937327" y="1041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36847</xdr:rowOff>
    </xdr:from>
    <xdr:ext cx="469744" cy="259045"/>
    <xdr:sp macro="" textlink="">
      <xdr:nvSpPr>
        <xdr:cNvPr id="260" name="n_1mainValue【体育館・プール】&#10;一人当たり面積"/>
        <xdr:cNvSpPr txBox="1"/>
      </xdr:nvSpPr>
      <xdr:spPr>
        <a:xfrm>
          <a:off x="8271587" y="992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29227</xdr:rowOff>
    </xdr:from>
    <xdr:ext cx="469744" cy="259045"/>
    <xdr:sp macro="" textlink="">
      <xdr:nvSpPr>
        <xdr:cNvPr id="261" name="n_2mainValue【体育館・プール】&#10;一人当たり面積"/>
        <xdr:cNvSpPr txBox="1"/>
      </xdr:nvSpPr>
      <xdr:spPr>
        <a:xfrm>
          <a:off x="750958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170197</xdr:rowOff>
    </xdr:from>
    <xdr:ext cx="469744" cy="259045"/>
    <xdr:sp macro="" textlink="">
      <xdr:nvSpPr>
        <xdr:cNvPr id="262" name="n_3mainValue【体育館・プール】&#10;一人当たり面積"/>
        <xdr:cNvSpPr txBox="1"/>
      </xdr:nvSpPr>
      <xdr:spPr>
        <a:xfrm>
          <a:off x="6712027" y="1006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25417</xdr:rowOff>
    </xdr:from>
    <xdr:ext cx="469744" cy="259045"/>
    <xdr:sp macro="" textlink="">
      <xdr:nvSpPr>
        <xdr:cNvPr id="263" name="n_4mainValue【体育館・プール】&#10;一人当たり面積"/>
        <xdr:cNvSpPr txBox="1"/>
      </xdr:nvSpPr>
      <xdr:spPr>
        <a:xfrm>
          <a:off x="5937327" y="991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85</xdr:row>
      <xdr:rowOff>161544</xdr:rowOff>
    </xdr:to>
    <xdr:cxnSp macro="">
      <xdr:nvCxnSpPr>
        <xdr:cNvPr id="286" name="直線コネクタ 285"/>
        <xdr:cNvCxnSpPr/>
      </xdr:nvCxnSpPr>
      <xdr:spPr>
        <a:xfrm flipV="1">
          <a:off x="4086225" y="13026391"/>
          <a:ext cx="0" cy="1384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165371</xdr:rowOff>
    </xdr:from>
    <xdr:ext cx="405111" cy="259045"/>
    <xdr:sp macro="" textlink="">
      <xdr:nvSpPr>
        <xdr:cNvPr id="287" name="【福祉施設】&#10;有形固定資産減価償却率最小値テキスト"/>
        <xdr:cNvSpPr txBox="1"/>
      </xdr:nvSpPr>
      <xdr:spPr>
        <a:xfrm>
          <a:off x="4124960" y="1441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161544</xdr:rowOff>
    </xdr:from>
    <xdr:to>
      <xdr:col>24</xdr:col>
      <xdr:colOff>152400</xdr:colOff>
      <xdr:row>85</xdr:row>
      <xdr:rowOff>161544</xdr:rowOff>
    </xdr:to>
    <xdr:cxnSp macro="">
      <xdr:nvCxnSpPr>
        <xdr:cNvPr id="288" name="直線コネクタ 287"/>
        <xdr:cNvCxnSpPr/>
      </xdr:nvCxnSpPr>
      <xdr:spPr>
        <a:xfrm>
          <a:off x="4020820" y="144109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405111" cy="259045"/>
    <xdr:sp macro="" textlink="">
      <xdr:nvSpPr>
        <xdr:cNvPr id="289" name="【福祉施設】&#10;有形固定資産減価償却率最大値テキスト"/>
        <xdr:cNvSpPr txBox="1"/>
      </xdr:nvSpPr>
      <xdr:spPr>
        <a:xfrm>
          <a:off x="4124960" y="128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0" name="直線コネクタ 289"/>
        <xdr:cNvCxnSpPr/>
      </xdr:nvCxnSpPr>
      <xdr:spPr>
        <a:xfrm>
          <a:off x="4020820" y="130263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43451</xdr:rowOff>
    </xdr:from>
    <xdr:ext cx="405111" cy="259045"/>
    <xdr:sp macro="" textlink="">
      <xdr:nvSpPr>
        <xdr:cNvPr id="291" name="【福祉施設】&#10;有形固定資産減価償却率平均値テキスト"/>
        <xdr:cNvSpPr txBox="1"/>
      </xdr:nvSpPr>
      <xdr:spPr>
        <a:xfrm>
          <a:off x="4124960" y="13454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65024</xdr:rowOff>
    </xdr:from>
    <xdr:to>
      <xdr:col>24</xdr:col>
      <xdr:colOff>114300</xdr:colOff>
      <xdr:row>80</xdr:row>
      <xdr:rowOff>166624</xdr:rowOff>
    </xdr:to>
    <xdr:sp macro="" textlink="">
      <xdr:nvSpPr>
        <xdr:cNvPr id="292" name="フローチャート: 判断 291"/>
        <xdr:cNvSpPr/>
      </xdr:nvSpPr>
      <xdr:spPr>
        <a:xfrm>
          <a:off x="4036060" y="1347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23876</xdr:rowOff>
    </xdr:from>
    <xdr:to>
      <xdr:col>20</xdr:col>
      <xdr:colOff>38100</xdr:colOff>
      <xdr:row>80</xdr:row>
      <xdr:rowOff>125476</xdr:rowOff>
    </xdr:to>
    <xdr:sp macro="" textlink="">
      <xdr:nvSpPr>
        <xdr:cNvPr id="293" name="フローチャート: 判断 292"/>
        <xdr:cNvSpPr/>
      </xdr:nvSpPr>
      <xdr:spPr>
        <a:xfrm>
          <a:off x="3312160" y="134350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163322</xdr:rowOff>
    </xdr:from>
    <xdr:to>
      <xdr:col>15</xdr:col>
      <xdr:colOff>101600</xdr:colOff>
      <xdr:row>80</xdr:row>
      <xdr:rowOff>93472</xdr:rowOff>
    </xdr:to>
    <xdr:sp macro="" textlink="">
      <xdr:nvSpPr>
        <xdr:cNvPr id="294" name="フローチャート: 判断 293"/>
        <xdr:cNvSpPr/>
      </xdr:nvSpPr>
      <xdr:spPr>
        <a:xfrm>
          <a:off x="2514600" y="134068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158750</xdr:rowOff>
    </xdr:from>
    <xdr:to>
      <xdr:col>10</xdr:col>
      <xdr:colOff>165100</xdr:colOff>
      <xdr:row>80</xdr:row>
      <xdr:rowOff>88900</xdr:rowOff>
    </xdr:to>
    <xdr:sp macro="" textlink="">
      <xdr:nvSpPr>
        <xdr:cNvPr id="295" name="フローチャート: 判断 294"/>
        <xdr:cNvSpPr/>
      </xdr:nvSpPr>
      <xdr:spPr>
        <a:xfrm>
          <a:off x="1739900" y="13402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33020</xdr:rowOff>
    </xdr:from>
    <xdr:to>
      <xdr:col>6</xdr:col>
      <xdr:colOff>38100</xdr:colOff>
      <xdr:row>79</xdr:row>
      <xdr:rowOff>134620</xdr:rowOff>
    </xdr:to>
    <xdr:sp macro="" textlink="">
      <xdr:nvSpPr>
        <xdr:cNvPr id="296" name="フローチャート: 判断 295"/>
        <xdr:cNvSpPr/>
      </xdr:nvSpPr>
      <xdr:spPr>
        <a:xfrm>
          <a:off x="965200" y="132765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44450</xdr:rowOff>
    </xdr:from>
    <xdr:to>
      <xdr:col>24</xdr:col>
      <xdr:colOff>114300</xdr:colOff>
      <xdr:row>78</xdr:row>
      <xdr:rowOff>146050</xdr:rowOff>
    </xdr:to>
    <xdr:sp macro="" textlink="">
      <xdr:nvSpPr>
        <xdr:cNvPr id="302" name="楕円 301"/>
        <xdr:cNvSpPr/>
      </xdr:nvSpPr>
      <xdr:spPr>
        <a:xfrm>
          <a:off x="4036060" y="131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67327</xdr:rowOff>
    </xdr:from>
    <xdr:ext cx="405111" cy="259045"/>
    <xdr:sp macro="" textlink="">
      <xdr:nvSpPr>
        <xdr:cNvPr id="303" name="【福祉施設】&#10;有形固定資産減価償却率該当値テキスト"/>
        <xdr:cNvSpPr txBox="1"/>
      </xdr:nvSpPr>
      <xdr:spPr>
        <a:xfrm>
          <a:off x="4124960" y="1297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149606</xdr:rowOff>
    </xdr:from>
    <xdr:to>
      <xdr:col>20</xdr:col>
      <xdr:colOff>38100</xdr:colOff>
      <xdr:row>78</xdr:row>
      <xdr:rowOff>79756</xdr:rowOff>
    </xdr:to>
    <xdr:sp macro="" textlink="">
      <xdr:nvSpPr>
        <xdr:cNvPr id="304" name="楕円 303"/>
        <xdr:cNvSpPr/>
      </xdr:nvSpPr>
      <xdr:spPr>
        <a:xfrm>
          <a:off x="3312160" y="130578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28956</xdr:rowOff>
    </xdr:from>
    <xdr:to>
      <xdr:col>24</xdr:col>
      <xdr:colOff>63500</xdr:colOff>
      <xdr:row>78</xdr:row>
      <xdr:rowOff>95250</xdr:rowOff>
    </xdr:to>
    <xdr:cxnSp macro="">
      <xdr:nvCxnSpPr>
        <xdr:cNvPr id="305" name="直線コネクタ 304"/>
        <xdr:cNvCxnSpPr/>
      </xdr:nvCxnSpPr>
      <xdr:spPr>
        <a:xfrm>
          <a:off x="3355340" y="13104876"/>
          <a:ext cx="73152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158750</xdr:rowOff>
    </xdr:from>
    <xdr:to>
      <xdr:col>15</xdr:col>
      <xdr:colOff>101600</xdr:colOff>
      <xdr:row>78</xdr:row>
      <xdr:rowOff>88900</xdr:rowOff>
    </xdr:to>
    <xdr:sp macro="" textlink="">
      <xdr:nvSpPr>
        <xdr:cNvPr id="306" name="楕円 305"/>
        <xdr:cNvSpPr/>
      </xdr:nvSpPr>
      <xdr:spPr>
        <a:xfrm>
          <a:off x="2514600" y="13067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28956</xdr:rowOff>
    </xdr:from>
    <xdr:to>
      <xdr:col>19</xdr:col>
      <xdr:colOff>177800</xdr:colOff>
      <xdr:row>78</xdr:row>
      <xdr:rowOff>38100</xdr:rowOff>
    </xdr:to>
    <xdr:cxnSp macro="">
      <xdr:nvCxnSpPr>
        <xdr:cNvPr id="307" name="直線コネクタ 306"/>
        <xdr:cNvCxnSpPr/>
      </xdr:nvCxnSpPr>
      <xdr:spPr>
        <a:xfrm flipV="1">
          <a:off x="2565400" y="13104876"/>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81026</xdr:rowOff>
    </xdr:from>
    <xdr:to>
      <xdr:col>10</xdr:col>
      <xdr:colOff>165100</xdr:colOff>
      <xdr:row>80</xdr:row>
      <xdr:rowOff>11176</xdr:rowOff>
    </xdr:to>
    <xdr:sp macro="" textlink="">
      <xdr:nvSpPr>
        <xdr:cNvPr id="308" name="楕円 307"/>
        <xdr:cNvSpPr/>
      </xdr:nvSpPr>
      <xdr:spPr>
        <a:xfrm>
          <a:off x="1739900" y="133245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38100</xdr:rowOff>
    </xdr:from>
    <xdr:to>
      <xdr:col>15</xdr:col>
      <xdr:colOff>50800</xdr:colOff>
      <xdr:row>79</xdr:row>
      <xdr:rowOff>131826</xdr:rowOff>
    </xdr:to>
    <xdr:cxnSp macro="">
      <xdr:nvCxnSpPr>
        <xdr:cNvPr id="309" name="直線コネクタ 308"/>
        <xdr:cNvCxnSpPr/>
      </xdr:nvCxnSpPr>
      <xdr:spPr>
        <a:xfrm flipV="1">
          <a:off x="1790700" y="13114020"/>
          <a:ext cx="774700" cy="26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30735</xdr:rowOff>
    </xdr:from>
    <xdr:to>
      <xdr:col>6</xdr:col>
      <xdr:colOff>38100</xdr:colOff>
      <xdr:row>79</xdr:row>
      <xdr:rowOff>132335</xdr:rowOff>
    </xdr:to>
    <xdr:sp macro="" textlink="">
      <xdr:nvSpPr>
        <xdr:cNvPr id="310" name="楕円 309"/>
        <xdr:cNvSpPr/>
      </xdr:nvSpPr>
      <xdr:spPr>
        <a:xfrm>
          <a:off x="965200" y="132742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81535</xdr:rowOff>
    </xdr:from>
    <xdr:to>
      <xdr:col>10</xdr:col>
      <xdr:colOff>114300</xdr:colOff>
      <xdr:row>79</xdr:row>
      <xdr:rowOff>131826</xdr:rowOff>
    </xdr:to>
    <xdr:cxnSp macro="">
      <xdr:nvCxnSpPr>
        <xdr:cNvPr id="311" name="直線コネクタ 310"/>
        <xdr:cNvCxnSpPr/>
      </xdr:nvCxnSpPr>
      <xdr:spPr>
        <a:xfrm>
          <a:off x="1008380" y="13325095"/>
          <a:ext cx="78232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116603</xdr:rowOff>
    </xdr:from>
    <xdr:ext cx="405111" cy="259045"/>
    <xdr:sp macro="" textlink="">
      <xdr:nvSpPr>
        <xdr:cNvPr id="312" name="n_1aveValue【福祉施設】&#10;有形固定資産減価償却率"/>
        <xdr:cNvSpPr txBox="1"/>
      </xdr:nvSpPr>
      <xdr:spPr>
        <a:xfrm>
          <a:off x="3170564" y="13527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84599</xdr:rowOff>
    </xdr:from>
    <xdr:ext cx="405111" cy="259045"/>
    <xdr:sp macro="" textlink="">
      <xdr:nvSpPr>
        <xdr:cNvPr id="313" name="n_2aveValue【福祉施設】&#10;有形固定資産減価償却率"/>
        <xdr:cNvSpPr txBox="1"/>
      </xdr:nvSpPr>
      <xdr:spPr>
        <a:xfrm>
          <a:off x="2385704" y="1349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80027</xdr:rowOff>
    </xdr:from>
    <xdr:ext cx="405111" cy="259045"/>
    <xdr:sp macro="" textlink="">
      <xdr:nvSpPr>
        <xdr:cNvPr id="314" name="n_3aveValue【福祉施設】&#10;有形固定資産減価償却率"/>
        <xdr:cNvSpPr txBox="1"/>
      </xdr:nvSpPr>
      <xdr:spPr>
        <a:xfrm>
          <a:off x="1611004" y="1349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125747</xdr:rowOff>
    </xdr:from>
    <xdr:ext cx="405111" cy="259045"/>
    <xdr:sp macro="" textlink="">
      <xdr:nvSpPr>
        <xdr:cNvPr id="315" name="n_4aveValue【福祉施設】&#10;有形固定資産減価償却率"/>
        <xdr:cNvSpPr txBox="1"/>
      </xdr:nvSpPr>
      <xdr:spPr>
        <a:xfrm>
          <a:off x="836304" y="1336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96283</xdr:rowOff>
    </xdr:from>
    <xdr:ext cx="405111" cy="259045"/>
    <xdr:sp macro="" textlink="">
      <xdr:nvSpPr>
        <xdr:cNvPr id="316" name="n_1mainValue【福祉施設】&#10;有形固定資産減価償却率"/>
        <xdr:cNvSpPr txBox="1"/>
      </xdr:nvSpPr>
      <xdr:spPr>
        <a:xfrm>
          <a:off x="3170564" y="1283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105427</xdr:rowOff>
    </xdr:from>
    <xdr:ext cx="405111" cy="259045"/>
    <xdr:sp macro="" textlink="">
      <xdr:nvSpPr>
        <xdr:cNvPr id="317" name="n_2mainValue【福祉施設】&#10;有形固定資産減価償却率"/>
        <xdr:cNvSpPr txBox="1"/>
      </xdr:nvSpPr>
      <xdr:spPr>
        <a:xfrm>
          <a:off x="2385704" y="1284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27703</xdr:rowOff>
    </xdr:from>
    <xdr:ext cx="405111" cy="259045"/>
    <xdr:sp macro="" textlink="">
      <xdr:nvSpPr>
        <xdr:cNvPr id="318" name="n_3mainValue【福祉施設】&#10;有形固定資産減価償却率"/>
        <xdr:cNvSpPr txBox="1"/>
      </xdr:nvSpPr>
      <xdr:spPr>
        <a:xfrm>
          <a:off x="1611004" y="1310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148862</xdr:rowOff>
    </xdr:from>
    <xdr:ext cx="405111" cy="259045"/>
    <xdr:sp macro="" textlink="">
      <xdr:nvSpPr>
        <xdr:cNvPr id="319" name="n_4mainValue【福祉施設】&#10;有形固定資産減価償却率"/>
        <xdr:cNvSpPr txBox="1"/>
      </xdr:nvSpPr>
      <xdr:spPr>
        <a:xfrm>
          <a:off x="836304" y="1305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31750</xdr:rowOff>
    </xdr:from>
    <xdr:to>
      <xdr:col>54</xdr:col>
      <xdr:colOff>189865</xdr:colOff>
      <xdr:row>86</xdr:row>
      <xdr:rowOff>38100</xdr:rowOff>
    </xdr:to>
    <xdr:cxnSp macro="">
      <xdr:nvCxnSpPr>
        <xdr:cNvPr id="343" name="直線コネクタ 342"/>
        <xdr:cNvCxnSpPr/>
      </xdr:nvCxnSpPr>
      <xdr:spPr>
        <a:xfrm flipV="1">
          <a:off x="9219565" y="12940030"/>
          <a:ext cx="0" cy="151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44" name="【福祉施設】&#10;一人当たり面積最小値テキスト"/>
        <xdr:cNvSpPr txBox="1"/>
      </xdr:nvSpPr>
      <xdr:spPr>
        <a:xfrm>
          <a:off x="925830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45" name="直線コネクタ 344"/>
        <xdr:cNvCxnSpPr/>
      </xdr:nvCxnSpPr>
      <xdr:spPr>
        <a:xfrm>
          <a:off x="915416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149877</xdr:rowOff>
    </xdr:from>
    <xdr:ext cx="469744" cy="259045"/>
    <xdr:sp macro="" textlink="">
      <xdr:nvSpPr>
        <xdr:cNvPr id="346" name="【福祉施設】&#10;一人当たり面積最大値テキスト"/>
        <xdr:cNvSpPr txBox="1"/>
      </xdr:nvSpPr>
      <xdr:spPr>
        <a:xfrm>
          <a:off x="9258300" y="1272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31750</xdr:rowOff>
    </xdr:from>
    <xdr:to>
      <xdr:col>55</xdr:col>
      <xdr:colOff>88900</xdr:colOff>
      <xdr:row>77</xdr:row>
      <xdr:rowOff>31750</xdr:rowOff>
    </xdr:to>
    <xdr:cxnSp macro="">
      <xdr:nvCxnSpPr>
        <xdr:cNvPr id="347" name="直線コネクタ 346"/>
        <xdr:cNvCxnSpPr/>
      </xdr:nvCxnSpPr>
      <xdr:spPr>
        <a:xfrm>
          <a:off x="9154160" y="12940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80027</xdr:rowOff>
    </xdr:from>
    <xdr:ext cx="469744" cy="259045"/>
    <xdr:sp macro="" textlink="">
      <xdr:nvSpPr>
        <xdr:cNvPr id="348" name="【福祉施設】&#10;一人当たり面積平均値テキスト"/>
        <xdr:cNvSpPr txBox="1"/>
      </xdr:nvSpPr>
      <xdr:spPr>
        <a:xfrm>
          <a:off x="9258300" y="13826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49" name="フローチャート: 判断 348"/>
        <xdr:cNvSpPr/>
      </xdr:nvSpPr>
      <xdr:spPr>
        <a:xfrm>
          <a:off x="9192260" y="13848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50" name="フローチャート: 判断 349"/>
        <xdr:cNvSpPr/>
      </xdr:nvSpPr>
      <xdr:spPr>
        <a:xfrm>
          <a:off x="8445500" y="13822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51" name="フローチャート: 判断 350"/>
        <xdr:cNvSpPr/>
      </xdr:nvSpPr>
      <xdr:spPr>
        <a:xfrm>
          <a:off x="7670800" y="138099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76200</xdr:rowOff>
    </xdr:from>
    <xdr:to>
      <xdr:col>41</xdr:col>
      <xdr:colOff>101600</xdr:colOff>
      <xdr:row>83</xdr:row>
      <xdr:rowOff>6350</xdr:rowOff>
    </xdr:to>
    <xdr:sp macro="" textlink="">
      <xdr:nvSpPr>
        <xdr:cNvPr id="352" name="フローチャート: 判断 351"/>
        <xdr:cNvSpPr/>
      </xdr:nvSpPr>
      <xdr:spPr>
        <a:xfrm>
          <a:off x="6873240" y="13822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50800</xdr:rowOff>
    </xdr:from>
    <xdr:to>
      <xdr:col>36</xdr:col>
      <xdr:colOff>165100</xdr:colOff>
      <xdr:row>82</xdr:row>
      <xdr:rowOff>152400</xdr:rowOff>
    </xdr:to>
    <xdr:sp macro="" textlink="">
      <xdr:nvSpPr>
        <xdr:cNvPr id="353" name="フローチャート: 判断 352"/>
        <xdr:cNvSpPr/>
      </xdr:nvSpPr>
      <xdr:spPr>
        <a:xfrm>
          <a:off x="6098540" y="1379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69850</xdr:rowOff>
    </xdr:from>
    <xdr:to>
      <xdr:col>55</xdr:col>
      <xdr:colOff>50800</xdr:colOff>
      <xdr:row>82</xdr:row>
      <xdr:rowOff>0</xdr:rowOff>
    </xdr:to>
    <xdr:sp macro="" textlink="">
      <xdr:nvSpPr>
        <xdr:cNvPr id="359" name="楕円 358"/>
        <xdr:cNvSpPr/>
      </xdr:nvSpPr>
      <xdr:spPr>
        <a:xfrm>
          <a:off x="9192260" y="136486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92727</xdr:rowOff>
    </xdr:from>
    <xdr:ext cx="469744" cy="259045"/>
    <xdr:sp macro="" textlink="">
      <xdr:nvSpPr>
        <xdr:cNvPr id="360" name="【福祉施設】&#10;一人当たり面積該当値テキスト"/>
        <xdr:cNvSpPr txBox="1"/>
      </xdr:nvSpPr>
      <xdr:spPr>
        <a:xfrm>
          <a:off x="9258300"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6350</xdr:rowOff>
    </xdr:from>
    <xdr:to>
      <xdr:col>50</xdr:col>
      <xdr:colOff>165100</xdr:colOff>
      <xdr:row>81</xdr:row>
      <xdr:rowOff>107950</xdr:rowOff>
    </xdr:to>
    <xdr:sp macro="" textlink="">
      <xdr:nvSpPr>
        <xdr:cNvPr id="361" name="楕円 360"/>
        <xdr:cNvSpPr/>
      </xdr:nvSpPr>
      <xdr:spPr>
        <a:xfrm>
          <a:off x="8445500" y="1358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57150</xdr:rowOff>
    </xdr:from>
    <xdr:to>
      <xdr:col>55</xdr:col>
      <xdr:colOff>0</xdr:colOff>
      <xdr:row>81</xdr:row>
      <xdr:rowOff>120650</xdr:rowOff>
    </xdr:to>
    <xdr:cxnSp macro="">
      <xdr:nvCxnSpPr>
        <xdr:cNvPr id="362" name="直線コネクタ 361"/>
        <xdr:cNvCxnSpPr/>
      </xdr:nvCxnSpPr>
      <xdr:spPr>
        <a:xfrm>
          <a:off x="8496300" y="13635990"/>
          <a:ext cx="7239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127000</xdr:rowOff>
    </xdr:from>
    <xdr:to>
      <xdr:col>46</xdr:col>
      <xdr:colOff>38100</xdr:colOff>
      <xdr:row>81</xdr:row>
      <xdr:rowOff>57150</xdr:rowOff>
    </xdr:to>
    <xdr:sp macro="" textlink="">
      <xdr:nvSpPr>
        <xdr:cNvPr id="363" name="楕円 362"/>
        <xdr:cNvSpPr/>
      </xdr:nvSpPr>
      <xdr:spPr>
        <a:xfrm>
          <a:off x="7670800" y="135382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6350</xdr:rowOff>
    </xdr:from>
    <xdr:to>
      <xdr:col>50</xdr:col>
      <xdr:colOff>114300</xdr:colOff>
      <xdr:row>81</xdr:row>
      <xdr:rowOff>57150</xdr:rowOff>
    </xdr:to>
    <xdr:cxnSp macro="">
      <xdr:nvCxnSpPr>
        <xdr:cNvPr id="364" name="直線コネクタ 363"/>
        <xdr:cNvCxnSpPr/>
      </xdr:nvCxnSpPr>
      <xdr:spPr>
        <a:xfrm>
          <a:off x="7713980" y="13585190"/>
          <a:ext cx="78232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0</xdr:rowOff>
    </xdr:from>
    <xdr:to>
      <xdr:col>41</xdr:col>
      <xdr:colOff>101600</xdr:colOff>
      <xdr:row>82</xdr:row>
      <xdr:rowOff>101600</xdr:rowOff>
    </xdr:to>
    <xdr:sp macro="" textlink="">
      <xdr:nvSpPr>
        <xdr:cNvPr id="365" name="楕円 364"/>
        <xdr:cNvSpPr/>
      </xdr:nvSpPr>
      <xdr:spPr>
        <a:xfrm>
          <a:off x="687324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6350</xdr:rowOff>
    </xdr:from>
    <xdr:to>
      <xdr:col>45</xdr:col>
      <xdr:colOff>177800</xdr:colOff>
      <xdr:row>82</xdr:row>
      <xdr:rowOff>50800</xdr:rowOff>
    </xdr:to>
    <xdr:cxnSp macro="">
      <xdr:nvCxnSpPr>
        <xdr:cNvPr id="366" name="直線コネクタ 365"/>
        <xdr:cNvCxnSpPr/>
      </xdr:nvCxnSpPr>
      <xdr:spPr>
        <a:xfrm flipV="1">
          <a:off x="6924040" y="13585190"/>
          <a:ext cx="789940" cy="2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158750</xdr:rowOff>
    </xdr:from>
    <xdr:to>
      <xdr:col>36</xdr:col>
      <xdr:colOff>165100</xdr:colOff>
      <xdr:row>82</xdr:row>
      <xdr:rowOff>88900</xdr:rowOff>
    </xdr:to>
    <xdr:sp macro="" textlink="">
      <xdr:nvSpPr>
        <xdr:cNvPr id="367" name="楕円 366"/>
        <xdr:cNvSpPr/>
      </xdr:nvSpPr>
      <xdr:spPr>
        <a:xfrm>
          <a:off x="6098540" y="13737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38100</xdr:rowOff>
    </xdr:from>
    <xdr:to>
      <xdr:col>41</xdr:col>
      <xdr:colOff>50800</xdr:colOff>
      <xdr:row>82</xdr:row>
      <xdr:rowOff>50800</xdr:rowOff>
    </xdr:to>
    <xdr:cxnSp macro="">
      <xdr:nvCxnSpPr>
        <xdr:cNvPr id="368" name="直線コネクタ 367"/>
        <xdr:cNvCxnSpPr/>
      </xdr:nvCxnSpPr>
      <xdr:spPr>
        <a:xfrm>
          <a:off x="6149340" y="13784580"/>
          <a:ext cx="7747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168927</xdr:rowOff>
    </xdr:from>
    <xdr:ext cx="469744" cy="259045"/>
    <xdr:sp macro="" textlink="">
      <xdr:nvSpPr>
        <xdr:cNvPr id="369" name="n_1aveValue【福祉施設】&#10;一人当たり面積"/>
        <xdr:cNvSpPr txBox="1"/>
      </xdr:nvSpPr>
      <xdr:spPr>
        <a:xfrm>
          <a:off x="8271587" y="1391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156227</xdr:rowOff>
    </xdr:from>
    <xdr:ext cx="469744" cy="259045"/>
    <xdr:sp macro="" textlink="">
      <xdr:nvSpPr>
        <xdr:cNvPr id="370" name="n_2aveValue【福祉施設】&#10;一人当たり面積"/>
        <xdr:cNvSpPr txBox="1"/>
      </xdr:nvSpPr>
      <xdr:spPr>
        <a:xfrm>
          <a:off x="7509587" y="1390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168927</xdr:rowOff>
    </xdr:from>
    <xdr:ext cx="469744" cy="259045"/>
    <xdr:sp macro="" textlink="">
      <xdr:nvSpPr>
        <xdr:cNvPr id="371" name="n_3aveValue【福祉施設】&#10;一人当たり面積"/>
        <xdr:cNvSpPr txBox="1"/>
      </xdr:nvSpPr>
      <xdr:spPr>
        <a:xfrm>
          <a:off x="6712027" y="1391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143527</xdr:rowOff>
    </xdr:from>
    <xdr:ext cx="469744" cy="259045"/>
    <xdr:sp macro="" textlink="">
      <xdr:nvSpPr>
        <xdr:cNvPr id="372" name="n_4aveValue【福祉施設】&#10;一人当たり面積"/>
        <xdr:cNvSpPr txBox="1"/>
      </xdr:nvSpPr>
      <xdr:spPr>
        <a:xfrm>
          <a:off x="59373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124477</xdr:rowOff>
    </xdr:from>
    <xdr:ext cx="469744" cy="259045"/>
    <xdr:sp macro="" textlink="">
      <xdr:nvSpPr>
        <xdr:cNvPr id="373" name="n_1mainValue【福祉施設】&#10;一人当たり面積"/>
        <xdr:cNvSpPr txBox="1"/>
      </xdr:nvSpPr>
      <xdr:spPr>
        <a:xfrm>
          <a:off x="8271587" y="1336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73677</xdr:rowOff>
    </xdr:from>
    <xdr:ext cx="469744" cy="259045"/>
    <xdr:sp macro="" textlink="">
      <xdr:nvSpPr>
        <xdr:cNvPr id="374" name="n_2mainValue【福祉施設】&#10;一人当たり面積"/>
        <xdr:cNvSpPr txBox="1"/>
      </xdr:nvSpPr>
      <xdr:spPr>
        <a:xfrm>
          <a:off x="7509587" y="1331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118127</xdr:rowOff>
    </xdr:from>
    <xdr:ext cx="469744" cy="259045"/>
    <xdr:sp macro="" textlink="">
      <xdr:nvSpPr>
        <xdr:cNvPr id="375" name="n_3mainValue【福祉施設】&#10;一人当たり面積"/>
        <xdr:cNvSpPr txBox="1"/>
      </xdr:nvSpPr>
      <xdr:spPr>
        <a:xfrm>
          <a:off x="6712027" y="1352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105427</xdr:rowOff>
    </xdr:from>
    <xdr:ext cx="469744" cy="259045"/>
    <xdr:sp macro="" textlink="">
      <xdr:nvSpPr>
        <xdr:cNvPr id="376" name="n_4mainValue【福祉施設】&#10;一人当たり面積"/>
        <xdr:cNvSpPr txBox="1"/>
      </xdr:nvSpPr>
      <xdr:spPr>
        <a:xfrm>
          <a:off x="59373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148045</xdr:rowOff>
    </xdr:to>
    <xdr:cxnSp macro="">
      <xdr:nvCxnSpPr>
        <xdr:cNvPr id="402" name="直線コネクタ 401"/>
        <xdr:cNvCxnSpPr/>
      </xdr:nvCxnSpPr>
      <xdr:spPr>
        <a:xfrm flipV="1">
          <a:off x="4086225" y="16926742"/>
          <a:ext cx="0" cy="132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151872</xdr:rowOff>
    </xdr:from>
    <xdr:ext cx="405111" cy="259045"/>
    <xdr:sp macro="" textlink="">
      <xdr:nvSpPr>
        <xdr:cNvPr id="403" name="【市民会館】&#10;有形固定資産減価償却率最小値テキスト"/>
        <xdr:cNvSpPr txBox="1"/>
      </xdr:nvSpPr>
      <xdr:spPr>
        <a:xfrm>
          <a:off x="4124960" y="1825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148045</xdr:rowOff>
    </xdr:from>
    <xdr:to>
      <xdr:col>24</xdr:col>
      <xdr:colOff>152400</xdr:colOff>
      <xdr:row>108</xdr:row>
      <xdr:rowOff>148045</xdr:rowOff>
    </xdr:to>
    <xdr:cxnSp macro="">
      <xdr:nvCxnSpPr>
        <xdr:cNvPr id="404" name="直線コネクタ 403"/>
        <xdr:cNvCxnSpPr/>
      </xdr:nvCxnSpPr>
      <xdr:spPr>
        <a:xfrm>
          <a:off x="4020820" y="182531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405" name="【市民会館】&#10;有形固定資産減価償却率最大値テキスト"/>
        <xdr:cNvSpPr txBox="1"/>
      </xdr:nvSpPr>
      <xdr:spPr>
        <a:xfrm>
          <a:off x="4124960" y="16705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406" name="直線コネクタ 405"/>
        <xdr:cNvCxnSpPr/>
      </xdr:nvCxnSpPr>
      <xdr:spPr>
        <a:xfrm>
          <a:off x="4020820" y="169267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59345</xdr:rowOff>
    </xdr:from>
    <xdr:ext cx="405111" cy="259045"/>
    <xdr:sp macro="" textlink="">
      <xdr:nvSpPr>
        <xdr:cNvPr id="407" name="【市民会館】&#10;有形固定資産減価償却率平均値テキスト"/>
        <xdr:cNvSpPr txBox="1"/>
      </xdr:nvSpPr>
      <xdr:spPr>
        <a:xfrm>
          <a:off x="4124960" y="17493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408" name="フローチャート: 判断 407"/>
        <xdr:cNvSpPr/>
      </xdr:nvSpPr>
      <xdr:spPr>
        <a:xfrm>
          <a:off x="4036060" y="175154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409" name="フローチャート: 判断 408"/>
        <xdr:cNvSpPr/>
      </xdr:nvSpPr>
      <xdr:spPr>
        <a:xfrm>
          <a:off x="3312160" y="174909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410" name="フローチャート: 判断 409"/>
        <xdr:cNvSpPr/>
      </xdr:nvSpPr>
      <xdr:spPr>
        <a:xfrm>
          <a:off x="2514600" y="1748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411" name="フローチャート: 判断 410"/>
        <xdr:cNvSpPr/>
      </xdr:nvSpPr>
      <xdr:spPr>
        <a:xfrm>
          <a:off x="1739900" y="1744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159294</xdr:rowOff>
    </xdr:from>
    <xdr:to>
      <xdr:col>6</xdr:col>
      <xdr:colOff>38100</xdr:colOff>
      <xdr:row>104</xdr:row>
      <xdr:rowOff>89444</xdr:rowOff>
    </xdr:to>
    <xdr:sp macro="" textlink="">
      <xdr:nvSpPr>
        <xdr:cNvPr id="412" name="フローチャート: 判断 411"/>
        <xdr:cNvSpPr/>
      </xdr:nvSpPr>
      <xdr:spPr>
        <a:xfrm>
          <a:off x="965200" y="174262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418" name="楕円 417"/>
        <xdr:cNvSpPr/>
      </xdr:nvSpPr>
      <xdr:spPr>
        <a:xfrm>
          <a:off x="4036060" y="1747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59707</xdr:rowOff>
    </xdr:from>
    <xdr:ext cx="405111" cy="259045"/>
    <xdr:sp macro="" textlink="">
      <xdr:nvSpPr>
        <xdr:cNvPr id="419" name="【市民会館】&#10;有形固定資産減価償却率該当値テキスト"/>
        <xdr:cNvSpPr txBox="1"/>
      </xdr:nvSpPr>
      <xdr:spPr>
        <a:xfrm>
          <a:off x="4124960"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164193</xdr:rowOff>
    </xdr:from>
    <xdr:to>
      <xdr:col>20</xdr:col>
      <xdr:colOff>38100</xdr:colOff>
      <xdr:row>104</xdr:row>
      <xdr:rowOff>94343</xdr:rowOff>
    </xdr:to>
    <xdr:sp macro="" textlink="">
      <xdr:nvSpPr>
        <xdr:cNvPr id="420" name="楕円 419"/>
        <xdr:cNvSpPr/>
      </xdr:nvSpPr>
      <xdr:spPr>
        <a:xfrm>
          <a:off x="3312160" y="174311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43543</xdr:rowOff>
    </xdr:from>
    <xdr:to>
      <xdr:col>24</xdr:col>
      <xdr:colOff>63500</xdr:colOff>
      <xdr:row>104</xdr:row>
      <xdr:rowOff>87630</xdr:rowOff>
    </xdr:to>
    <xdr:cxnSp macro="">
      <xdr:nvCxnSpPr>
        <xdr:cNvPr id="421" name="直線コネクタ 420"/>
        <xdr:cNvCxnSpPr/>
      </xdr:nvCxnSpPr>
      <xdr:spPr>
        <a:xfrm>
          <a:off x="3355340" y="17478103"/>
          <a:ext cx="73152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118473</xdr:rowOff>
    </xdr:from>
    <xdr:to>
      <xdr:col>15</xdr:col>
      <xdr:colOff>101600</xdr:colOff>
      <xdr:row>104</xdr:row>
      <xdr:rowOff>48623</xdr:rowOff>
    </xdr:to>
    <xdr:sp macro="" textlink="">
      <xdr:nvSpPr>
        <xdr:cNvPr id="422" name="楕円 421"/>
        <xdr:cNvSpPr/>
      </xdr:nvSpPr>
      <xdr:spPr>
        <a:xfrm>
          <a:off x="2514600" y="173853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169273</xdr:rowOff>
    </xdr:from>
    <xdr:to>
      <xdr:col>19</xdr:col>
      <xdr:colOff>177800</xdr:colOff>
      <xdr:row>104</xdr:row>
      <xdr:rowOff>43543</xdr:rowOff>
    </xdr:to>
    <xdr:cxnSp macro="">
      <xdr:nvCxnSpPr>
        <xdr:cNvPr id="423" name="直線コネクタ 422"/>
        <xdr:cNvCxnSpPr/>
      </xdr:nvCxnSpPr>
      <xdr:spPr>
        <a:xfrm>
          <a:off x="2565400" y="17436193"/>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59689</xdr:rowOff>
    </xdr:from>
    <xdr:to>
      <xdr:col>10</xdr:col>
      <xdr:colOff>165100</xdr:colOff>
      <xdr:row>102</xdr:row>
      <xdr:rowOff>161289</xdr:rowOff>
    </xdr:to>
    <xdr:sp macro="" textlink="">
      <xdr:nvSpPr>
        <xdr:cNvPr id="424" name="楕円 423"/>
        <xdr:cNvSpPr/>
      </xdr:nvSpPr>
      <xdr:spPr>
        <a:xfrm>
          <a:off x="1739900" y="1715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110489</xdr:rowOff>
    </xdr:from>
    <xdr:to>
      <xdr:col>15</xdr:col>
      <xdr:colOff>50800</xdr:colOff>
      <xdr:row>103</xdr:row>
      <xdr:rowOff>169273</xdr:rowOff>
    </xdr:to>
    <xdr:cxnSp macro="">
      <xdr:nvCxnSpPr>
        <xdr:cNvPr id="425" name="直線コネクタ 424"/>
        <xdr:cNvCxnSpPr/>
      </xdr:nvCxnSpPr>
      <xdr:spPr>
        <a:xfrm>
          <a:off x="1790700" y="17209769"/>
          <a:ext cx="774700" cy="22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23768</xdr:rowOff>
    </xdr:from>
    <xdr:to>
      <xdr:col>6</xdr:col>
      <xdr:colOff>38100</xdr:colOff>
      <xdr:row>103</xdr:row>
      <xdr:rowOff>125368</xdr:rowOff>
    </xdr:to>
    <xdr:sp macro="" textlink="">
      <xdr:nvSpPr>
        <xdr:cNvPr id="426" name="楕円 425"/>
        <xdr:cNvSpPr/>
      </xdr:nvSpPr>
      <xdr:spPr>
        <a:xfrm>
          <a:off x="965200" y="172906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110489</xdr:rowOff>
    </xdr:from>
    <xdr:to>
      <xdr:col>10</xdr:col>
      <xdr:colOff>114300</xdr:colOff>
      <xdr:row>103</xdr:row>
      <xdr:rowOff>74568</xdr:rowOff>
    </xdr:to>
    <xdr:cxnSp macro="">
      <xdr:nvCxnSpPr>
        <xdr:cNvPr id="427" name="直線コネクタ 426"/>
        <xdr:cNvCxnSpPr/>
      </xdr:nvCxnSpPr>
      <xdr:spPr>
        <a:xfrm flipV="1">
          <a:off x="1008380" y="17209769"/>
          <a:ext cx="782320" cy="13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149151</xdr:rowOff>
    </xdr:from>
    <xdr:ext cx="405111" cy="259045"/>
    <xdr:sp macro="" textlink="">
      <xdr:nvSpPr>
        <xdr:cNvPr id="428" name="n_1aveValue【市民会館】&#10;有形固定資産減価償却率"/>
        <xdr:cNvSpPr txBox="1"/>
      </xdr:nvSpPr>
      <xdr:spPr>
        <a:xfrm>
          <a:off x="3170564" y="17583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147519</xdr:rowOff>
    </xdr:from>
    <xdr:ext cx="405111" cy="259045"/>
    <xdr:sp macro="" textlink="">
      <xdr:nvSpPr>
        <xdr:cNvPr id="429" name="n_2aveValue【市民会館】&#10;有形固定資産減価償却率"/>
        <xdr:cNvSpPr txBox="1"/>
      </xdr:nvSpPr>
      <xdr:spPr>
        <a:xfrm>
          <a:off x="2385704" y="1758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106697</xdr:rowOff>
    </xdr:from>
    <xdr:ext cx="405111" cy="259045"/>
    <xdr:sp macro="" textlink="">
      <xdr:nvSpPr>
        <xdr:cNvPr id="430" name="n_3aveValue【市民会館】&#10;有形固定資産減価償却率"/>
        <xdr:cNvSpPr txBox="1"/>
      </xdr:nvSpPr>
      <xdr:spPr>
        <a:xfrm>
          <a:off x="1611004" y="1754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80571</xdr:rowOff>
    </xdr:from>
    <xdr:ext cx="405111" cy="259045"/>
    <xdr:sp macro="" textlink="">
      <xdr:nvSpPr>
        <xdr:cNvPr id="431" name="n_4aveValue【市民会館】&#10;有形固定資産減価償却率"/>
        <xdr:cNvSpPr txBox="1"/>
      </xdr:nvSpPr>
      <xdr:spPr>
        <a:xfrm>
          <a:off x="836304" y="17515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110870</xdr:rowOff>
    </xdr:from>
    <xdr:ext cx="405111" cy="259045"/>
    <xdr:sp macro="" textlink="">
      <xdr:nvSpPr>
        <xdr:cNvPr id="432" name="n_1mainValue【市民会館】&#10;有形固定資産減価償却率"/>
        <xdr:cNvSpPr txBox="1"/>
      </xdr:nvSpPr>
      <xdr:spPr>
        <a:xfrm>
          <a:off x="3170564" y="1721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65150</xdr:rowOff>
    </xdr:from>
    <xdr:ext cx="405111" cy="259045"/>
    <xdr:sp macro="" textlink="">
      <xdr:nvSpPr>
        <xdr:cNvPr id="433" name="n_2mainValue【市民会館】&#10;有形固定資産減価償却率"/>
        <xdr:cNvSpPr txBox="1"/>
      </xdr:nvSpPr>
      <xdr:spPr>
        <a:xfrm>
          <a:off x="2385704" y="1716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6366</xdr:rowOff>
    </xdr:from>
    <xdr:ext cx="405111" cy="259045"/>
    <xdr:sp macro="" textlink="">
      <xdr:nvSpPr>
        <xdr:cNvPr id="434" name="n_3mainValue【市民会館】&#10;有形固定資産減価償却率"/>
        <xdr:cNvSpPr txBox="1"/>
      </xdr:nvSpPr>
      <xdr:spPr>
        <a:xfrm>
          <a:off x="1611004" y="16938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141895</xdr:rowOff>
    </xdr:from>
    <xdr:ext cx="405111" cy="259045"/>
    <xdr:sp macro="" textlink="">
      <xdr:nvSpPr>
        <xdr:cNvPr id="435" name="n_4mainValue【市民会館】&#10;有形固定資産減価償却率"/>
        <xdr:cNvSpPr txBox="1"/>
      </xdr:nvSpPr>
      <xdr:spPr>
        <a:xfrm>
          <a:off x="836304" y="17073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7" name="テキスト ボックス 446"/>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9" name="テキスト ボックス 448"/>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1" name="テキスト ボックス 450"/>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3" name="テキスト ボックス 452"/>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105918</xdr:rowOff>
    </xdr:from>
    <xdr:to>
      <xdr:col>54</xdr:col>
      <xdr:colOff>189865</xdr:colOff>
      <xdr:row>108</xdr:row>
      <xdr:rowOff>3048</xdr:rowOff>
    </xdr:to>
    <xdr:cxnSp macro="">
      <xdr:nvCxnSpPr>
        <xdr:cNvPr id="457" name="直線コネクタ 456"/>
        <xdr:cNvCxnSpPr/>
      </xdr:nvCxnSpPr>
      <xdr:spPr>
        <a:xfrm flipV="1">
          <a:off x="9219565" y="17037558"/>
          <a:ext cx="0" cy="107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58" name="【市民会館】&#10;一人当たり面積最小値テキスト"/>
        <xdr:cNvSpPr txBox="1"/>
      </xdr:nvSpPr>
      <xdr:spPr>
        <a:xfrm>
          <a:off x="9258300" y="1811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59" name="直線コネクタ 458"/>
        <xdr:cNvCxnSpPr/>
      </xdr:nvCxnSpPr>
      <xdr:spPr>
        <a:xfrm>
          <a:off x="9154160" y="18108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52595</xdr:rowOff>
    </xdr:from>
    <xdr:ext cx="469744" cy="259045"/>
    <xdr:sp macro="" textlink="">
      <xdr:nvSpPr>
        <xdr:cNvPr id="460" name="【市民会館】&#10;一人当たり面積最大値テキスト"/>
        <xdr:cNvSpPr txBox="1"/>
      </xdr:nvSpPr>
      <xdr:spPr>
        <a:xfrm>
          <a:off x="9258300" y="1681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105918</xdr:rowOff>
    </xdr:from>
    <xdr:to>
      <xdr:col>55</xdr:col>
      <xdr:colOff>88900</xdr:colOff>
      <xdr:row>101</xdr:row>
      <xdr:rowOff>105918</xdr:rowOff>
    </xdr:to>
    <xdr:cxnSp macro="">
      <xdr:nvCxnSpPr>
        <xdr:cNvPr id="461" name="直線コネクタ 460"/>
        <xdr:cNvCxnSpPr/>
      </xdr:nvCxnSpPr>
      <xdr:spPr>
        <a:xfrm>
          <a:off x="9154160" y="170375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87140</xdr:rowOff>
    </xdr:from>
    <xdr:ext cx="469744" cy="259045"/>
    <xdr:sp macro="" textlink="">
      <xdr:nvSpPr>
        <xdr:cNvPr id="462" name="【市民会館】&#10;一人当たり面積平均値テキスト"/>
        <xdr:cNvSpPr txBox="1"/>
      </xdr:nvSpPr>
      <xdr:spPr>
        <a:xfrm>
          <a:off x="9258300" y="175217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463" name="フローチャート: 判断 462"/>
        <xdr:cNvSpPr/>
      </xdr:nvSpPr>
      <xdr:spPr>
        <a:xfrm>
          <a:off x="9192260" y="176664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64" name="フローチャート: 判断 463"/>
        <xdr:cNvSpPr/>
      </xdr:nvSpPr>
      <xdr:spPr>
        <a:xfrm>
          <a:off x="8445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65" name="フローチャート: 判断 464"/>
        <xdr:cNvSpPr/>
      </xdr:nvSpPr>
      <xdr:spPr>
        <a:xfrm>
          <a:off x="7670800" y="176664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66" name="フローチャート: 判断 465"/>
        <xdr:cNvSpPr/>
      </xdr:nvSpPr>
      <xdr:spPr>
        <a:xfrm>
          <a:off x="687324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467" name="フローチャート: 判断 466"/>
        <xdr:cNvSpPr/>
      </xdr:nvSpPr>
      <xdr:spPr>
        <a:xfrm>
          <a:off x="609854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123698</xdr:rowOff>
    </xdr:from>
    <xdr:to>
      <xdr:col>55</xdr:col>
      <xdr:colOff>50800</xdr:colOff>
      <xdr:row>106</xdr:row>
      <xdr:rowOff>53848</xdr:rowOff>
    </xdr:to>
    <xdr:sp macro="" textlink="">
      <xdr:nvSpPr>
        <xdr:cNvPr id="473" name="楕円 472"/>
        <xdr:cNvSpPr/>
      </xdr:nvSpPr>
      <xdr:spPr>
        <a:xfrm>
          <a:off x="9192260" y="177258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102125</xdr:rowOff>
    </xdr:from>
    <xdr:ext cx="469744" cy="259045"/>
    <xdr:sp macro="" textlink="">
      <xdr:nvSpPr>
        <xdr:cNvPr id="474" name="【市民会館】&#10;一人当たり面積該当値テキスト"/>
        <xdr:cNvSpPr txBox="1"/>
      </xdr:nvSpPr>
      <xdr:spPr>
        <a:xfrm>
          <a:off x="9258300" y="1770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119126</xdr:rowOff>
    </xdr:from>
    <xdr:to>
      <xdr:col>50</xdr:col>
      <xdr:colOff>165100</xdr:colOff>
      <xdr:row>106</xdr:row>
      <xdr:rowOff>49276</xdr:rowOff>
    </xdr:to>
    <xdr:sp macro="" textlink="">
      <xdr:nvSpPr>
        <xdr:cNvPr id="475" name="楕円 474"/>
        <xdr:cNvSpPr/>
      </xdr:nvSpPr>
      <xdr:spPr>
        <a:xfrm>
          <a:off x="8445500" y="177213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169926</xdr:rowOff>
    </xdr:from>
    <xdr:to>
      <xdr:col>55</xdr:col>
      <xdr:colOff>0</xdr:colOff>
      <xdr:row>106</xdr:row>
      <xdr:rowOff>3048</xdr:rowOff>
    </xdr:to>
    <xdr:cxnSp macro="">
      <xdr:nvCxnSpPr>
        <xdr:cNvPr id="476" name="直線コネクタ 475"/>
        <xdr:cNvCxnSpPr/>
      </xdr:nvCxnSpPr>
      <xdr:spPr>
        <a:xfrm>
          <a:off x="8496300" y="17772126"/>
          <a:ext cx="7239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114554</xdr:rowOff>
    </xdr:from>
    <xdr:to>
      <xdr:col>46</xdr:col>
      <xdr:colOff>38100</xdr:colOff>
      <xdr:row>106</xdr:row>
      <xdr:rowOff>44704</xdr:rowOff>
    </xdr:to>
    <xdr:sp macro="" textlink="">
      <xdr:nvSpPr>
        <xdr:cNvPr id="477" name="楕円 476"/>
        <xdr:cNvSpPr/>
      </xdr:nvSpPr>
      <xdr:spPr>
        <a:xfrm>
          <a:off x="7670800" y="177167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165354</xdr:rowOff>
    </xdr:from>
    <xdr:to>
      <xdr:col>50</xdr:col>
      <xdr:colOff>114300</xdr:colOff>
      <xdr:row>105</xdr:row>
      <xdr:rowOff>169926</xdr:rowOff>
    </xdr:to>
    <xdr:cxnSp macro="">
      <xdr:nvCxnSpPr>
        <xdr:cNvPr id="478" name="直線コネクタ 477"/>
        <xdr:cNvCxnSpPr/>
      </xdr:nvCxnSpPr>
      <xdr:spPr>
        <a:xfrm>
          <a:off x="7713980" y="17767554"/>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107696</xdr:rowOff>
    </xdr:from>
    <xdr:to>
      <xdr:col>41</xdr:col>
      <xdr:colOff>101600</xdr:colOff>
      <xdr:row>105</xdr:row>
      <xdr:rowOff>37846</xdr:rowOff>
    </xdr:to>
    <xdr:sp macro="" textlink="">
      <xdr:nvSpPr>
        <xdr:cNvPr id="479" name="楕円 478"/>
        <xdr:cNvSpPr/>
      </xdr:nvSpPr>
      <xdr:spPr>
        <a:xfrm>
          <a:off x="6873240" y="175422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158496</xdr:rowOff>
    </xdr:from>
    <xdr:to>
      <xdr:col>45</xdr:col>
      <xdr:colOff>177800</xdr:colOff>
      <xdr:row>105</xdr:row>
      <xdr:rowOff>165354</xdr:rowOff>
    </xdr:to>
    <xdr:cxnSp macro="">
      <xdr:nvCxnSpPr>
        <xdr:cNvPr id="480" name="直線コネクタ 479"/>
        <xdr:cNvCxnSpPr/>
      </xdr:nvCxnSpPr>
      <xdr:spPr>
        <a:xfrm>
          <a:off x="6924040" y="17593056"/>
          <a:ext cx="789940" cy="17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109982</xdr:rowOff>
    </xdr:from>
    <xdr:to>
      <xdr:col>36</xdr:col>
      <xdr:colOff>165100</xdr:colOff>
      <xdr:row>106</xdr:row>
      <xdr:rowOff>40132</xdr:rowOff>
    </xdr:to>
    <xdr:sp macro="" textlink="">
      <xdr:nvSpPr>
        <xdr:cNvPr id="481" name="楕円 480"/>
        <xdr:cNvSpPr/>
      </xdr:nvSpPr>
      <xdr:spPr>
        <a:xfrm>
          <a:off x="6098540" y="177121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158496</xdr:rowOff>
    </xdr:from>
    <xdr:to>
      <xdr:col>41</xdr:col>
      <xdr:colOff>50800</xdr:colOff>
      <xdr:row>105</xdr:row>
      <xdr:rowOff>160782</xdr:rowOff>
    </xdr:to>
    <xdr:cxnSp macro="">
      <xdr:nvCxnSpPr>
        <xdr:cNvPr id="482" name="直線コネクタ 481"/>
        <xdr:cNvCxnSpPr/>
      </xdr:nvCxnSpPr>
      <xdr:spPr>
        <a:xfrm flipV="1">
          <a:off x="6149340" y="17593056"/>
          <a:ext cx="774700" cy="16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83" name="n_1aveValue【市民会館】&#10;一人当たり面積"/>
        <xdr:cNvSpPr txBox="1"/>
      </xdr:nvSpPr>
      <xdr:spPr>
        <a:xfrm>
          <a:off x="8271587" y="1744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10940</xdr:rowOff>
    </xdr:from>
    <xdr:ext cx="469744" cy="259045"/>
    <xdr:sp macro="" textlink="">
      <xdr:nvSpPr>
        <xdr:cNvPr id="484" name="n_2aveValue【市民会館】&#10;一人当たり面積"/>
        <xdr:cNvSpPr txBox="1"/>
      </xdr:nvSpPr>
      <xdr:spPr>
        <a:xfrm>
          <a:off x="7509587" y="1744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129557</xdr:rowOff>
    </xdr:from>
    <xdr:ext cx="469744" cy="259045"/>
    <xdr:sp macro="" textlink="">
      <xdr:nvSpPr>
        <xdr:cNvPr id="485" name="n_3aveValue【市民会館】&#10;一人当たり面積"/>
        <xdr:cNvSpPr txBox="1"/>
      </xdr:nvSpPr>
      <xdr:spPr>
        <a:xfrm>
          <a:off x="6712027" y="1773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159529</xdr:rowOff>
    </xdr:from>
    <xdr:ext cx="469744" cy="259045"/>
    <xdr:sp macro="" textlink="">
      <xdr:nvSpPr>
        <xdr:cNvPr id="486" name="n_4aveValue【市民会館】&#10;一人当たり面積"/>
        <xdr:cNvSpPr txBox="1"/>
      </xdr:nvSpPr>
      <xdr:spPr>
        <a:xfrm>
          <a:off x="5937327" y="1742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40403</xdr:rowOff>
    </xdr:from>
    <xdr:ext cx="469744" cy="259045"/>
    <xdr:sp macro="" textlink="">
      <xdr:nvSpPr>
        <xdr:cNvPr id="487" name="n_1mainValue【市民会館】&#10;一人当たり面積"/>
        <xdr:cNvSpPr txBox="1"/>
      </xdr:nvSpPr>
      <xdr:spPr>
        <a:xfrm>
          <a:off x="8271587" y="178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35831</xdr:rowOff>
    </xdr:from>
    <xdr:ext cx="469744" cy="259045"/>
    <xdr:sp macro="" textlink="">
      <xdr:nvSpPr>
        <xdr:cNvPr id="488" name="n_2mainValue【市民会館】&#10;一人当たり面積"/>
        <xdr:cNvSpPr txBox="1"/>
      </xdr:nvSpPr>
      <xdr:spPr>
        <a:xfrm>
          <a:off x="7509587" y="178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54373</xdr:rowOff>
    </xdr:from>
    <xdr:ext cx="469744" cy="259045"/>
    <xdr:sp macro="" textlink="">
      <xdr:nvSpPr>
        <xdr:cNvPr id="489" name="n_3mainValue【市民会館】&#10;一人当たり面積"/>
        <xdr:cNvSpPr txBox="1"/>
      </xdr:nvSpPr>
      <xdr:spPr>
        <a:xfrm>
          <a:off x="6712027" y="1732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31259</xdr:rowOff>
    </xdr:from>
    <xdr:ext cx="469744" cy="259045"/>
    <xdr:sp macro="" textlink="">
      <xdr:nvSpPr>
        <xdr:cNvPr id="490" name="n_4mainValue【市民会館】&#10;一人当たり面積"/>
        <xdr:cNvSpPr txBox="1"/>
      </xdr:nvSpPr>
      <xdr:spPr>
        <a:xfrm>
          <a:off x="5937327" y="1780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56606</xdr:rowOff>
    </xdr:from>
    <xdr:to>
      <xdr:col>85</xdr:col>
      <xdr:colOff>126364</xdr:colOff>
      <xdr:row>42</xdr:row>
      <xdr:rowOff>40277</xdr:rowOff>
    </xdr:to>
    <xdr:cxnSp macro="">
      <xdr:nvCxnSpPr>
        <xdr:cNvPr id="516" name="直線コネクタ 515"/>
        <xdr:cNvCxnSpPr/>
      </xdr:nvCxnSpPr>
      <xdr:spPr>
        <a:xfrm flipV="1">
          <a:off x="14375764" y="5588726"/>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517" name="【一般廃棄物処理施設】&#10;有形固定資産減価償却率最小値テキスト"/>
        <xdr:cNvSpPr txBox="1"/>
      </xdr:nvSpPr>
      <xdr:spPr>
        <a:xfrm>
          <a:off x="14414500" y="708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518" name="直線コネクタ 517"/>
        <xdr:cNvCxnSpPr/>
      </xdr:nvCxnSpPr>
      <xdr:spPr>
        <a:xfrm>
          <a:off x="14287500" y="70811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3283</xdr:rowOff>
    </xdr:from>
    <xdr:ext cx="340478" cy="259045"/>
    <xdr:sp macro="" textlink="">
      <xdr:nvSpPr>
        <xdr:cNvPr id="519" name="【一般廃棄物処理施設】&#10;有形固定資産減価償却率最大値テキスト"/>
        <xdr:cNvSpPr txBox="1"/>
      </xdr:nvSpPr>
      <xdr:spPr>
        <a:xfrm>
          <a:off x="14414500" y="53677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56606</xdr:rowOff>
    </xdr:from>
    <xdr:to>
      <xdr:col>86</xdr:col>
      <xdr:colOff>25400</xdr:colOff>
      <xdr:row>33</xdr:row>
      <xdr:rowOff>56606</xdr:rowOff>
    </xdr:to>
    <xdr:cxnSp macro="">
      <xdr:nvCxnSpPr>
        <xdr:cNvPr id="520" name="直線コネクタ 519"/>
        <xdr:cNvCxnSpPr/>
      </xdr:nvCxnSpPr>
      <xdr:spPr>
        <a:xfrm>
          <a:off x="14287500" y="55887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144253</xdr:rowOff>
    </xdr:from>
    <xdr:ext cx="405111" cy="259045"/>
    <xdr:sp macro="" textlink="">
      <xdr:nvSpPr>
        <xdr:cNvPr id="521" name="【一般廃棄物処理施設】&#10;有形固定資産減価償却率平均値テキスト"/>
        <xdr:cNvSpPr txBox="1"/>
      </xdr:nvSpPr>
      <xdr:spPr>
        <a:xfrm>
          <a:off x="14414500" y="65145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522" name="フローチャート: 判断 521"/>
        <xdr:cNvSpPr/>
      </xdr:nvSpPr>
      <xdr:spPr>
        <a:xfrm>
          <a:off x="14325600" y="653614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164193</xdr:rowOff>
    </xdr:from>
    <xdr:to>
      <xdr:col>81</xdr:col>
      <xdr:colOff>101600</xdr:colOff>
      <xdr:row>39</xdr:row>
      <xdr:rowOff>94343</xdr:rowOff>
    </xdr:to>
    <xdr:sp macro="" textlink="">
      <xdr:nvSpPr>
        <xdr:cNvPr id="523" name="フローチャート: 判断 522"/>
        <xdr:cNvSpPr/>
      </xdr:nvSpPr>
      <xdr:spPr>
        <a:xfrm>
          <a:off x="13578840" y="65345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80917</xdr:rowOff>
    </xdr:from>
    <xdr:to>
      <xdr:col>76</xdr:col>
      <xdr:colOff>165100</xdr:colOff>
      <xdr:row>40</xdr:row>
      <xdr:rowOff>11067</xdr:rowOff>
    </xdr:to>
    <xdr:sp macro="" textlink="">
      <xdr:nvSpPr>
        <xdr:cNvPr id="524" name="フローチャート: 判断 523"/>
        <xdr:cNvSpPr/>
      </xdr:nvSpPr>
      <xdr:spPr>
        <a:xfrm>
          <a:off x="12804140" y="66188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33565</xdr:rowOff>
    </xdr:from>
    <xdr:to>
      <xdr:col>72</xdr:col>
      <xdr:colOff>38100</xdr:colOff>
      <xdr:row>39</xdr:row>
      <xdr:rowOff>135165</xdr:rowOff>
    </xdr:to>
    <xdr:sp macro="" textlink="">
      <xdr:nvSpPr>
        <xdr:cNvPr id="525" name="フローチャート: 判断 524"/>
        <xdr:cNvSpPr/>
      </xdr:nvSpPr>
      <xdr:spPr>
        <a:xfrm>
          <a:off x="12029440" y="65715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526" name="フローチャート: 判断 525"/>
        <xdr:cNvSpPr/>
      </xdr:nvSpPr>
      <xdr:spPr>
        <a:xfrm>
          <a:off x="11231880" y="64773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103777</xdr:rowOff>
    </xdr:from>
    <xdr:to>
      <xdr:col>85</xdr:col>
      <xdr:colOff>177800</xdr:colOff>
      <xdr:row>39</xdr:row>
      <xdr:rowOff>33927</xdr:rowOff>
    </xdr:to>
    <xdr:sp macro="" textlink="">
      <xdr:nvSpPr>
        <xdr:cNvPr id="532" name="楕円 531"/>
        <xdr:cNvSpPr/>
      </xdr:nvSpPr>
      <xdr:spPr>
        <a:xfrm>
          <a:off x="14325600" y="647409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126654</xdr:rowOff>
    </xdr:from>
    <xdr:ext cx="405111" cy="259045"/>
    <xdr:sp macro="" textlink="">
      <xdr:nvSpPr>
        <xdr:cNvPr id="533" name="【一般廃棄物処理施設】&#10;有形固定資産減価償却率該当値テキスト"/>
        <xdr:cNvSpPr txBox="1"/>
      </xdr:nvSpPr>
      <xdr:spPr>
        <a:xfrm>
          <a:off x="14414500" y="6329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23767</xdr:rowOff>
    </xdr:from>
    <xdr:to>
      <xdr:col>81</xdr:col>
      <xdr:colOff>101600</xdr:colOff>
      <xdr:row>39</xdr:row>
      <xdr:rowOff>125367</xdr:rowOff>
    </xdr:to>
    <xdr:sp macro="" textlink="">
      <xdr:nvSpPr>
        <xdr:cNvPr id="534" name="楕円 533"/>
        <xdr:cNvSpPr/>
      </xdr:nvSpPr>
      <xdr:spPr>
        <a:xfrm>
          <a:off x="1357884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154577</xdr:rowOff>
    </xdr:from>
    <xdr:to>
      <xdr:col>85</xdr:col>
      <xdr:colOff>127000</xdr:colOff>
      <xdr:row>39</xdr:row>
      <xdr:rowOff>74567</xdr:rowOff>
    </xdr:to>
    <xdr:cxnSp macro="">
      <xdr:nvCxnSpPr>
        <xdr:cNvPr id="535" name="直線コネクタ 534"/>
        <xdr:cNvCxnSpPr/>
      </xdr:nvCxnSpPr>
      <xdr:spPr>
        <a:xfrm flipV="1">
          <a:off x="13629640" y="6524897"/>
          <a:ext cx="74676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151130</xdr:rowOff>
    </xdr:from>
    <xdr:to>
      <xdr:col>76</xdr:col>
      <xdr:colOff>165100</xdr:colOff>
      <xdr:row>40</xdr:row>
      <xdr:rowOff>81280</xdr:rowOff>
    </xdr:to>
    <xdr:sp macro="" textlink="">
      <xdr:nvSpPr>
        <xdr:cNvPr id="536" name="楕円 535"/>
        <xdr:cNvSpPr/>
      </xdr:nvSpPr>
      <xdr:spPr>
        <a:xfrm>
          <a:off x="12804140" y="6689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74567</xdr:rowOff>
    </xdr:from>
    <xdr:to>
      <xdr:col>81</xdr:col>
      <xdr:colOff>50800</xdr:colOff>
      <xdr:row>40</xdr:row>
      <xdr:rowOff>30480</xdr:rowOff>
    </xdr:to>
    <xdr:cxnSp macro="">
      <xdr:nvCxnSpPr>
        <xdr:cNvPr id="537" name="直線コネクタ 536"/>
        <xdr:cNvCxnSpPr/>
      </xdr:nvCxnSpPr>
      <xdr:spPr>
        <a:xfrm flipV="1">
          <a:off x="12854940" y="6612527"/>
          <a:ext cx="774700" cy="12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120106</xdr:rowOff>
    </xdr:from>
    <xdr:to>
      <xdr:col>72</xdr:col>
      <xdr:colOff>38100</xdr:colOff>
      <xdr:row>38</xdr:row>
      <xdr:rowOff>50256</xdr:rowOff>
    </xdr:to>
    <xdr:sp macro="" textlink="">
      <xdr:nvSpPr>
        <xdr:cNvPr id="538" name="楕円 537"/>
        <xdr:cNvSpPr/>
      </xdr:nvSpPr>
      <xdr:spPr>
        <a:xfrm>
          <a:off x="12029440" y="63227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170906</xdr:rowOff>
    </xdr:from>
    <xdr:to>
      <xdr:col>76</xdr:col>
      <xdr:colOff>114300</xdr:colOff>
      <xdr:row>40</xdr:row>
      <xdr:rowOff>30480</xdr:rowOff>
    </xdr:to>
    <xdr:cxnSp macro="">
      <xdr:nvCxnSpPr>
        <xdr:cNvPr id="539" name="直線コネクタ 538"/>
        <xdr:cNvCxnSpPr/>
      </xdr:nvCxnSpPr>
      <xdr:spPr>
        <a:xfrm>
          <a:off x="12072620" y="6373586"/>
          <a:ext cx="782320" cy="36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40096</xdr:rowOff>
    </xdr:from>
    <xdr:to>
      <xdr:col>67</xdr:col>
      <xdr:colOff>101600</xdr:colOff>
      <xdr:row>37</xdr:row>
      <xdr:rowOff>141696</xdr:rowOff>
    </xdr:to>
    <xdr:sp macro="" textlink="">
      <xdr:nvSpPr>
        <xdr:cNvPr id="540" name="楕円 539"/>
        <xdr:cNvSpPr/>
      </xdr:nvSpPr>
      <xdr:spPr>
        <a:xfrm>
          <a:off x="11231880" y="624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90896</xdr:rowOff>
    </xdr:from>
    <xdr:to>
      <xdr:col>71</xdr:col>
      <xdr:colOff>177800</xdr:colOff>
      <xdr:row>37</xdr:row>
      <xdr:rowOff>170906</xdr:rowOff>
    </xdr:to>
    <xdr:cxnSp macro="">
      <xdr:nvCxnSpPr>
        <xdr:cNvPr id="541" name="直線コネクタ 540"/>
        <xdr:cNvCxnSpPr/>
      </xdr:nvCxnSpPr>
      <xdr:spPr>
        <a:xfrm>
          <a:off x="11282680" y="6293576"/>
          <a:ext cx="78994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110870</xdr:rowOff>
    </xdr:from>
    <xdr:ext cx="405111" cy="259045"/>
    <xdr:sp macro="" textlink="">
      <xdr:nvSpPr>
        <xdr:cNvPr id="542" name="n_1aveValue【一般廃棄物処理施設】&#10;有形固定資産減価償却率"/>
        <xdr:cNvSpPr txBox="1"/>
      </xdr:nvSpPr>
      <xdr:spPr>
        <a:xfrm>
          <a:off x="13437244" y="631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27594</xdr:rowOff>
    </xdr:from>
    <xdr:ext cx="405111" cy="259045"/>
    <xdr:sp macro="" textlink="">
      <xdr:nvSpPr>
        <xdr:cNvPr id="543" name="n_2aveValue【一般廃棄物処理施設】&#10;有形固定資産減価償却率"/>
        <xdr:cNvSpPr txBox="1"/>
      </xdr:nvSpPr>
      <xdr:spPr>
        <a:xfrm>
          <a:off x="12675244" y="6397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126292</xdr:rowOff>
    </xdr:from>
    <xdr:ext cx="405111" cy="259045"/>
    <xdr:sp macro="" textlink="">
      <xdr:nvSpPr>
        <xdr:cNvPr id="544" name="n_3aveValue【一般廃棄物処理施設】&#10;有形固定資産減価償却率"/>
        <xdr:cNvSpPr txBox="1"/>
      </xdr:nvSpPr>
      <xdr:spPr>
        <a:xfrm>
          <a:off x="11900544" y="66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28320</xdr:rowOff>
    </xdr:from>
    <xdr:ext cx="405111" cy="259045"/>
    <xdr:sp macro="" textlink="">
      <xdr:nvSpPr>
        <xdr:cNvPr id="545" name="n_4aveValue【一般廃棄物処理施設】&#10;有形固定資産減価償却率"/>
        <xdr:cNvSpPr txBox="1"/>
      </xdr:nvSpPr>
      <xdr:spPr>
        <a:xfrm>
          <a:off x="1110298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116494</xdr:rowOff>
    </xdr:from>
    <xdr:ext cx="405111" cy="259045"/>
    <xdr:sp macro="" textlink="">
      <xdr:nvSpPr>
        <xdr:cNvPr id="546" name="n_1mainValue【一般廃棄物処理施設】&#10;有形固定資産減価償却率"/>
        <xdr:cNvSpPr txBox="1"/>
      </xdr:nvSpPr>
      <xdr:spPr>
        <a:xfrm>
          <a:off x="134372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72407</xdr:rowOff>
    </xdr:from>
    <xdr:ext cx="405111" cy="259045"/>
    <xdr:sp macro="" textlink="">
      <xdr:nvSpPr>
        <xdr:cNvPr id="547" name="n_2mainValue【一般廃棄物処理施設】&#10;有形固定資産減価償却率"/>
        <xdr:cNvSpPr txBox="1"/>
      </xdr:nvSpPr>
      <xdr:spPr>
        <a:xfrm>
          <a:off x="126752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66783</xdr:rowOff>
    </xdr:from>
    <xdr:ext cx="405111" cy="259045"/>
    <xdr:sp macro="" textlink="">
      <xdr:nvSpPr>
        <xdr:cNvPr id="548" name="n_3mainValue【一般廃棄物処理施設】&#10;有形固定資産減価償却率"/>
        <xdr:cNvSpPr txBox="1"/>
      </xdr:nvSpPr>
      <xdr:spPr>
        <a:xfrm>
          <a:off x="119005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549" name="n_4mainValue【一般廃棄物処理施設】&#10;有形固定資産減価償却率"/>
        <xdr:cNvSpPr txBox="1"/>
      </xdr:nvSpPr>
      <xdr:spPr>
        <a:xfrm>
          <a:off x="11102984" y="602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1" name="テキスト ボックス 560"/>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3" name="テキスト ボックス 562"/>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5" name="テキスト ボックス 564"/>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7" name="テキスト ボックス 566"/>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154432</xdr:rowOff>
    </xdr:from>
    <xdr:to>
      <xdr:col>116</xdr:col>
      <xdr:colOff>62864</xdr:colOff>
      <xdr:row>41</xdr:row>
      <xdr:rowOff>112575</xdr:rowOff>
    </xdr:to>
    <xdr:cxnSp macro="">
      <xdr:nvCxnSpPr>
        <xdr:cNvPr id="571" name="直線コネクタ 570"/>
        <xdr:cNvCxnSpPr/>
      </xdr:nvCxnSpPr>
      <xdr:spPr>
        <a:xfrm flipV="1">
          <a:off x="19509104" y="5686552"/>
          <a:ext cx="0" cy="1299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116402</xdr:rowOff>
    </xdr:from>
    <xdr:ext cx="469744" cy="259045"/>
    <xdr:sp macro="" textlink="">
      <xdr:nvSpPr>
        <xdr:cNvPr id="572" name="【一般廃棄物処理施設】&#10;一人当たり有形固定資産（償却資産）額最小値テキスト"/>
        <xdr:cNvSpPr txBox="1"/>
      </xdr:nvSpPr>
      <xdr:spPr>
        <a:xfrm>
          <a:off x="19547840" y="698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112575</xdr:rowOff>
    </xdr:from>
    <xdr:to>
      <xdr:col>116</xdr:col>
      <xdr:colOff>152400</xdr:colOff>
      <xdr:row>41</xdr:row>
      <xdr:rowOff>112575</xdr:rowOff>
    </xdr:to>
    <xdr:cxnSp macro="">
      <xdr:nvCxnSpPr>
        <xdr:cNvPr id="573" name="直線コネクタ 572"/>
        <xdr:cNvCxnSpPr/>
      </xdr:nvCxnSpPr>
      <xdr:spPr>
        <a:xfrm>
          <a:off x="19443700" y="69858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101109</xdr:rowOff>
    </xdr:from>
    <xdr:ext cx="599010" cy="259045"/>
    <xdr:sp macro="" textlink="">
      <xdr:nvSpPr>
        <xdr:cNvPr id="574" name="【一般廃棄物処理施設】&#10;一人当たり有形固定資産（償却資産）額最大値テキスト"/>
        <xdr:cNvSpPr txBox="1"/>
      </xdr:nvSpPr>
      <xdr:spPr>
        <a:xfrm>
          <a:off x="19547840" y="546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154432</xdr:rowOff>
    </xdr:from>
    <xdr:to>
      <xdr:col>116</xdr:col>
      <xdr:colOff>152400</xdr:colOff>
      <xdr:row>33</xdr:row>
      <xdr:rowOff>154432</xdr:rowOff>
    </xdr:to>
    <xdr:cxnSp macro="">
      <xdr:nvCxnSpPr>
        <xdr:cNvPr id="575" name="直線コネクタ 574"/>
        <xdr:cNvCxnSpPr/>
      </xdr:nvCxnSpPr>
      <xdr:spPr>
        <a:xfrm>
          <a:off x="19443700" y="56865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17859</xdr:rowOff>
    </xdr:from>
    <xdr:ext cx="534377" cy="259045"/>
    <xdr:sp macro="" textlink="">
      <xdr:nvSpPr>
        <xdr:cNvPr id="576" name="【一般廃棄物処理施設】&#10;一人当たり有形固定資産（償却資産）額平均値テキスト"/>
        <xdr:cNvSpPr txBox="1"/>
      </xdr:nvSpPr>
      <xdr:spPr>
        <a:xfrm>
          <a:off x="19547840" y="6555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39432</xdr:rowOff>
    </xdr:from>
    <xdr:to>
      <xdr:col>116</xdr:col>
      <xdr:colOff>114300</xdr:colOff>
      <xdr:row>39</xdr:row>
      <xdr:rowOff>141032</xdr:rowOff>
    </xdr:to>
    <xdr:sp macro="" textlink="">
      <xdr:nvSpPr>
        <xdr:cNvPr id="577" name="フローチャート: 判断 576"/>
        <xdr:cNvSpPr/>
      </xdr:nvSpPr>
      <xdr:spPr>
        <a:xfrm>
          <a:off x="19458940" y="657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51236</xdr:rowOff>
    </xdr:from>
    <xdr:to>
      <xdr:col>112</xdr:col>
      <xdr:colOff>38100</xdr:colOff>
      <xdr:row>39</xdr:row>
      <xdr:rowOff>152836</xdr:rowOff>
    </xdr:to>
    <xdr:sp macro="" textlink="">
      <xdr:nvSpPr>
        <xdr:cNvPr id="578" name="フローチャート: 判断 577"/>
        <xdr:cNvSpPr/>
      </xdr:nvSpPr>
      <xdr:spPr>
        <a:xfrm>
          <a:off x="18735040" y="65891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83995</xdr:rowOff>
    </xdr:from>
    <xdr:to>
      <xdr:col>107</xdr:col>
      <xdr:colOff>101600</xdr:colOff>
      <xdr:row>40</xdr:row>
      <xdr:rowOff>14145</xdr:rowOff>
    </xdr:to>
    <xdr:sp macro="" textlink="">
      <xdr:nvSpPr>
        <xdr:cNvPr id="579" name="フローチャート: 判断 578"/>
        <xdr:cNvSpPr/>
      </xdr:nvSpPr>
      <xdr:spPr>
        <a:xfrm>
          <a:off x="17937480" y="6621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83236</xdr:rowOff>
    </xdr:from>
    <xdr:to>
      <xdr:col>102</xdr:col>
      <xdr:colOff>165100</xdr:colOff>
      <xdr:row>40</xdr:row>
      <xdr:rowOff>13386</xdr:rowOff>
    </xdr:to>
    <xdr:sp macro="" textlink="">
      <xdr:nvSpPr>
        <xdr:cNvPr id="580" name="フローチャート: 判断 579"/>
        <xdr:cNvSpPr/>
      </xdr:nvSpPr>
      <xdr:spPr>
        <a:xfrm>
          <a:off x="17162780" y="66211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94442</xdr:rowOff>
    </xdr:from>
    <xdr:to>
      <xdr:col>98</xdr:col>
      <xdr:colOff>38100</xdr:colOff>
      <xdr:row>40</xdr:row>
      <xdr:rowOff>24592</xdr:rowOff>
    </xdr:to>
    <xdr:sp macro="" textlink="">
      <xdr:nvSpPr>
        <xdr:cNvPr id="581" name="フローチャート: 判断 580"/>
        <xdr:cNvSpPr/>
      </xdr:nvSpPr>
      <xdr:spPr>
        <a:xfrm>
          <a:off x="16388080" y="66324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42028</xdr:rowOff>
    </xdr:from>
    <xdr:to>
      <xdr:col>116</xdr:col>
      <xdr:colOff>114300</xdr:colOff>
      <xdr:row>37</xdr:row>
      <xdr:rowOff>143628</xdr:rowOff>
    </xdr:to>
    <xdr:sp macro="" textlink="">
      <xdr:nvSpPr>
        <xdr:cNvPr id="587" name="楕円 586"/>
        <xdr:cNvSpPr/>
      </xdr:nvSpPr>
      <xdr:spPr>
        <a:xfrm>
          <a:off x="19458940" y="624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64905</xdr:rowOff>
    </xdr:from>
    <xdr:ext cx="599010" cy="259045"/>
    <xdr:sp macro="" textlink="">
      <xdr:nvSpPr>
        <xdr:cNvPr id="588" name="【一般廃棄物処理施設】&#10;一人当たり有形固定資産（償却資産）額該当値テキスト"/>
        <xdr:cNvSpPr txBox="1"/>
      </xdr:nvSpPr>
      <xdr:spPr>
        <a:xfrm>
          <a:off x="19547840" y="6099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62776</xdr:rowOff>
    </xdr:from>
    <xdr:to>
      <xdr:col>112</xdr:col>
      <xdr:colOff>38100</xdr:colOff>
      <xdr:row>37</xdr:row>
      <xdr:rowOff>164376</xdr:rowOff>
    </xdr:to>
    <xdr:sp macro="" textlink="">
      <xdr:nvSpPr>
        <xdr:cNvPr id="589" name="楕円 588"/>
        <xdr:cNvSpPr/>
      </xdr:nvSpPr>
      <xdr:spPr>
        <a:xfrm>
          <a:off x="18735040" y="62654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92828</xdr:rowOff>
    </xdr:from>
    <xdr:to>
      <xdr:col>116</xdr:col>
      <xdr:colOff>63500</xdr:colOff>
      <xdr:row>37</xdr:row>
      <xdr:rowOff>113576</xdr:rowOff>
    </xdr:to>
    <xdr:cxnSp macro="">
      <xdr:nvCxnSpPr>
        <xdr:cNvPr id="590" name="直線コネクタ 589"/>
        <xdr:cNvCxnSpPr/>
      </xdr:nvCxnSpPr>
      <xdr:spPr>
        <a:xfrm flipV="1">
          <a:off x="18778220" y="6295508"/>
          <a:ext cx="731520" cy="2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130254</xdr:rowOff>
    </xdr:from>
    <xdr:to>
      <xdr:col>107</xdr:col>
      <xdr:colOff>101600</xdr:colOff>
      <xdr:row>38</xdr:row>
      <xdr:rowOff>60404</xdr:rowOff>
    </xdr:to>
    <xdr:sp macro="" textlink="">
      <xdr:nvSpPr>
        <xdr:cNvPr id="591" name="楕円 590"/>
        <xdr:cNvSpPr/>
      </xdr:nvSpPr>
      <xdr:spPr>
        <a:xfrm>
          <a:off x="17937480" y="63329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113576</xdr:rowOff>
    </xdr:from>
    <xdr:to>
      <xdr:col>111</xdr:col>
      <xdr:colOff>177800</xdr:colOff>
      <xdr:row>38</xdr:row>
      <xdr:rowOff>9604</xdr:rowOff>
    </xdr:to>
    <xdr:cxnSp macro="">
      <xdr:nvCxnSpPr>
        <xdr:cNvPr id="592" name="直線コネクタ 591"/>
        <xdr:cNvCxnSpPr/>
      </xdr:nvCxnSpPr>
      <xdr:spPr>
        <a:xfrm flipV="1">
          <a:off x="17988280" y="6316256"/>
          <a:ext cx="789940" cy="6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65579</xdr:rowOff>
    </xdr:from>
    <xdr:to>
      <xdr:col>102</xdr:col>
      <xdr:colOff>165100</xdr:colOff>
      <xdr:row>41</xdr:row>
      <xdr:rowOff>167179</xdr:rowOff>
    </xdr:to>
    <xdr:sp macro="" textlink="">
      <xdr:nvSpPr>
        <xdr:cNvPr id="593" name="楕円 592"/>
        <xdr:cNvSpPr/>
      </xdr:nvSpPr>
      <xdr:spPr>
        <a:xfrm>
          <a:off x="17162780" y="693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9604</xdr:rowOff>
    </xdr:from>
    <xdr:to>
      <xdr:col>107</xdr:col>
      <xdr:colOff>50800</xdr:colOff>
      <xdr:row>41</xdr:row>
      <xdr:rowOff>116379</xdr:rowOff>
    </xdr:to>
    <xdr:cxnSp macro="">
      <xdr:nvCxnSpPr>
        <xdr:cNvPr id="594" name="直線コネクタ 593"/>
        <xdr:cNvCxnSpPr/>
      </xdr:nvCxnSpPr>
      <xdr:spPr>
        <a:xfrm flipV="1">
          <a:off x="17213580" y="6379924"/>
          <a:ext cx="774700" cy="60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96184</xdr:rowOff>
    </xdr:from>
    <xdr:to>
      <xdr:col>98</xdr:col>
      <xdr:colOff>38100</xdr:colOff>
      <xdr:row>36</xdr:row>
      <xdr:rowOff>26334</xdr:rowOff>
    </xdr:to>
    <xdr:sp macro="" textlink="">
      <xdr:nvSpPr>
        <xdr:cNvPr id="595" name="楕円 594"/>
        <xdr:cNvSpPr/>
      </xdr:nvSpPr>
      <xdr:spPr>
        <a:xfrm>
          <a:off x="16388080" y="59635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146984</xdr:rowOff>
    </xdr:from>
    <xdr:to>
      <xdr:col>102</xdr:col>
      <xdr:colOff>114300</xdr:colOff>
      <xdr:row>41</xdr:row>
      <xdr:rowOff>116379</xdr:rowOff>
    </xdr:to>
    <xdr:cxnSp macro="">
      <xdr:nvCxnSpPr>
        <xdr:cNvPr id="596" name="直線コネクタ 595"/>
        <xdr:cNvCxnSpPr/>
      </xdr:nvCxnSpPr>
      <xdr:spPr>
        <a:xfrm>
          <a:off x="16431260" y="6014384"/>
          <a:ext cx="782320" cy="97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143963</xdr:rowOff>
    </xdr:from>
    <xdr:ext cx="534377" cy="259045"/>
    <xdr:sp macro="" textlink="">
      <xdr:nvSpPr>
        <xdr:cNvPr id="597" name="n_1aveValue【一般廃棄物処理施設】&#10;一人当たり有形固定資産（償却資産）額"/>
        <xdr:cNvSpPr txBox="1"/>
      </xdr:nvSpPr>
      <xdr:spPr>
        <a:xfrm>
          <a:off x="18528811" y="668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5272</xdr:rowOff>
    </xdr:from>
    <xdr:ext cx="534377" cy="259045"/>
    <xdr:sp macro="" textlink="">
      <xdr:nvSpPr>
        <xdr:cNvPr id="598" name="n_2aveValue【一般廃棄物処理施設】&#10;一人当たり有形固定資産（償却資産）額"/>
        <xdr:cNvSpPr txBox="1"/>
      </xdr:nvSpPr>
      <xdr:spPr>
        <a:xfrm>
          <a:off x="17766811" y="671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29913</xdr:rowOff>
    </xdr:from>
    <xdr:ext cx="534377" cy="259045"/>
    <xdr:sp macro="" textlink="">
      <xdr:nvSpPr>
        <xdr:cNvPr id="599" name="n_3aveValue【一般廃棄物処理施設】&#10;一人当たり有形固定資産（償却資産）額"/>
        <xdr:cNvSpPr txBox="1"/>
      </xdr:nvSpPr>
      <xdr:spPr>
        <a:xfrm>
          <a:off x="16969251" y="6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15719</xdr:rowOff>
    </xdr:from>
    <xdr:ext cx="534377" cy="259045"/>
    <xdr:sp macro="" textlink="">
      <xdr:nvSpPr>
        <xdr:cNvPr id="600" name="n_4aveValue【一般廃棄物処理施設】&#10;一人当たり有形固定資産（償却資産）額"/>
        <xdr:cNvSpPr txBox="1"/>
      </xdr:nvSpPr>
      <xdr:spPr>
        <a:xfrm>
          <a:off x="16194551" y="672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9453</xdr:rowOff>
    </xdr:from>
    <xdr:ext cx="599010" cy="259045"/>
    <xdr:sp macro="" textlink="">
      <xdr:nvSpPr>
        <xdr:cNvPr id="601" name="n_1mainValue【一般廃棄物処理施設】&#10;一人当たり有形固定資産（償却資産）額"/>
        <xdr:cNvSpPr txBox="1"/>
      </xdr:nvSpPr>
      <xdr:spPr>
        <a:xfrm>
          <a:off x="18496495" y="6044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76931</xdr:rowOff>
    </xdr:from>
    <xdr:ext cx="599010" cy="259045"/>
    <xdr:sp macro="" textlink="">
      <xdr:nvSpPr>
        <xdr:cNvPr id="602" name="n_2mainValue【一般廃棄物処理施設】&#10;一人当たり有形固定資産（償却資産）額"/>
        <xdr:cNvSpPr txBox="1"/>
      </xdr:nvSpPr>
      <xdr:spPr>
        <a:xfrm>
          <a:off x="17734495" y="611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158306</xdr:rowOff>
    </xdr:from>
    <xdr:ext cx="469744" cy="259045"/>
    <xdr:sp macro="" textlink="">
      <xdr:nvSpPr>
        <xdr:cNvPr id="603" name="n_3mainValue【一般廃棄物処理施設】&#10;一人当たり有形固定資産（償却資産）額"/>
        <xdr:cNvSpPr txBox="1"/>
      </xdr:nvSpPr>
      <xdr:spPr>
        <a:xfrm>
          <a:off x="17001568" y="703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42861</xdr:rowOff>
    </xdr:from>
    <xdr:ext cx="599010" cy="259045"/>
    <xdr:sp macro="" textlink="">
      <xdr:nvSpPr>
        <xdr:cNvPr id="604" name="n_4mainValue【一般廃棄物処理施設】&#10;一人当たり有形固定資産（償却資産）額"/>
        <xdr:cNvSpPr txBox="1"/>
      </xdr:nvSpPr>
      <xdr:spPr>
        <a:xfrm>
          <a:off x="16162235" y="574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7" name="テキスト ボックス 616"/>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5" name="テキスト ボックス 624"/>
        <xdr:cNvSpPr txBox="1"/>
      </xdr:nvSpPr>
      <xdr:spPr>
        <a:xfrm>
          <a:off x="1066688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129540</xdr:rowOff>
    </xdr:to>
    <xdr:cxnSp macro="">
      <xdr:nvCxnSpPr>
        <xdr:cNvPr id="628" name="直線コネクタ 627"/>
        <xdr:cNvCxnSpPr/>
      </xdr:nvCxnSpPr>
      <xdr:spPr>
        <a:xfrm flipV="1">
          <a:off x="14375764" y="9425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629" name="【保健センター・保健所】&#10;有形固定資産減価償却率最小値テキスト"/>
        <xdr:cNvSpPr txBox="1"/>
      </xdr:nvSpPr>
      <xdr:spPr>
        <a:xfrm>
          <a:off x="144145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630" name="直線コネクタ 629"/>
        <xdr:cNvCxnSpPr/>
      </xdr:nvCxnSpPr>
      <xdr:spPr>
        <a:xfrm>
          <a:off x="14287500" y="10858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631" name="【保健センター・保健所】&#10;有形固定資産減価償却率最大値テキスト"/>
        <xdr:cNvSpPr txBox="1"/>
      </xdr:nvSpPr>
      <xdr:spPr>
        <a:xfrm>
          <a:off x="14414500" y="92087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2" name="直線コネクタ 631"/>
        <xdr:cNvCxnSpPr/>
      </xdr:nvCxnSpPr>
      <xdr:spPr>
        <a:xfrm>
          <a:off x="14287500" y="9425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95267</xdr:rowOff>
    </xdr:from>
    <xdr:ext cx="405111" cy="259045"/>
    <xdr:sp macro="" textlink="">
      <xdr:nvSpPr>
        <xdr:cNvPr id="633" name="【保健センター・保健所】&#10;有形固定資産減価償却率平均値テキスト"/>
        <xdr:cNvSpPr txBox="1"/>
      </xdr:nvSpPr>
      <xdr:spPr>
        <a:xfrm>
          <a:off x="14414500" y="1015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634" name="フローチャート: 判断 633"/>
        <xdr:cNvSpPr/>
      </xdr:nvSpPr>
      <xdr:spPr>
        <a:xfrm>
          <a:off x="14325600" y="101752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76835</xdr:rowOff>
    </xdr:from>
    <xdr:to>
      <xdr:col>81</xdr:col>
      <xdr:colOff>101600</xdr:colOff>
      <xdr:row>61</xdr:row>
      <xdr:rowOff>6985</xdr:rowOff>
    </xdr:to>
    <xdr:sp macro="" textlink="">
      <xdr:nvSpPr>
        <xdr:cNvPr id="635" name="フローチャート: 判断 634"/>
        <xdr:cNvSpPr/>
      </xdr:nvSpPr>
      <xdr:spPr>
        <a:xfrm>
          <a:off x="13578840" y="10135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636" name="フローチャート: 判断 635"/>
        <xdr:cNvSpPr/>
      </xdr:nvSpPr>
      <xdr:spPr>
        <a:xfrm>
          <a:off x="1280414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34925</xdr:rowOff>
    </xdr:from>
    <xdr:to>
      <xdr:col>72</xdr:col>
      <xdr:colOff>38100</xdr:colOff>
      <xdr:row>60</xdr:row>
      <xdr:rowOff>136525</xdr:rowOff>
    </xdr:to>
    <xdr:sp macro="" textlink="">
      <xdr:nvSpPr>
        <xdr:cNvPr id="637" name="フローチャート: 判断 636"/>
        <xdr:cNvSpPr/>
      </xdr:nvSpPr>
      <xdr:spPr>
        <a:xfrm>
          <a:off x="12029440" y="100933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38" name="フローチャート: 判断 637"/>
        <xdr:cNvSpPr/>
      </xdr:nvSpPr>
      <xdr:spPr>
        <a:xfrm>
          <a:off x="11231880" y="10003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162560</xdr:rowOff>
    </xdr:from>
    <xdr:to>
      <xdr:col>81</xdr:col>
      <xdr:colOff>101600</xdr:colOff>
      <xdr:row>61</xdr:row>
      <xdr:rowOff>92710</xdr:rowOff>
    </xdr:to>
    <xdr:sp macro="" textlink="">
      <xdr:nvSpPr>
        <xdr:cNvPr id="644" name="楕円 643"/>
        <xdr:cNvSpPr/>
      </xdr:nvSpPr>
      <xdr:spPr>
        <a:xfrm>
          <a:off x="13578840" y="10220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120650</xdr:rowOff>
    </xdr:from>
    <xdr:to>
      <xdr:col>76</xdr:col>
      <xdr:colOff>165100</xdr:colOff>
      <xdr:row>61</xdr:row>
      <xdr:rowOff>50800</xdr:rowOff>
    </xdr:to>
    <xdr:sp macro="" textlink="">
      <xdr:nvSpPr>
        <xdr:cNvPr id="645" name="楕円 644"/>
        <xdr:cNvSpPr/>
      </xdr:nvSpPr>
      <xdr:spPr>
        <a:xfrm>
          <a:off x="12804140" y="10179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0</xdr:rowOff>
    </xdr:from>
    <xdr:to>
      <xdr:col>81</xdr:col>
      <xdr:colOff>50800</xdr:colOff>
      <xdr:row>61</xdr:row>
      <xdr:rowOff>41910</xdr:rowOff>
    </xdr:to>
    <xdr:cxnSp macro="">
      <xdr:nvCxnSpPr>
        <xdr:cNvPr id="646" name="直線コネクタ 645"/>
        <xdr:cNvCxnSpPr/>
      </xdr:nvCxnSpPr>
      <xdr:spPr>
        <a:xfrm>
          <a:off x="12854940" y="1022604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86360</xdr:rowOff>
    </xdr:from>
    <xdr:to>
      <xdr:col>72</xdr:col>
      <xdr:colOff>38100</xdr:colOff>
      <xdr:row>61</xdr:row>
      <xdr:rowOff>16510</xdr:rowOff>
    </xdr:to>
    <xdr:sp macro="" textlink="">
      <xdr:nvSpPr>
        <xdr:cNvPr id="647" name="楕円 646"/>
        <xdr:cNvSpPr/>
      </xdr:nvSpPr>
      <xdr:spPr>
        <a:xfrm>
          <a:off x="12029440" y="101447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137160</xdr:rowOff>
    </xdr:from>
    <xdr:to>
      <xdr:col>76</xdr:col>
      <xdr:colOff>114300</xdr:colOff>
      <xdr:row>61</xdr:row>
      <xdr:rowOff>0</xdr:rowOff>
    </xdr:to>
    <xdr:cxnSp macro="">
      <xdr:nvCxnSpPr>
        <xdr:cNvPr id="648" name="直線コネクタ 647"/>
        <xdr:cNvCxnSpPr/>
      </xdr:nvCxnSpPr>
      <xdr:spPr>
        <a:xfrm>
          <a:off x="12072620" y="10195560"/>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59690</xdr:rowOff>
    </xdr:from>
    <xdr:to>
      <xdr:col>67</xdr:col>
      <xdr:colOff>101600</xdr:colOff>
      <xdr:row>60</xdr:row>
      <xdr:rowOff>161290</xdr:rowOff>
    </xdr:to>
    <xdr:sp macro="" textlink="">
      <xdr:nvSpPr>
        <xdr:cNvPr id="649" name="楕円 648"/>
        <xdr:cNvSpPr/>
      </xdr:nvSpPr>
      <xdr:spPr>
        <a:xfrm>
          <a:off x="1123188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110490</xdr:rowOff>
    </xdr:from>
    <xdr:to>
      <xdr:col>71</xdr:col>
      <xdr:colOff>177800</xdr:colOff>
      <xdr:row>60</xdr:row>
      <xdr:rowOff>137160</xdr:rowOff>
    </xdr:to>
    <xdr:cxnSp macro="">
      <xdr:nvCxnSpPr>
        <xdr:cNvPr id="650" name="直線コネクタ 649"/>
        <xdr:cNvCxnSpPr/>
      </xdr:nvCxnSpPr>
      <xdr:spPr>
        <a:xfrm>
          <a:off x="11282680" y="10168890"/>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23512</xdr:rowOff>
    </xdr:from>
    <xdr:ext cx="405111" cy="259045"/>
    <xdr:sp macro="" textlink="">
      <xdr:nvSpPr>
        <xdr:cNvPr id="651" name="n_1aveValue【保健センター・保健所】&#10;有形固定資産減価償却率"/>
        <xdr:cNvSpPr txBox="1"/>
      </xdr:nvSpPr>
      <xdr:spPr>
        <a:xfrm>
          <a:off x="134372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166387</xdr:rowOff>
    </xdr:from>
    <xdr:ext cx="405111" cy="259045"/>
    <xdr:sp macro="" textlink="">
      <xdr:nvSpPr>
        <xdr:cNvPr id="652" name="n_2aveValue【保健センター・保健所】&#10;有形固定資産減価償却率"/>
        <xdr:cNvSpPr txBox="1"/>
      </xdr:nvSpPr>
      <xdr:spPr>
        <a:xfrm>
          <a:off x="126752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153052</xdr:rowOff>
    </xdr:from>
    <xdr:ext cx="405111" cy="259045"/>
    <xdr:sp macro="" textlink="">
      <xdr:nvSpPr>
        <xdr:cNvPr id="653" name="n_3aveValue【保健センター・保健所】&#10;有形固定資産減価償却率"/>
        <xdr:cNvSpPr txBox="1"/>
      </xdr:nvSpPr>
      <xdr:spPr>
        <a:xfrm>
          <a:off x="119005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654" name="n_4aveValue【保健センター・保健所】&#10;有形固定資産減価償却率"/>
        <xdr:cNvSpPr txBox="1"/>
      </xdr:nvSpPr>
      <xdr:spPr>
        <a:xfrm>
          <a:off x="1110298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83837</xdr:rowOff>
    </xdr:from>
    <xdr:ext cx="405111" cy="259045"/>
    <xdr:sp macro="" textlink="">
      <xdr:nvSpPr>
        <xdr:cNvPr id="655" name="n_1mainValue【保健センター・保健所】&#10;有形固定資産減価償却率"/>
        <xdr:cNvSpPr txBox="1"/>
      </xdr:nvSpPr>
      <xdr:spPr>
        <a:xfrm>
          <a:off x="134372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41927</xdr:rowOff>
    </xdr:from>
    <xdr:ext cx="405111" cy="259045"/>
    <xdr:sp macro="" textlink="">
      <xdr:nvSpPr>
        <xdr:cNvPr id="656" name="n_2mainValue【保健センター・保健所】&#10;有形固定資産減価償却率"/>
        <xdr:cNvSpPr txBox="1"/>
      </xdr:nvSpPr>
      <xdr:spPr>
        <a:xfrm>
          <a:off x="126752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7637</xdr:rowOff>
    </xdr:from>
    <xdr:ext cx="405111" cy="259045"/>
    <xdr:sp macro="" textlink="">
      <xdr:nvSpPr>
        <xdr:cNvPr id="657" name="n_3mainValue【保健センター・保健所】&#10;有形固定資産減価償却率"/>
        <xdr:cNvSpPr txBox="1"/>
      </xdr:nvSpPr>
      <xdr:spPr>
        <a:xfrm>
          <a:off x="119005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152417</xdr:rowOff>
    </xdr:from>
    <xdr:ext cx="405111" cy="259045"/>
    <xdr:sp macro="" textlink="">
      <xdr:nvSpPr>
        <xdr:cNvPr id="658" name="n_4mainValue【保健センター・保健所】&#10;有形固定資産減価償却率"/>
        <xdr:cNvSpPr txBox="1"/>
      </xdr:nvSpPr>
      <xdr:spPr>
        <a:xfrm>
          <a:off x="11102984" y="1021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9" name="直線コネクタ 668"/>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0" name="テキスト ボックス 669"/>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1" name="直線コネクタ 670"/>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2" name="テキスト ボックス 671"/>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3" name="直線コネクタ 672"/>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4" name="テキスト ボックス 673"/>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5" name="直線コネクタ 674"/>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6" name="テキスト ボックス 675"/>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7" name="直線コネクタ 676"/>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8" name="テキスト ボックス 677"/>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82" name="直線コネクタ 681"/>
        <xdr:cNvCxnSpPr/>
      </xdr:nvCxnSpPr>
      <xdr:spPr>
        <a:xfrm flipV="1">
          <a:off x="19509104" y="95021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83" name="【保健センター・保健所】&#10;一人当たり面積最小値テキスト"/>
        <xdr:cNvSpPr txBox="1"/>
      </xdr:nvSpPr>
      <xdr:spPr>
        <a:xfrm>
          <a:off x="1954784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84" name="直線コネクタ 683"/>
        <xdr:cNvCxnSpPr/>
      </xdr:nvCxnSpPr>
      <xdr:spPr>
        <a:xfrm>
          <a:off x="1944370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85" name="【保健センター・保健所】&#10;一人当たり面積最大値テキスト"/>
        <xdr:cNvSpPr txBox="1"/>
      </xdr:nvSpPr>
      <xdr:spPr>
        <a:xfrm>
          <a:off x="1954784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86" name="直線コネクタ 685"/>
        <xdr:cNvCxnSpPr/>
      </xdr:nvCxnSpPr>
      <xdr:spPr>
        <a:xfrm>
          <a:off x="19443700" y="9502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87" name="【保健センター・保健所】&#10;一人当たり面積平均値テキスト"/>
        <xdr:cNvSpPr txBox="1"/>
      </xdr:nvSpPr>
      <xdr:spPr>
        <a:xfrm>
          <a:off x="19547840" y="1021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88" name="フローチャート: 判断 687"/>
        <xdr:cNvSpPr/>
      </xdr:nvSpPr>
      <xdr:spPr>
        <a:xfrm>
          <a:off x="1945894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89" name="フローチャート: 判断 688"/>
        <xdr:cNvSpPr/>
      </xdr:nvSpPr>
      <xdr:spPr>
        <a:xfrm>
          <a:off x="18735040" y="102514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90" name="フローチャート: 判断 689"/>
        <xdr:cNvSpPr/>
      </xdr:nvSpPr>
      <xdr:spPr>
        <a:xfrm>
          <a:off x="1793748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91" name="フローチャート: 判断 690"/>
        <xdr:cNvSpPr/>
      </xdr:nvSpPr>
      <xdr:spPr>
        <a:xfrm>
          <a:off x="1716278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92" name="フローチャート: 判断 691"/>
        <xdr:cNvSpPr/>
      </xdr:nvSpPr>
      <xdr:spPr>
        <a:xfrm>
          <a:off x="16388080" y="10232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44450</xdr:rowOff>
    </xdr:from>
    <xdr:to>
      <xdr:col>112</xdr:col>
      <xdr:colOff>38100</xdr:colOff>
      <xdr:row>61</xdr:row>
      <xdr:rowOff>146050</xdr:rowOff>
    </xdr:to>
    <xdr:sp macro="" textlink="">
      <xdr:nvSpPr>
        <xdr:cNvPr id="698" name="楕円 697"/>
        <xdr:cNvSpPr/>
      </xdr:nvSpPr>
      <xdr:spPr>
        <a:xfrm>
          <a:off x="18735040" y="102704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44450</xdr:rowOff>
    </xdr:from>
    <xdr:to>
      <xdr:col>107</xdr:col>
      <xdr:colOff>101600</xdr:colOff>
      <xdr:row>61</xdr:row>
      <xdr:rowOff>146050</xdr:rowOff>
    </xdr:to>
    <xdr:sp macro="" textlink="">
      <xdr:nvSpPr>
        <xdr:cNvPr id="699" name="楕円 698"/>
        <xdr:cNvSpPr/>
      </xdr:nvSpPr>
      <xdr:spPr>
        <a:xfrm>
          <a:off x="1793748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95250</xdr:rowOff>
    </xdr:from>
    <xdr:to>
      <xdr:col>111</xdr:col>
      <xdr:colOff>177800</xdr:colOff>
      <xdr:row>61</xdr:row>
      <xdr:rowOff>95250</xdr:rowOff>
    </xdr:to>
    <xdr:cxnSp macro="">
      <xdr:nvCxnSpPr>
        <xdr:cNvPr id="700" name="直線コネクタ 699"/>
        <xdr:cNvCxnSpPr/>
      </xdr:nvCxnSpPr>
      <xdr:spPr>
        <a:xfrm>
          <a:off x="17988280" y="1032129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6350</xdr:rowOff>
    </xdr:from>
    <xdr:to>
      <xdr:col>102</xdr:col>
      <xdr:colOff>165100</xdr:colOff>
      <xdr:row>60</xdr:row>
      <xdr:rowOff>107950</xdr:rowOff>
    </xdr:to>
    <xdr:sp macro="" textlink="">
      <xdr:nvSpPr>
        <xdr:cNvPr id="701" name="楕円 700"/>
        <xdr:cNvSpPr/>
      </xdr:nvSpPr>
      <xdr:spPr>
        <a:xfrm>
          <a:off x="1716278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57150</xdr:rowOff>
    </xdr:from>
    <xdr:to>
      <xdr:col>107</xdr:col>
      <xdr:colOff>50800</xdr:colOff>
      <xdr:row>61</xdr:row>
      <xdr:rowOff>95250</xdr:rowOff>
    </xdr:to>
    <xdr:cxnSp macro="">
      <xdr:nvCxnSpPr>
        <xdr:cNvPr id="702" name="直線コネクタ 701"/>
        <xdr:cNvCxnSpPr/>
      </xdr:nvCxnSpPr>
      <xdr:spPr>
        <a:xfrm>
          <a:off x="17213580" y="10115550"/>
          <a:ext cx="7747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6350</xdr:rowOff>
    </xdr:from>
    <xdr:to>
      <xdr:col>98</xdr:col>
      <xdr:colOff>38100</xdr:colOff>
      <xdr:row>60</xdr:row>
      <xdr:rowOff>107950</xdr:rowOff>
    </xdr:to>
    <xdr:sp macro="" textlink="">
      <xdr:nvSpPr>
        <xdr:cNvPr id="703" name="楕円 702"/>
        <xdr:cNvSpPr/>
      </xdr:nvSpPr>
      <xdr:spPr>
        <a:xfrm>
          <a:off x="16388080" y="100647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57150</xdr:rowOff>
    </xdr:from>
    <xdr:to>
      <xdr:col>102</xdr:col>
      <xdr:colOff>114300</xdr:colOff>
      <xdr:row>60</xdr:row>
      <xdr:rowOff>57150</xdr:rowOff>
    </xdr:to>
    <xdr:cxnSp macro="">
      <xdr:nvCxnSpPr>
        <xdr:cNvPr id="704" name="直線コネクタ 703"/>
        <xdr:cNvCxnSpPr/>
      </xdr:nvCxnSpPr>
      <xdr:spPr>
        <a:xfrm>
          <a:off x="16431260" y="101155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705" name="n_1aveValue【保健センター・保健所】&#10;一人当たり面積"/>
        <xdr:cNvSpPr txBox="1"/>
      </xdr:nvSpPr>
      <xdr:spPr>
        <a:xfrm>
          <a:off x="185611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706" name="n_2aveValue【保健センター・保健所】&#10;一人当たり面積"/>
        <xdr:cNvSpPr txBox="1"/>
      </xdr:nvSpPr>
      <xdr:spPr>
        <a:xfrm>
          <a:off x="17776267"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707" name="n_3aveValue【保健センター・保健所】&#10;一人当たり面積"/>
        <xdr:cNvSpPr txBox="1"/>
      </xdr:nvSpPr>
      <xdr:spPr>
        <a:xfrm>
          <a:off x="17001567" y="1032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99077</xdr:rowOff>
    </xdr:from>
    <xdr:ext cx="469744" cy="259045"/>
    <xdr:sp macro="" textlink="">
      <xdr:nvSpPr>
        <xdr:cNvPr id="708" name="n_4aveValue【保健センター・保健所】&#10;一人当たり面積"/>
        <xdr:cNvSpPr txBox="1"/>
      </xdr:nvSpPr>
      <xdr:spPr>
        <a:xfrm>
          <a:off x="16226867" y="1032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137177</xdr:rowOff>
    </xdr:from>
    <xdr:ext cx="469744" cy="259045"/>
    <xdr:sp macro="" textlink="">
      <xdr:nvSpPr>
        <xdr:cNvPr id="709" name="n_1mainValue【保健センター・保健所】&#10;一人当たり面積"/>
        <xdr:cNvSpPr txBox="1"/>
      </xdr:nvSpPr>
      <xdr:spPr>
        <a:xfrm>
          <a:off x="185611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137177</xdr:rowOff>
    </xdr:from>
    <xdr:ext cx="469744" cy="259045"/>
    <xdr:sp macro="" textlink="">
      <xdr:nvSpPr>
        <xdr:cNvPr id="710" name="n_2mainValue【保健センター・保健所】&#10;一人当たり面積"/>
        <xdr:cNvSpPr txBox="1"/>
      </xdr:nvSpPr>
      <xdr:spPr>
        <a:xfrm>
          <a:off x="1777626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124477</xdr:rowOff>
    </xdr:from>
    <xdr:ext cx="469744" cy="259045"/>
    <xdr:sp macro="" textlink="">
      <xdr:nvSpPr>
        <xdr:cNvPr id="711" name="n_3mainValue【保健センター・保健所】&#10;一人当たり面積"/>
        <xdr:cNvSpPr txBox="1"/>
      </xdr:nvSpPr>
      <xdr:spPr>
        <a:xfrm>
          <a:off x="17001567" y="984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124477</xdr:rowOff>
    </xdr:from>
    <xdr:ext cx="469744" cy="259045"/>
    <xdr:sp macro="" textlink="">
      <xdr:nvSpPr>
        <xdr:cNvPr id="712" name="n_4mainValue【保健センター・保健所】&#10;一人当たり面積"/>
        <xdr:cNvSpPr txBox="1"/>
      </xdr:nvSpPr>
      <xdr:spPr>
        <a:xfrm>
          <a:off x="16226867" y="984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4" name="直線コネクタ 723"/>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5" name="テキスト ボックス 724"/>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6" name="直線コネクタ 725"/>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7" name="テキスト ボックス 726"/>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8" name="直線コネクタ 727"/>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9" name="テキスト ボックス 728"/>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0" name="直線コネクタ 729"/>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1" name="テキスト ボックス 730"/>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2" name="直線コネクタ 731"/>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3" name="テキスト ボックス 732"/>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5" name="テキスト ボックス 734"/>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6"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81914</xdr:rowOff>
    </xdr:from>
    <xdr:to>
      <xdr:col>85</xdr:col>
      <xdr:colOff>126364</xdr:colOff>
      <xdr:row>86</xdr:row>
      <xdr:rowOff>22861</xdr:rowOff>
    </xdr:to>
    <xdr:cxnSp macro="">
      <xdr:nvCxnSpPr>
        <xdr:cNvPr id="737" name="直線コネクタ 736"/>
        <xdr:cNvCxnSpPr/>
      </xdr:nvCxnSpPr>
      <xdr:spPr>
        <a:xfrm flipV="1">
          <a:off x="14375764" y="12990194"/>
          <a:ext cx="0" cy="1449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738" name="【消防施設】&#10;有形固定資産減価償却率最小値テキスト"/>
        <xdr:cNvSpPr txBox="1"/>
      </xdr:nvSpPr>
      <xdr:spPr>
        <a:xfrm>
          <a:off x="14414500" y="14443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739" name="直線コネクタ 738"/>
        <xdr:cNvCxnSpPr/>
      </xdr:nvCxnSpPr>
      <xdr:spPr>
        <a:xfrm>
          <a:off x="14287500" y="144399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28591</xdr:rowOff>
    </xdr:from>
    <xdr:ext cx="405111" cy="259045"/>
    <xdr:sp macro="" textlink="">
      <xdr:nvSpPr>
        <xdr:cNvPr id="740" name="【消防施設】&#10;有形固定資産減価償却率最大値テキスト"/>
        <xdr:cNvSpPr txBox="1"/>
      </xdr:nvSpPr>
      <xdr:spPr>
        <a:xfrm>
          <a:off x="14414500" y="12769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81914</xdr:rowOff>
    </xdr:from>
    <xdr:to>
      <xdr:col>86</xdr:col>
      <xdr:colOff>25400</xdr:colOff>
      <xdr:row>77</xdr:row>
      <xdr:rowOff>81914</xdr:rowOff>
    </xdr:to>
    <xdr:cxnSp macro="">
      <xdr:nvCxnSpPr>
        <xdr:cNvPr id="741" name="直線コネクタ 740"/>
        <xdr:cNvCxnSpPr/>
      </xdr:nvCxnSpPr>
      <xdr:spPr>
        <a:xfrm>
          <a:off x="14287500" y="129901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80663</xdr:rowOff>
    </xdr:from>
    <xdr:ext cx="405111" cy="259045"/>
    <xdr:sp macro="" textlink="">
      <xdr:nvSpPr>
        <xdr:cNvPr id="742" name="【消防施設】&#10;有形固定資産減価償却率平均値テキスト"/>
        <xdr:cNvSpPr txBox="1"/>
      </xdr:nvSpPr>
      <xdr:spPr>
        <a:xfrm>
          <a:off x="14414500" y="13491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57786</xdr:rowOff>
    </xdr:from>
    <xdr:to>
      <xdr:col>85</xdr:col>
      <xdr:colOff>177800</xdr:colOff>
      <xdr:row>81</xdr:row>
      <xdr:rowOff>159386</xdr:rowOff>
    </xdr:to>
    <xdr:sp macro="" textlink="">
      <xdr:nvSpPr>
        <xdr:cNvPr id="743" name="フローチャート: 判断 742"/>
        <xdr:cNvSpPr/>
      </xdr:nvSpPr>
      <xdr:spPr>
        <a:xfrm>
          <a:off x="14325600" y="1363662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4" name="フローチャート: 判断 743"/>
        <xdr:cNvSpPr/>
      </xdr:nvSpPr>
      <xdr:spPr>
        <a:xfrm>
          <a:off x="13578840" y="1364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27305</xdr:rowOff>
    </xdr:from>
    <xdr:to>
      <xdr:col>76</xdr:col>
      <xdr:colOff>165100</xdr:colOff>
      <xdr:row>81</xdr:row>
      <xdr:rowOff>128905</xdr:rowOff>
    </xdr:to>
    <xdr:sp macro="" textlink="">
      <xdr:nvSpPr>
        <xdr:cNvPr id="745" name="フローチャート: 判断 744"/>
        <xdr:cNvSpPr/>
      </xdr:nvSpPr>
      <xdr:spPr>
        <a:xfrm>
          <a:off x="12804140" y="136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xdr:rowOff>
    </xdr:from>
    <xdr:to>
      <xdr:col>72</xdr:col>
      <xdr:colOff>38100</xdr:colOff>
      <xdr:row>81</xdr:row>
      <xdr:rowOff>115570</xdr:rowOff>
    </xdr:to>
    <xdr:sp macro="" textlink="">
      <xdr:nvSpPr>
        <xdr:cNvPr id="746" name="フローチャート: 判断 745"/>
        <xdr:cNvSpPr/>
      </xdr:nvSpPr>
      <xdr:spPr>
        <a:xfrm>
          <a:off x="12029440" y="135928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34925</xdr:rowOff>
    </xdr:from>
    <xdr:to>
      <xdr:col>67</xdr:col>
      <xdr:colOff>101600</xdr:colOff>
      <xdr:row>80</xdr:row>
      <xdr:rowOff>136525</xdr:rowOff>
    </xdr:to>
    <xdr:sp macro="" textlink="">
      <xdr:nvSpPr>
        <xdr:cNvPr id="747" name="フローチャート: 判断 746"/>
        <xdr:cNvSpPr/>
      </xdr:nvSpPr>
      <xdr:spPr>
        <a:xfrm>
          <a:off x="11231880" y="1344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8" name="テキスト ボックス 74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9" name="テキスト ボックス 74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0" name="テキスト ボックス 74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1" name="テキスト ボックス 75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2" name="テキスト ボックス 75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73025</xdr:rowOff>
    </xdr:from>
    <xdr:to>
      <xdr:col>85</xdr:col>
      <xdr:colOff>177800</xdr:colOff>
      <xdr:row>83</xdr:row>
      <xdr:rowOff>3175</xdr:rowOff>
    </xdr:to>
    <xdr:sp macro="" textlink="">
      <xdr:nvSpPr>
        <xdr:cNvPr id="753" name="楕円 752"/>
        <xdr:cNvSpPr/>
      </xdr:nvSpPr>
      <xdr:spPr>
        <a:xfrm>
          <a:off x="14325600" y="1381950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51452</xdr:rowOff>
    </xdr:from>
    <xdr:ext cx="405111" cy="259045"/>
    <xdr:sp macro="" textlink="">
      <xdr:nvSpPr>
        <xdr:cNvPr id="754" name="【消防施設】&#10;有形固定資産減価償却率該当値テキスト"/>
        <xdr:cNvSpPr txBox="1"/>
      </xdr:nvSpPr>
      <xdr:spPr>
        <a:xfrm>
          <a:off x="14414500" y="1379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156845</xdr:rowOff>
    </xdr:from>
    <xdr:to>
      <xdr:col>81</xdr:col>
      <xdr:colOff>101600</xdr:colOff>
      <xdr:row>83</xdr:row>
      <xdr:rowOff>86995</xdr:rowOff>
    </xdr:to>
    <xdr:sp macro="" textlink="">
      <xdr:nvSpPr>
        <xdr:cNvPr id="755" name="楕円 754"/>
        <xdr:cNvSpPr/>
      </xdr:nvSpPr>
      <xdr:spPr>
        <a:xfrm>
          <a:off x="13578840" y="139033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123825</xdr:rowOff>
    </xdr:from>
    <xdr:to>
      <xdr:col>85</xdr:col>
      <xdr:colOff>127000</xdr:colOff>
      <xdr:row>83</xdr:row>
      <xdr:rowOff>36195</xdr:rowOff>
    </xdr:to>
    <xdr:cxnSp macro="">
      <xdr:nvCxnSpPr>
        <xdr:cNvPr id="756" name="直線コネクタ 755"/>
        <xdr:cNvCxnSpPr/>
      </xdr:nvCxnSpPr>
      <xdr:spPr>
        <a:xfrm flipV="1">
          <a:off x="13629640" y="13870305"/>
          <a:ext cx="74676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145414</xdr:rowOff>
    </xdr:from>
    <xdr:to>
      <xdr:col>76</xdr:col>
      <xdr:colOff>165100</xdr:colOff>
      <xdr:row>83</xdr:row>
      <xdr:rowOff>75564</xdr:rowOff>
    </xdr:to>
    <xdr:sp macro="" textlink="">
      <xdr:nvSpPr>
        <xdr:cNvPr id="757" name="楕円 756"/>
        <xdr:cNvSpPr/>
      </xdr:nvSpPr>
      <xdr:spPr>
        <a:xfrm>
          <a:off x="12804140" y="138918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24764</xdr:rowOff>
    </xdr:from>
    <xdr:to>
      <xdr:col>81</xdr:col>
      <xdr:colOff>50800</xdr:colOff>
      <xdr:row>83</xdr:row>
      <xdr:rowOff>36195</xdr:rowOff>
    </xdr:to>
    <xdr:cxnSp macro="">
      <xdr:nvCxnSpPr>
        <xdr:cNvPr id="758" name="直線コネクタ 757"/>
        <xdr:cNvCxnSpPr/>
      </xdr:nvCxnSpPr>
      <xdr:spPr>
        <a:xfrm>
          <a:off x="12854940" y="13938884"/>
          <a:ext cx="7747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116839</xdr:rowOff>
    </xdr:from>
    <xdr:to>
      <xdr:col>72</xdr:col>
      <xdr:colOff>38100</xdr:colOff>
      <xdr:row>83</xdr:row>
      <xdr:rowOff>46989</xdr:rowOff>
    </xdr:to>
    <xdr:sp macro="" textlink="">
      <xdr:nvSpPr>
        <xdr:cNvPr id="759" name="楕円 758"/>
        <xdr:cNvSpPr/>
      </xdr:nvSpPr>
      <xdr:spPr>
        <a:xfrm>
          <a:off x="12029440" y="138633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167639</xdr:rowOff>
    </xdr:from>
    <xdr:to>
      <xdr:col>76</xdr:col>
      <xdr:colOff>114300</xdr:colOff>
      <xdr:row>83</xdr:row>
      <xdr:rowOff>24764</xdr:rowOff>
    </xdr:to>
    <xdr:cxnSp macro="">
      <xdr:nvCxnSpPr>
        <xdr:cNvPr id="760" name="直線コネクタ 759"/>
        <xdr:cNvCxnSpPr/>
      </xdr:nvCxnSpPr>
      <xdr:spPr>
        <a:xfrm>
          <a:off x="12072620" y="13914119"/>
          <a:ext cx="7823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80645</xdr:rowOff>
    </xdr:from>
    <xdr:to>
      <xdr:col>67</xdr:col>
      <xdr:colOff>101600</xdr:colOff>
      <xdr:row>80</xdr:row>
      <xdr:rowOff>10795</xdr:rowOff>
    </xdr:to>
    <xdr:sp macro="" textlink="">
      <xdr:nvSpPr>
        <xdr:cNvPr id="761" name="楕円 760"/>
        <xdr:cNvSpPr/>
      </xdr:nvSpPr>
      <xdr:spPr>
        <a:xfrm>
          <a:off x="11231880" y="13324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131445</xdr:rowOff>
    </xdr:from>
    <xdr:to>
      <xdr:col>71</xdr:col>
      <xdr:colOff>177800</xdr:colOff>
      <xdr:row>82</xdr:row>
      <xdr:rowOff>167639</xdr:rowOff>
    </xdr:to>
    <xdr:cxnSp macro="">
      <xdr:nvCxnSpPr>
        <xdr:cNvPr id="762" name="直線コネクタ 761"/>
        <xdr:cNvCxnSpPr/>
      </xdr:nvCxnSpPr>
      <xdr:spPr>
        <a:xfrm>
          <a:off x="11282680" y="13375005"/>
          <a:ext cx="789940" cy="53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763" name="n_1aveValue【消防施設】&#10;有形固定資産減価償却率"/>
        <xdr:cNvSpPr txBox="1"/>
      </xdr:nvSpPr>
      <xdr:spPr>
        <a:xfrm>
          <a:off x="13437244" y="134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145432</xdr:rowOff>
    </xdr:from>
    <xdr:ext cx="405111" cy="259045"/>
    <xdr:sp macro="" textlink="">
      <xdr:nvSpPr>
        <xdr:cNvPr id="764" name="n_2aveValue【消防施設】&#10;有形固定資産減価償却率"/>
        <xdr:cNvSpPr txBox="1"/>
      </xdr:nvSpPr>
      <xdr:spPr>
        <a:xfrm>
          <a:off x="12675244" y="1338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132097</xdr:rowOff>
    </xdr:from>
    <xdr:ext cx="405111" cy="259045"/>
    <xdr:sp macro="" textlink="">
      <xdr:nvSpPr>
        <xdr:cNvPr id="765" name="n_3aveValue【消防施設】&#10;有形固定資産減価償却率"/>
        <xdr:cNvSpPr txBox="1"/>
      </xdr:nvSpPr>
      <xdr:spPr>
        <a:xfrm>
          <a:off x="119005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127652</xdr:rowOff>
    </xdr:from>
    <xdr:ext cx="405111" cy="259045"/>
    <xdr:sp macro="" textlink="">
      <xdr:nvSpPr>
        <xdr:cNvPr id="766" name="n_4aveValue【消防施設】&#10;有形固定資産減価償却率"/>
        <xdr:cNvSpPr txBox="1"/>
      </xdr:nvSpPr>
      <xdr:spPr>
        <a:xfrm>
          <a:off x="11102984" y="13538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78122</xdr:rowOff>
    </xdr:from>
    <xdr:ext cx="405111" cy="259045"/>
    <xdr:sp macro="" textlink="">
      <xdr:nvSpPr>
        <xdr:cNvPr id="767" name="n_1mainValue【消防施設】&#10;有形固定資産減価償却率"/>
        <xdr:cNvSpPr txBox="1"/>
      </xdr:nvSpPr>
      <xdr:spPr>
        <a:xfrm>
          <a:off x="13437244" y="139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66691</xdr:rowOff>
    </xdr:from>
    <xdr:ext cx="405111" cy="259045"/>
    <xdr:sp macro="" textlink="">
      <xdr:nvSpPr>
        <xdr:cNvPr id="768" name="n_2mainValue【消防施設】&#10;有形固定資産減価償却率"/>
        <xdr:cNvSpPr txBox="1"/>
      </xdr:nvSpPr>
      <xdr:spPr>
        <a:xfrm>
          <a:off x="12675244" y="13980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38116</xdr:rowOff>
    </xdr:from>
    <xdr:ext cx="405111" cy="259045"/>
    <xdr:sp macro="" textlink="">
      <xdr:nvSpPr>
        <xdr:cNvPr id="769" name="n_3mainValue【消防施設】&#10;有形固定資産減価償却率"/>
        <xdr:cNvSpPr txBox="1"/>
      </xdr:nvSpPr>
      <xdr:spPr>
        <a:xfrm>
          <a:off x="11900544" y="13952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27322</xdr:rowOff>
    </xdr:from>
    <xdr:ext cx="405111" cy="259045"/>
    <xdr:sp macro="" textlink="">
      <xdr:nvSpPr>
        <xdr:cNvPr id="770" name="n_4mainValue【消防施設】&#10;有形固定資産減価償却率"/>
        <xdr:cNvSpPr txBox="1"/>
      </xdr:nvSpPr>
      <xdr:spPr>
        <a:xfrm>
          <a:off x="11102984" y="1310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1" name="正方形/長方形 77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2" name="正方形/長方形 771"/>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3" name="正方形/長方形 772"/>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4" name="正方形/長方形 773"/>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5" name="正方形/長方形 774"/>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6" name="正方形/長方形 775"/>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7" name="正方形/長方形 776"/>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8" name="正方形/長方形 777"/>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9" name="テキスト ボックス 778"/>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0" name="直線コネクタ 779"/>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1" name="直線コネクタ 780"/>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2" name="テキスト ボックス 781"/>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3" name="直線コネクタ 782"/>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4" name="テキスト ボックス 783"/>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5" name="直線コネクタ 784"/>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6" name="テキスト ボックス 785"/>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7" name="直線コネクタ 786"/>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8" name="テキスト ボックス 787"/>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9" name="直線コネクタ 788"/>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0" name="テキスト ボックス 789"/>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1" name="直線コネクタ 790"/>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2" name="テキスト ボックス 791"/>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3"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91439</xdr:rowOff>
    </xdr:from>
    <xdr:to>
      <xdr:col>116</xdr:col>
      <xdr:colOff>62864</xdr:colOff>
      <xdr:row>86</xdr:row>
      <xdr:rowOff>102870</xdr:rowOff>
    </xdr:to>
    <xdr:cxnSp macro="">
      <xdr:nvCxnSpPr>
        <xdr:cNvPr id="794" name="直線コネクタ 793"/>
        <xdr:cNvCxnSpPr/>
      </xdr:nvCxnSpPr>
      <xdr:spPr>
        <a:xfrm flipV="1">
          <a:off x="19509104" y="12999719"/>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95" name="【消防施設】&#10;一人当たり面積最小値テキスト"/>
        <xdr:cNvSpPr txBox="1"/>
      </xdr:nvSpPr>
      <xdr:spPr>
        <a:xfrm>
          <a:off x="19547840" y="1452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96" name="直線コネクタ 795"/>
        <xdr:cNvCxnSpPr/>
      </xdr:nvCxnSpPr>
      <xdr:spPr>
        <a:xfrm>
          <a:off x="19443700" y="1451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38116</xdr:rowOff>
    </xdr:from>
    <xdr:ext cx="469744" cy="259045"/>
    <xdr:sp macro="" textlink="">
      <xdr:nvSpPr>
        <xdr:cNvPr id="797" name="【消防施設】&#10;一人当たり面積最大値テキスト"/>
        <xdr:cNvSpPr txBox="1"/>
      </xdr:nvSpPr>
      <xdr:spPr>
        <a:xfrm>
          <a:off x="19547840" y="1277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91439</xdr:rowOff>
    </xdr:from>
    <xdr:to>
      <xdr:col>116</xdr:col>
      <xdr:colOff>152400</xdr:colOff>
      <xdr:row>77</xdr:row>
      <xdr:rowOff>91439</xdr:rowOff>
    </xdr:to>
    <xdr:cxnSp macro="">
      <xdr:nvCxnSpPr>
        <xdr:cNvPr id="798" name="直線コネクタ 797"/>
        <xdr:cNvCxnSpPr/>
      </xdr:nvCxnSpPr>
      <xdr:spPr>
        <a:xfrm>
          <a:off x="19443700" y="129997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25416</xdr:rowOff>
    </xdr:from>
    <xdr:ext cx="469744" cy="259045"/>
    <xdr:sp macro="" textlink="">
      <xdr:nvSpPr>
        <xdr:cNvPr id="799" name="【消防施設】&#10;一人当たり面積平均値テキスト"/>
        <xdr:cNvSpPr txBox="1"/>
      </xdr:nvSpPr>
      <xdr:spPr>
        <a:xfrm>
          <a:off x="19547840" y="141071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800" name="フローチャート: 判断 799"/>
        <xdr:cNvSpPr/>
      </xdr:nvSpPr>
      <xdr:spPr>
        <a:xfrm>
          <a:off x="1945894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10161</xdr:rowOff>
    </xdr:from>
    <xdr:to>
      <xdr:col>112</xdr:col>
      <xdr:colOff>38100</xdr:colOff>
      <xdr:row>85</xdr:row>
      <xdr:rowOff>111761</xdr:rowOff>
    </xdr:to>
    <xdr:sp macro="" textlink="">
      <xdr:nvSpPr>
        <xdr:cNvPr id="801" name="フローチャート: 判断 800"/>
        <xdr:cNvSpPr/>
      </xdr:nvSpPr>
      <xdr:spPr>
        <a:xfrm>
          <a:off x="18735040" y="142595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13970</xdr:rowOff>
    </xdr:from>
    <xdr:to>
      <xdr:col>107</xdr:col>
      <xdr:colOff>101600</xdr:colOff>
      <xdr:row>85</xdr:row>
      <xdr:rowOff>115570</xdr:rowOff>
    </xdr:to>
    <xdr:sp macro="" textlink="">
      <xdr:nvSpPr>
        <xdr:cNvPr id="802" name="フローチャート: 判断 801"/>
        <xdr:cNvSpPr/>
      </xdr:nvSpPr>
      <xdr:spPr>
        <a:xfrm>
          <a:off x="1793748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803" name="フローチャート: 判断 802"/>
        <xdr:cNvSpPr/>
      </xdr:nvSpPr>
      <xdr:spPr>
        <a:xfrm>
          <a:off x="1716278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804" name="フローチャート: 判断 803"/>
        <xdr:cNvSpPr/>
      </xdr:nvSpPr>
      <xdr:spPr>
        <a:xfrm>
          <a:off x="16388080" y="143014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5" name="テキスト ボックス 804"/>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6" name="テキスト ボックス 805"/>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7" name="テキスト ボックス 806"/>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8" name="テキスト ボックス 807"/>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9" name="テキスト ボックス 808"/>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810" name="楕円 809"/>
        <xdr:cNvSpPr/>
      </xdr:nvSpPr>
      <xdr:spPr>
        <a:xfrm>
          <a:off x="1945894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152416</xdr:rowOff>
    </xdr:from>
    <xdr:ext cx="469744" cy="259045"/>
    <xdr:sp macro="" textlink="">
      <xdr:nvSpPr>
        <xdr:cNvPr id="811" name="【消防施設】&#10;一人当たり面積該当値テキスト"/>
        <xdr:cNvSpPr txBox="1"/>
      </xdr:nvSpPr>
      <xdr:spPr>
        <a:xfrm>
          <a:off x="19547840" y="142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2539</xdr:rowOff>
    </xdr:from>
    <xdr:to>
      <xdr:col>112</xdr:col>
      <xdr:colOff>38100</xdr:colOff>
      <xdr:row>85</xdr:row>
      <xdr:rowOff>104139</xdr:rowOff>
    </xdr:to>
    <xdr:sp macro="" textlink="">
      <xdr:nvSpPr>
        <xdr:cNvPr id="812" name="楕円 811"/>
        <xdr:cNvSpPr/>
      </xdr:nvSpPr>
      <xdr:spPr>
        <a:xfrm>
          <a:off x="18735040" y="142519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53339</xdr:rowOff>
    </xdr:from>
    <xdr:to>
      <xdr:col>116</xdr:col>
      <xdr:colOff>63500</xdr:colOff>
      <xdr:row>85</xdr:row>
      <xdr:rowOff>53339</xdr:rowOff>
    </xdr:to>
    <xdr:cxnSp macro="">
      <xdr:nvCxnSpPr>
        <xdr:cNvPr id="813" name="直線コネクタ 812"/>
        <xdr:cNvCxnSpPr/>
      </xdr:nvCxnSpPr>
      <xdr:spPr>
        <a:xfrm>
          <a:off x="18778220" y="1430273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170180</xdr:rowOff>
    </xdr:from>
    <xdr:to>
      <xdr:col>107</xdr:col>
      <xdr:colOff>101600</xdr:colOff>
      <xdr:row>85</xdr:row>
      <xdr:rowOff>100330</xdr:rowOff>
    </xdr:to>
    <xdr:sp macro="" textlink="">
      <xdr:nvSpPr>
        <xdr:cNvPr id="814" name="楕円 813"/>
        <xdr:cNvSpPr/>
      </xdr:nvSpPr>
      <xdr:spPr>
        <a:xfrm>
          <a:off x="17937480" y="14251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53339</xdr:rowOff>
    </xdr:to>
    <xdr:cxnSp macro="">
      <xdr:nvCxnSpPr>
        <xdr:cNvPr id="815" name="直線コネクタ 814"/>
        <xdr:cNvCxnSpPr/>
      </xdr:nvCxnSpPr>
      <xdr:spPr>
        <a:xfrm>
          <a:off x="17988280" y="14298930"/>
          <a:ext cx="78994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816" name="楕円 815"/>
        <xdr:cNvSpPr/>
      </xdr:nvSpPr>
      <xdr:spPr>
        <a:xfrm>
          <a:off x="1716278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49530</xdr:rowOff>
    </xdr:from>
    <xdr:to>
      <xdr:col>107</xdr:col>
      <xdr:colOff>50800</xdr:colOff>
      <xdr:row>85</xdr:row>
      <xdr:rowOff>64770</xdr:rowOff>
    </xdr:to>
    <xdr:cxnSp macro="">
      <xdr:nvCxnSpPr>
        <xdr:cNvPr id="817" name="直線コネクタ 816"/>
        <xdr:cNvCxnSpPr/>
      </xdr:nvCxnSpPr>
      <xdr:spPr>
        <a:xfrm flipV="1">
          <a:off x="17213580" y="14298930"/>
          <a:ext cx="7747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10161</xdr:rowOff>
    </xdr:from>
    <xdr:to>
      <xdr:col>98</xdr:col>
      <xdr:colOff>38100</xdr:colOff>
      <xdr:row>85</xdr:row>
      <xdr:rowOff>111761</xdr:rowOff>
    </xdr:to>
    <xdr:sp macro="" textlink="">
      <xdr:nvSpPr>
        <xdr:cNvPr id="818" name="楕円 817"/>
        <xdr:cNvSpPr/>
      </xdr:nvSpPr>
      <xdr:spPr>
        <a:xfrm>
          <a:off x="16388080" y="142595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60961</xdr:rowOff>
    </xdr:from>
    <xdr:to>
      <xdr:col>102</xdr:col>
      <xdr:colOff>114300</xdr:colOff>
      <xdr:row>85</xdr:row>
      <xdr:rowOff>64770</xdr:rowOff>
    </xdr:to>
    <xdr:cxnSp macro="">
      <xdr:nvCxnSpPr>
        <xdr:cNvPr id="819" name="直線コネクタ 818"/>
        <xdr:cNvCxnSpPr/>
      </xdr:nvCxnSpPr>
      <xdr:spPr>
        <a:xfrm>
          <a:off x="16431260" y="14310361"/>
          <a:ext cx="7823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102888</xdr:rowOff>
    </xdr:from>
    <xdr:ext cx="469744" cy="259045"/>
    <xdr:sp macro="" textlink="">
      <xdr:nvSpPr>
        <xdr:cNvPr id="820" name="n_1aveValue【消防施設】&#10;一人当たり面積"/>
        <xdr:cNvSpPr txBox="1"/>
      </xdr:nvSpPr>
      <xdr:spPr>
        <a:xfrm>
          <a:off x="1856112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106697</xdr:rowOff>
    </xdr:from>
    <xdr:ext cx="469744" cy="259045"/>
    <xdr:sp macro="" textlink="">
      <xdr:nvSpPr>
        <xdr:cNvPr id="821" name="n_2aveValue【消防施設】&#10;一人当たり面積"/>
        <xdr:cNvSpPr txBox="1"/>
      </xdr:nvSpPr>
      <xdr:spPr>
        <a:xfrm>
          <a:off x="17776267"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133366</xdr:rowOff>
    </xdr:from>
    <xdr:ext cx="469744" cy="259045"/>
    <xdr:sp macro="" textlink="">
      <xdr:nvSpPr>
        <xdr:cNvPr id="822" name="n_3aveValue【消防施設】&#10;一人当たり面積"/>
        <xdr:cNvSpPr txBox="1"/>
      </xdr:nvSpPr>
      <xdr:spPr>
        <a:xfrm>
          <a:off x="1700156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144797</xdr:rowOff>
    </xdr:from>
    <xdr:ext cx="469744" cy="259045"/>
    <xdr:sp macro="" textlink="">
      <xdr:nvSpPr>
        <xdr:cNvPr id="823" name="n_4aveValue【消防施設】&#10;一人当たり面積"/>
        <xdr:cNvSpPr txBox="1"/>
      </xdr:nvSpPr>
      <xdr:spPr>
        <a:xfrm>
          <a:off x="16226867"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120666</xdr:rowOff>
    </xdr:from>
    <xdr:ext cx="469744" cy="259045"/>
    <xdr:sp macro="" textlink="">
      <xdr:nvSpPr>
        <xdr:cNvPr id="824" name="n_1mainValue【消防施設】&#10;一人当たり面積"/>
        <xdr:cNvSpPr txBox="1"/>
      </xdr:nvSpPr>
      <xdr:spPr>
        <a:xfrm>
          <a:off x="18561127" y="14034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116857</xdr:rowOff>
    </xdr:from>
    <xdr:ext cx="469744" cy="259045"/>
    <xdr:sp macro="" textlink="">
      <xdr:nvSpPr>
        <xdr:cNvPr id="825" name="n_2mainValue【消防施設】&#10;一人当たり面積"/>
        <xdr:cNvSpPr txBox="1"/>
      </xdr:nvSpPr>
      <xdr:spPr>
        <a:xfrm>
          <a:off x="1777626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132097</xdr:rowOff>
    </xdr:from>
    <xdr:ext cx="469744" cy="259045"/>
    <xdr:sp macro="" textlink="">
      <xdr:nvSpPr>
        <xdr:cNvPr id="826" name="n_3mainValue【消防施設】&#10;一人当たり面積"/>
        <xdr:cNvSpPr txBox="1"/>
      </xdr:nvSpPr>
      <xdr:spPr>
        <a:xfrm>
          <a:off x="17001567" y="1404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128288</xdr:rowOff>
    </xdr:from>
    <xdr:ext cx="469744" cy="259045"/>
    <xdr:sp macro="" textlink="">
      <xdr:nvSpPr>
        <xdr:cNvPr id="827" name="n_4mainValue【消防施設】&#10;一人当たり面積"/>
        <xdr:cNvSpPr txBox="1"/>
      </xdr:nvSpPr>
      <xdr:spPr>
        <a:xfrm>
          <a:off x="16226867" y="1404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8" name="テキスト ボックス 837"/>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9" name="直線コネクタ 838"/>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0" name="テキスト ボックス 839"/>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1" name="直線コネクタ 840"/>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2" name="テキスト ボックス 841"/>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3" name="直線コネクタ 842"/>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4" name="テキスト ボックス 843"/>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5" name="直線コネクタ 844"/>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6" name="テキスト ボックス 845"/>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7" name="直線コネクタ 846"/>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8" name="テキスト ボックス 847"/>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9" name="直線コネクタ 848"/>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0" name="テキスト ボックス 849"/>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167639</xdr:rowOff>
    </xdr:from>
    <xdr:to>
      <xdr:col>85</xdr:col>
      <xdr:colOff>126364</xdr:colOff>
      <xdr:row>109</xdr:row>
      <xdr:rowOff>35379</xdr:rowOff>
    </xdr:to>
    <xdr:cxnSp macro="">
      <xdr:nvCxnSpPr>
        <xdr:cNvPr id="853" name="直線コネクタ 852"/>
        <xdr:cNvCxnSpPr/>
      </xdr:nvCxnSpPr>
      <xdr:spPr>
        <a:xfrm flipV="1">
          <a:off x="14375764" y="16763999"/>
          <a:ext cx="0" cy="1544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4" name="【庁舎】&#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5" name="直線コネクタ 854"/>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114316</xdr:rowOff>
    </xdr:from>
    <xdr:ext cx="340478" cy="259045"/>
    <xdr:sp macro="" textlink="">
      <xdr:nvSpPr>
        <xdr:cNvPr id="856" name="【庁舎】&#10;有形固定資産減価償却率最大値テキスト"/>
        <xdr:cNvSpPr txBox="1"/>
      </xdr:nvSpPr>
      <xdr:spPr>
        <a:xfrm>
          <a:off x="14414500" y="165430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167639</xdr:rowOff>
    </xdr:from>
    <xdr:to>
      <xdr:col>86</xdr:col>
      <xdr:colOff>25400</xdr:colOff>
      <xdr:row>99</xdr:row>
      <xdr:rowOff>167639</xdr:rowOff>
    </xdr:to>
    <xdr:cxnSp macro="">
      <xdr:nvCxnSpPr>
        <xdr:cNvPr id="857" name="直線コネクタ 856"/>
        <xdr:cNvCxnSpPr/>
      </xdr:nvCxnSpPr>
      <xdr:spPr>
        <a:xfrm>
          <a:off x="14287500" y="167639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12354</xdr:rowOff>
    </xdr:from>
    <xdr:ext cx="405111" cy="259045"/>
    <xdr:sp macro="" textlink="">
      <xdr:nvSpPr>
        <xdr:cNvPr id="858" name="【庁舎】&#10;有形固定資産減価償却率平均値テキスト"/>
        <xdr:cNvSpPr txBox="1"/>
      </xdr:nvSpPr>
      <xdr:spPr>
        <a:xfrm>
          <a:off x="14414500" y="172792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859" name="フローチャート: 判断 858"/>
        <xdr:cNvSpPr/>
      </xdr:nvSpPr>
      <xdr:spPr>
        <a:xfrm>
          <a:off x="14325600" y="1742784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860" name="フローチャート: 判断 859"/>
        <xdr:cNvSpPr/>
      </xdr:nvSpPr>
      <xdr:spPr>
        <a:xfrm>
          <a:off x="13578840" y="17395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861" name="フローチャート: 判断 860"/>
        <xdr:cNvSpPr/>
      </xdr:nvSpPr>
      <xdr:spPr>
        <a:xfrm>
          <a:off x="12804140" y="17418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152763</xdr:rowOff>
    </xdr:from>
    <xdr:to>
      <xdr:col>72</xdr:col>
      <xdr:colOff>38100</xdr:colOff>
      <xdr:row>104</xdr:row>
      <xdr:rowOff>82913</xdr:rowOff>
    </xdr:to>
    <xdr:sp macro="" textlink="">
      <xdr:nvSpPr>
        <xdr:cNvPr id="862" name="フローチャート: 判断 861"/>
        <xdr:cNvSpPr/>
      </xdr:nvSpPr>
      <xdr:spPr>
        <a:xfrm>
          <a:off x="12029440" y="174196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xdr:rowOff>
    </xdr:from>
    <xdr:to>
      <xdr:col>67</xdr:col>
      <xdr:colOff>101600</xdr:colOff>
      <xdr:row>104</xdr:row>
      <xdr:rowOff>117202</xdr:rowOff>
    </xdr:to>
    <xdr:sp macro="" textlink="">
      <xdr:nvSpPr>
        <xdr:cNvPr id="863" name="フローチャート: 判断 862"/>
        <xdr:cNvSpPr/>
      </xdr:nvSpPr>
      <xdr:spPr>
        <a:xfrm>
          <a:off x="11231880" y="17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4" name="テキスト ボックス 863"/>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5" name="テキスト ボックス 864"/>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6" name="テキスト ボックス 865"/>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7" name="テキスト ボックス 866"/>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8" name="テキスト ボックス 867"/>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110308</xdr:rowOff>
    </xdr:from>
    <xdr:to>
      <xdr:col>85</xdr:col>
      <xdr:colOff>177800</xdr:colOff>
      <xdr:row>105</xdr:row>
      <xdr:rowOff>40458</xdr:rowOff>
    </xdr:to>
    <xdr:sp macro="" textlink="">
      <xdr:nvSpPr>
        <xdr:cNvPr id="869" name="楕円 868"/>
        <xdr:cNvSpPr/>
      </xdr:nvSpPr>
      <xdr:spPr>
        <a:xfrm>
          <a:off x="14325600" y="1754486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88735</xdr:rowOff>
    </xdr:from>
    <xdr:ext cx="405111" cy="259045"/>
    <xdr:sp macro="" textlink="">
      <xdr:nvSpPr>
        <xdr:cNvPr id="870" name="【庁舎】&#10;有形固定資産減価償却率該当値テキスト"/>
        <xdr:cNvSpPr txBox="1"/>
      </xdr:nvSpPr>
      <xdr:spPr>
        <a:xfrm>
          <a:off x="14414500" y="1752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92348</xdr:rowOff>
    </xdr:from>
    <xdr:to>
      <xdr:col>81</xdr:col>
      <xdr:colOff>101600</xdr:colOff>
      <xdr:row>105</xdr:row>
      <xdr:rowOff>22498</xdr:rowOff>
    </xdr:to>
    <xdr:sp macro="" textlink="">
      <xdr:nvSpPr>
        <xdr:cNvPr id="871" name="楕円 870"/>
        <xdr:cNvSpPr/>
      </xdr:nvSpPr>
      <xdr:spPr>
        <a:xfrm>
          <a:off x="13578840" y="175269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143148</xdr:rowOff>
    </xdr:from>
    <xdr:to>
      <xdr:col>85</xdr:col>
      <xdr:colOff>127000</xdr:colOff>
      <xdr:row>104</xdr:row>
      <xdr:rowOff>161108</xdr:rowOff>
    </xdr:to>
    <xdr:cxnSp macro="">
      <xdr:nvCxnSpPr>
        <xdr:cNvPr id="872" name="直線コネクタ 871"/>
        <xdr:cNvCxnSpPr/>
      </xdr:nvCxnSpPr>
      <xdr:spPr>
        <a:xfrm>
          <a:off x="13629640" y="17577708"/>
          <a:ext cx="74676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107043</xdr:rowOff>
    </xdr:from>
    <xdr:to>
      <xdr:col>76</xdr:col>
      <xdr:colOff>165100</xdr:colOff>
      <xdr:row>105</xdr:row>
      <xdr:rowOff>37193</xdr:rowOff>
    </xdr:to>
    <xdr:sp macro="" textlink="">
      <xdr:nvSpPr>
        <xdr:cNvPr id="873" name="楕円 872"/>
        <xdr:cNvSpPr/>
      </xdr:nvSpPr>
      <xdr:spPr>
        <a:xfrm>
          <a:off x="12804140" y="175416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143148</xdr:rowOff>
    </xdr:from>
    <xdr:to>
      <xdr:col>81</xdr:col>
      <xdr:colOff>50800</xdr:colOff>
      <xdr:row>104</xdr:row>
      <xdr:rowOff>157843</xdr:rowOff>
    </xdr:to>
    <xdr:cxnSp macro="">
      <xdr:nvCxnSpPr>
        <xdr:cNvPr id="874" name="直線コネクタ 873"/>
        <xdr:cNvCxnSpPr/>
      </xdr:nvCxnSpPr>
      <xdr:spPr>
        <a:xfrm flipV="1">
          <a:off x="12854940" y="17577708"/>
          <a:ext cx="7747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125005</xdr:rowOff>
    </xdr:from>
    <xdr:to>
      <xdr:col>72</xdr:col>
      <xdr:colOff>38100</xdr:colOff>
      <xdr:row>105</xdr:row>
      <xdr:rowOff>55155</xdr:rowOff>
    </xdr:to>
    <xdr:sp macro="" textlink="">
      <xdr:nvSpPr>
        <xdr:cNvPr id="875" name="楕円 874"/>
        <xdr:cNvSpPr/>
      </xdr:nvSpPr>
      <xdr:spPr>
        <a:xfrm>
          <a:off x="12029440" y="175595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157843</xdr:rowOff>
    </xdr:from>
    <xdr:to>
      <xdr:col>76</xdr:col>
      <xdr:colOff>114300</xdr:colOff>
      <xdr:row>105</xdr:row>
      <xdr:rowOff>4355</xdr:rowOff>
    </xdr:to>
    <xdr:cxnSp macro="">
      <xdr:nvCxnSpPr>
        <xdr:cNvPr id="876" name="直線コネクタ 875"/>
        <xdr:cNvCxnSpPr/>
      </xdr:nvCxnSpPr>
      <xdr:spPr>
        <a:xfrm flipV="1">
          <a:off x="12072620" y="17592403"/>
          <a:ext cx="78232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74386</xdr:rowOff>
    </xdr:from>
    <xdr:to>
      <xdr:col>67</xdr:col>
      <xdr:colOff>101600</xdr:colOff>
      <xdr:row>105</xdr:row>
      <xdr:rowOff>4536</xdr:rowOff>
    </xdr:to>
    <xdr:sp macro="" textlink="">
      <xdr:nvSpPr>
        <xdr:cNvPr id="877" name="楕円 876"/>
        <xdr:cNvSpPr/>
      </xdr:nvSpPr>
      <xdr:spPr>
        <a:xfrm>
          <a:off x="11231880" y="175089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125186</xdr:rowOff>
    </xdr:from>
    <xdr:to>
      <xdr:col>71</xdr:col>
      <xdr:colOff>177800</xdr:colOff>
      <xdr:row>105</xdr:row>
      <xdr:rowOff>4355</xdr:rowOff>
    </xdr:to>
    <xdr:cxnSp macro="">
      <xdr:nvCxnSpPr>
        <xdr:cNvPr id="878" name="直線コネクタ 877"/>
        <xdr:cNvCxnSpPr/>
      </xdr:nvCxnSpPr>
      <xdr:spPr>
        <a:xfrm>
          <a:off x="11282680" y="17559746"/>
          <a:ext cx="789940" cy="4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879" name="n_1aveValue【庁舎】&#10;有形固定資産減価償却率"/>
        <xdr:cNvSpPr txBox="1"/>
      </xdr:nvSpPr>
      <xdr:spPr>
        <a:xfrm>
          <a:off x="134372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880" name="n_2aveValue【庁舎】&#10;有形固定資産減価償却率"/>
        <xdr:cNvSpPr txBox="1"/>
      </xdr:nvSpPr>
      <xdr:spPr>
        <a:xfrm>
          <a:off x="12675244" y="1719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99440</xdr:rowOff>
    </xdr:from>
    <xdr:ext cx="405111" cy="259045"/>
    <xdr:sp macro="" textlink="">
      <xdr:nvSpPr>
        <xdr:cNvPr id="881" name="n_3aveValue【庁舎】&#10;有形固定資産減価償却率"/>
        <xdr:cNvSpPr txBox="1"/>
      </xdr:nvSpPr>
      <xdr:spPr>
        <a:xfrm>
          <a:off x="11900544" y="1719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133729</xdr:rowOff>
    </xdr:from>
    <xdr:ext cx="405111" cy="259045"/>
    <xdr:sp macro="" textlink="">
      <xdr:nvSpPr>
        <xdr:cNvPr id="882" name="n_4aveValue【庁舎】&#10;有形固定資産減価償却率"/>
        <xdr:cNvSpPr txBox="1"/>
      </xdr:nvSpPr>
      <xdr:spPr>
        <a:xfrm>
          <a:off x="11102984" y="1723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13625</xdr:rowOff>
    </xdr:from>
    <xdr:ext cx="405111" cy="259045"/>
    <xdr:sp macro="" textlink="">
      <xdr:nvSpPr>
        <xdr:cNvPr id="883" name="n_1mainValue【庁舎】&#10;有形固定資産減価償却率"/>
        <xdr:cNvSpPr txBox="1"/>
      </xdr:nvSpPr>
      <xdr:spPr>
        <a:xfrm>
          <a:off x="13437244" y="1761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28320</xdr:rowOff>
    </xdr:from>
    <xdr:ext cx="405111" cy="259045"/>
    <xdr:sp macro="" textlink="">
      <xdr:nvSpPr>
        <xdr:cNvPr id="884" name="n_2mainValue【庁舎】&#10;有形固定資産減価償却率"/>
        <xdr:cNvSpPr txBox="1"/>
      </xdr:nvSpPr>
      <xdr:spPr>
        <a:xfrm>
          <a:off x="12675244" y="17630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46282</xdr:rowOff>
    </xdr:from>
    <xdr:ext cx="405111" cy="259045"/>
    <xdr:sp macro="" textlink="">
      <xdr:nvSpPr>
        <xdr:cNvPr id="885" name="n_3mainValue【庁舎】&#10;有形固定資産減価償却率"/>
        <xdr:cNvSpPr txBox="1"/>
      </xdr:nvSpPr>
      <xdr:spPr>
        <a:xfrm>
          <a:off x="11900544" y="1764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167113</xdr:rowOff>
    </xdr:from>
    <xdr:ext cx="405111" cy="259045"/>
    <xdr:sp macro="" textlink="">
      <xdr:nvSpPr>
        <xdr:cNvPr id="886" name="n_4mainValue【庁舎】&#10;有形固定資産減価償却率"/>
        <xdr:cNvSpPr txBox="1"/>
      </xdr:nvSpPr>
      <xdr:spPr>
        <a:xfrm>
          <a:off x="11102984" y="17601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7" name="正方形/長方形 886"/>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8" name="正方形/長方形 887"/>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9" name="正方形/長方形 888"/>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0" name="正方形/長方形 889"/>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1" name="正方形/長方形 890"/>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2" name="正方形/長方形 891"/>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3" name="正方形/長方形 892"/>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4" name="正方形/長方形 893"/>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5" name="テキスト ボックス 894"/>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6" name="直線コネクタ 895"/>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7" name="直線コネクタ 896"/>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8" name="テキスト ボックス 897"/>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9" name="直線コネクタ 898"/>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0" name="テキスト ボックス 899"/>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1" name="直線コネクタ 900"/>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2" name="テキスト ボックス 901"/>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3" name="直線コネクタ 902"/>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4" name="テキスト ボックス 903"/>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5" name="直線コネクタ 904"/>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6" name="テキスト ボックス 905"/>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7" name="直線コネクタ 90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8" name="テキスト ボックス 90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9"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108</xdr:row>
      <xdr:rowOff>148589</xdr:rowOff>
    </xdr:to>
    <xdr:cxnSp macro="">
      <xdr:nvCxnSpPr>
        <xdr:cNvPr id="910" name="直線コネクタ 909"/>
        <xdr:cNvCxnSpPr/>
      </xdr:nvCxnSpPr>
      <xdr:spPr>
        <a:xfrm flipV="1">
          <a:off x="19509104" y="16885920"/>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911" name="【庁舎】&#10;一人当たり面積最小値テキスト"/>
        <xdr:cNvSpPr txBox="1"/>
      </xdr:nvSpPr>
      <xdr:spPr>
        <a:xfrm>
          <a:off x="19547840" y="1825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912" name="直線コネクタ 911"/>
        <xdr:cNvCxnSpPr/>
      </xdr:nvCxnSpPr>
      <xdr:spPr>
        <a:xfrm>
          <a:off x="19443700" y="182537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913" name="【庁舎】&#10;一人当たり面積最大値テキスト"/>
        <xdr:cNvSpPr txBox="1"/>
      </xdr:nvSpPr>
      <xdr:spPr>
        <a:xfrm>
          <a:off x="19547840" y="1666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914" name="直線コネクタ 913"/>
        <xdr:cNvCxnSpPr/>
      </xdr:nvCxnSpPr>
      <xdr:spPr>
        <a:xfrm>
          <a:off x="19443700" y="1688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36847</xdr:rowOff>
    </xdr:from>
    <xdr:ext cx="469744" cy="259045"/>
    <xdr:sp macro="" textlink="">
      <xdr:nvSpPr>
        <xdr:cNvPr id="915" name="【庁舎】&#10;一人当たり面積平均値テキスト"/>
        <xdr:cNvSpPr txBox="1"/>
      </xdr:nvSpPr>
      <xdr:spPr>
        <a:xfrm>
          <a:off x="19547840" y="17471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916" name="フローチャート: 判断 915"/>
        <xdr:cNvSpPr/>
      </xdr:nvSpPr>
      <xdr:spPr>
        <a:xfrm>
          <a:off x="1945894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21589</xdr:rowOff>
    </xdr:from>
    <xdr:to>
      <xdr:col>112</xdr:col>
      <xdr:colOff>38100</xdr:colOff>
      <xdr:row>105</xdr:row>
      <xdr:rowOff>123189</xdr:rowOff>
    </xdr:to>
    <xdr:sp macro="" textlink="">
      <xdr:nvSpPr>
        <xdr:cNvPr id="917" name="フローチャート: 判断 916"/>
        <xdr:cNvSpPr/>
      </xdr:nvSpPr>
      <xdr:spPr>
        <a:xfrm>
          <a:off x="18735040" y="176237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33020</xdr:rowOff>
    </xdr:from>
    <xdr:to>
      <xdr:col>107</xdr:col>
      <xdr:colOff>101600</xdr:colOff>
      <xdr:row>105</xdr:row>
      <xdr:rowOff>134620</xdr:rowOff>
    </xdr:to>
    <xdr:sp macro="" textlink="">
      <xdr:nvSpPr>
        <xdr:cNvPr id="918" name="フローチャート: 判断 917"/>
        <xdr:cNvSpPr/>
      </xdr:nvSpPr>
      <xdr:spPr>
        <a:xfrm>
          <a:off x="1793748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44450</xdr:rowOff>
    </xdr:from>
    <xdr:to>
      <xdr:col>102</xdr:col>
      <xdr:colOff>165100</xdr:colOff>
      <xdr:row>105</xdr:row>
      <xdr:rowOff>146050</xdr:rowOff>
    </xdr:to>
    <xdr:sp macro="" textlink="">
      <xdr:nvSpPr>
        <xdr:cNvPr id="919" name="フローチャート: 判断 918"/>
        <xdr:cNvSpPr/>
      </xdr:nvSpPr>
      <xdr:spPr>
        <a:xfrm>
          <a:off x="1716278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920" name="フローチャート: 判断 919"/>
        <xdr:cNvSpPr/>
      </xdr:nvSpPr>
      <xdr:spPr>
        <a:xfrm>
          <a:off x="16388080" y="176618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1" name="テキスト ボックス 92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2" name="テキスト ボックス 92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3" name="テキスト ボックス 92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4" name="テキスト ボックス 92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5" name="テキスト ボックス 92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26" name="楕円 925"/>
        <xdr:cNvSpPr/>
      </xdr:nvSpPr>
      <xdr:spPr>
        <a:xfrm>
          <a:off x="1945894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45738</xdr:rowOff>
    </xdr:from>
    <xdr:ext cx="469744" cy="259045"/>
    <xdr:sp macro="" textlink="">
      <xdr:nvSpPr>
        <xdr:cNvPr id="927" name="【庁舎】&#10;一人当たり面積該当値テキスト"/>
        <xdr:cNvSpPr txBox="1"/>
      </xdr:nvSpPr>
      <xdr:spPr>
        <a:xfrm>
          <a:off x="19547840" y="176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158750</xdr:rowOff>
    </xdr:from>
    <xdr:to>
      <xdr:col>112</xdr:col>
      <xdr:colOff>38100</xdr:colOff>
      <xdr:row>106</xdr:row>
      <xdr:rowOff>88900</xdr:rowOff>
    </xdr:to>
    <xdr:sp macro="" textlink="">
      <xdr:nvSpPr>
        <xdr:cNvPr id="928" name="楕円 927"/>
        <xdr:cNvSpPr/>
      </xdr:nvSpPr>
      <xdr:spPr>
        <a:xfrm>
          <a:off x="18735040" y="17760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118111</xdr:rowOff>
    </xdr:from>
    <xdr:to>
      <xdr:col>116</xdr:col>
      <xdr:colOff>63500</xdr:colOff>
      <xdr:row>106</xdr:row>
      <xdr:rowOff>38100</xdr:rowOff>
    </xdr:to>
    <xdr:cxnSp macro="">
      <xdr:nvCxnSpPr>
        <xdr:cNvPr id="929" name="直線コネクタ 928"/>
        <xdr:cNvCxnSpPr/>
      </xdr:nvCxnSpPr>
      <xdr:spPr>
        <a:xfrm flipV="1">
          <a:off x="18778220" y="17720311"/>
          <a:ext cx="731520" cy="8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154939</xdr:rowOff>
    </xdr:from>
    <xdr:to>
      <xdr:col>107</xdr:col>
      <xdr:colOff>101600</xdr:colOff>
      <xdr:row>106</xdr:row>
      <xdr:rowOff>85089</xdr:rowOff>
    </xdr:to>
    <xdr:sp macro="" textlink="">
      <xdr:nvSpPr>
        <xdr:cNvPr id="930" name="楕円 929"/>
        <xdr:cNvSpPr/>
      </xdr:nvSpPr>
      <xdr:spPr>
        <a:xfrm>
          <a:off x="17937480" y="177571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34289</xdr:rowOff>
    </xdr:from>
    <xdr:to>
      <xdr:col>111</xdr:col>
      <xdr:colOff>177800</xdr:colOff>
      <xdr:row>106</xdr:row>
      <xdr:rowOff>38100</xdr:rowOff>
    </xdr:to>
    <xdr:cxnSp macro="">
      <xdr:nvCxnSpPr>
        <xdr:cNvPr id="931" name="直線コネクタ 930"/>
        <xdr:cNvCxnSpPr/>
      </xdr:nvCxnSpPr>
      <xdr:spPr>
        <a:xfrm>
          <a:off x="17988280" y="17804129"/>
          <a:ext cx="78994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151130</xdr:rowOff>
    </xdr:from>
    <xdr:to>
      <xdr:col>102</xdr:col>
      <xdr:colOff>165100</xdr:colOff>
      <xdr:row>106</xdr:row>
      <xdr:rowOff>81280</xdr:rowOff>
    </xdr:to>
    <xdr:sp macro="" textlink="">
      <xdr:nvSpPr>
        <xdr:cNvPr id="932" name="楕円 931"/>
        <xdr:cNvSpPr/>
      </xdr:nvSpPr>
      <xdr:spPr>
        <a:xfrm>
          <a:off x="17162780" y="17753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30480</xdr:rowOff>
    </xdr:from>
    <xdr:to>
      <xdr:col>107</xdr:col>
      <xdr:colOff>50800</xdr:colOff>
      <xdr:row>106</xdr:row>
      <xdr:rowOff>34289</xdr:rowOff>
    </xdr:to>
    <xdr:cxnSp macro="">
      <xdr:nvCxnSpPr>
        <xdr:cNvPr id="933" name="直線コネクタ 932"/>
        <xdr:cNvCxnSpPr/>
      </xdr:nvCxnSpPr>
      <xdr:spPr>
        <a:xfrm>
          <a:off x="17213580" y="17800320"/>
          <a:ext cx="7747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34" name="楕円 933"/>
        <xdr:cNvSpPr/>
      </xdr:nvSpPr>
      <xdr:spPr>
        <a:xfrm>
          <a:off x="16388080" y="17753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30480</xdr:rowOff>
    </xdr:from>
    <xdr:to>
      <xdr:col>102</xdr:col>
      <xdr:colOff>114300</xdr:colOff>
      <xdr:row>106</xdr:row>
      <xdr:rowOff>30480</xdr:rowOff>
    </xdr:to>
    <xdr:cxnSp macro="">
      <xdr:nvCxnSpPr>
        <xdr:cNvPr id="935" name="直線コネクタ 934"/>
        <xdr:cNvCxnSpPr/>
      </xdr:nvCxnSpPr>
      <xdr:spPr>
        <a:xfrm>
          <a:off x="16431260" y="178003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139716</xdr:rowOff>
    </xdr:from>
    <xdr:ext cx="469744" cy="259045"/>
    <xdr:sp macro="" textlink="">
      <xdr:nvSpPr>
        <xdr:cNvPr id="936" name="n_1aveValue【庁舎】&#10;一人当たり面積"/>
        <xdr:cNvSpPr txBox="1"/>
      </xdr:nvSpPr>
      <xdr:spPr>
        <a:xfrm>
          <a:off x="18561127" y="174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151147</xdr:rowOff>
    </xdr:from>
    <xdr:ext cx="469744" cy="259045"/>
    <xdr:sp macro="" textlink="">
      <xdr:nvSpPr>
        <xdr:cNvPr id="937" name="n_2aveValue【庁舎】&#10;一人当たり面積"/>
        <xdr:cNvSpPr txBox="1"/>
      </xdr:nvSpPr>
      <xdr:spPr>
        <a:xfrm>
          <a:off x="17776267" y="1741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162577</xdr:rowOff>
    </xdr:from>
    <xdr:ext cx="469744" cy="259045"/>
    <xdr:sp macro="" textlink="">
      <xdr:nvSpPr>
        <xdr:cNvPr id="938" name="n_3aveValue【庁舎】&#10;一人当たり面積"/>
        <xdr:cNvSpPr txBox="1"/>
      </xdr:nvSpPr>
      <xdr:spPr>
        <a:xfrm>
          <a:off x="17001567" y="1742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939" name="n_4aveValue【庁舎】&#10;一人当たり面積"/>
        <xdr:cNvSpPr txBox="1"/>
      </xdr:nvSpPr>
      <xdr:spPr>
        <a:xfrm>
          <a:off x="16226867" y="1744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80027</xdr:rowOff>
    </xdr:from>
    <xdr:ext cx="469744" cy="259045"/>
    <xdr:sp macro="" textlink="">
      <xdr:nvSpPr>
        <xdr:cNvPr id="940" name="n_1mainValue【庁舎】&#10;一人当たり面積"/>
        <xdr:cNvSpPr txBox="1"/>
      </xdr:nvSpPr>
      <xdr:spPr>
        <a:xfrm>
          <a:off x="18561127" y="178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76216</xdr:rowOff>
    </xdr:from>
    <xdr:ext cx="469744" cy="259045"/>
    <xdr:sp macro="" textlink="">
      <xdr:nvSpPr>
        <xdr:cNvPr id="941" name="n_2mainValue【庁舎】&#10;一人当たり面積"/>
        <xdr:cNvSpPr txBox="1"/>
      </xdr:nvSpPr>
      <xdr:spPr>
        <a:xfrm>
          <a:off x="17776267" y="1784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72407</xdr:rowOff>
    </xdr:from>
    <xdr:ext cx="469744" cy="259045"/>
    <xdr:sp macro="" textlink="">
      <xdr:nvSpPr>
        <xdr:cNvPr id="942" name="n_3mainValue【庁舎】&#10;一人当たり面積"/>
        <xdr:cNvSpPr txBox="1"/>
      </xdr:nvSpPr>
      <xdr:spPr>
        <a:xfrm>
          <a:off x="17001567" y="178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72407</xdr:rowOff>
    </xdr:from>
    <xdr:ext cx="469744" cy="259045"/>
    <xdr:sp macro="" textlink="">
      <xdr:nvSpPr>
        <xdr:cNvPr id="943" name="n_4mainValue【庁舎】&#10;一人当たり面積"/>
        <xdr:cNvSpPr txBox="1"/>
      </xdr:nvSpPr>
      <xdr:spPr>
        <a:xfrm>
          <a:off x="16226867" y="178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4" name="正方形/長方形 94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5" name="正方形/長方形 94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6" name="テキスト ボックス 94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類似団体平均と比較して、特に有形固定資産減価償却率が高くなっている施設は、消防施設や庁舎であり、低くなっている施設は、体育館・プール、福祉施設である。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消防施設や庁舎については、類似団体より高いことから、建替えや大規模改修を行う必要があると考えられる。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海老名市公共施設再編（適正化）計画に基づき施設の維持管理を適正に進める。</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134,442
131,796
26.59
46,418,105
45,080,180
877,481
25,100,875
27,308,518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３か年平均の財政力指数は、平成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年度以降横ばいで推移しており、令和元年度は</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と全国平均、県内平均、類団平均をいずれも上回っており、高い水準にある。</a:t>
          </a:r>
        </a:p>
        <a:p>
          <a:r>
            <a:rPr kumimoji="1" lang="ja-JP" altLang="en-US" sz="1300">
              <a:latin typeface="ＭＳ Ｐゴシック" panose="020B0600070205080204" pitchFamily="50" charset="-128"/>
              <a:ea typeface="ＭＳ Ｐゴシック" panose="020B0600070205080204" pitchFamily="50" charset="-128"/>
            </a:rPr>
            <a:t>　また、単年度の財政力指数も、市税の増額などに伴い基準財政収入額が増額し、４年連続で不交付団体となった。</a:t>
          </a:r>
        </a:p>
        <a:p>
          <a:r>
            <a:rPr kumimoji="1" lang="ja-JP" altLang="en-US" sz="1300">
              <a:latin typeface="ＭＳ Ｐゴシック" panose="020B0600070205080204" pitchFamily="50" charset="-128"/>
              <a:ea typeface="ＭＳ Ｐゴシック" panose="020B0600070205080204" pitchFamily="50" charset="-128"/>
            </a:rPr>
            <a:t>　しかしながら、基準財政需要額も増額しているため、税源涵養施策の推進や徴収業務の強化など更なる歳入確保に努める必要がある。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39</xdr:row>
      <xdr:rowOff>124178</xdr:rowOff>
    </xdr:to>
    <xdr:cxnSp macro="">
      <xdr:nvCxnSpPr>
        <xdr:cNvPr id="69" name="直線コネクタ 68"/>
        <xdr:cNvCxnSpPr/>
      </xdr:nvCxnSpPr>
      <xdr:spPr>
        <a:xfrm flipV="1">
          <a:off x="4114800" y="678391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24288</xdr:rowOff>
    </xdr:from>
    <xdr:ext cx="762000" cy="259045"/>
    <xdr:sp macro="" textlink="">
      <xdr:nvSpPr>
        <xdr:cNvPr id="70" name="財政力平均値テキスト"/>
        <xdr:cNvSpPr txBox="1"/>
      </xdr:nvSpPr>
      <xdr:spPr>
        <a:xfrm>
          <a:off x="5041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124178</xdr:rowOff>
    </xdr:from>
    <xdr:to>
      <xdr:col>19</xdr:col>
      <xdr:colOff>133350</xdr:colOff>
      <xdr:row>39</xdr:row>
      <xdr:rowOff>150989</xdr:rowOff>
    </xdr:to>
    <xdr:cxnSp macro="">
      <xdr:nvCxnSpPr>
        <xdr:cNvPr id="72" name="直線コネクタ 71"/>
        <xdr:cNvCxnSpPr/>
      </xdr:nvCxnSpPr>
      <xdr:spPr>
        <a:xfrm flipV="1">
          <a:off x="3225800" y="68107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150989</xdr:rowOff>
    </xdr:from>
    <xdr:to>
      <xdr:col>15</xdr:col>
      <xdr:colOff>82550</xdr:colOff>
      <xdr:row>39</xdr:row>
      <xdr:rowOff>164395</xdr:rowOff>
    </xdr:to>
    <xdr:cxnSp macro="">
      <xdr:nvCxnSpPr>
        <xdr:cNvPr id="75" name="直線コネクタ 74"/>
        <xdr:cNvCxnSpPr/>
      </xdr:nvCxnSpPr>
      <xdr:spPr>
        <a:xfrm flipV="1">
          <a:off x="2336800" y="68375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164395</xdr:rowOff>
    </xdr:from>
    <xdr:to>
      <xdr:col>11</xdr:col>
      <xdr:colOff>31750</xdr:colOff>
      <xdr:row>40</xdr:row>
      <xdr:rowOff>6350</xdr:rowOff>
    </xdr:to>
    <xdr:cxnSp macro="">
      <xdr:nvCxnSpPr>
        <xdr:cNvPr id="78" name="直線コネクタ 77"/>
        <xdr:cNvCxnSpPr/>
      </xdr:nvCxnSpPr>
      <xdr:spPr>
        <a:xfrm flipV="1">
          <a:off x="1447800" y="68509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81" name="フローチャート: 判断 80"/>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165399</xdr:rowOff>
    </xdr:from>
    <xdr:ext cx="762000" cy="259045"/>
    <xdr:sp macro="" textlink="">
      <xdr:nvSpPr>
        <xdr:cNvPr id="82" name="テキスト ボックス 81"/>
        <xdr:cNvSpPr txBox="1"/>
      </xdr:nvSpPr>
      <xdr:spPr>
        <a:xfrm>
          <a:off x="1066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73378</xdr:rowOff>
    </xdr:from>
    <xdr:to>
      <xdr:col>19</xdr:col>
      <xdr:colOff>184150</xdr:colOff>
      <xdr:row>40</xdr:row>
      <xdr:rowOff>3528</xdr:rowOff>
    </xdr:to>
    <xdr:sp macro="" textlink="">
      <xdr:nvSpPr>
        <xdr:cNvPr id="90" name="楕円 89"/>
        <xdr:cNvSpPr/>
      </xdr:nvSpPr>
      <xdr:spPr>
        <a:xfrm>
          <a:off x="4064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13705</xdr:rowOff>
    </xdr:from>
    <xdr:ext cx="736600" cy="259045"/>
    <xdr:sp macro="" textlink="">
      <xdr:nvSpPr>
        <xdr:cNvPr id="91" name="テキスト ボックス 90"/>
        <xdr:cNvSpPr txBox="1"/>
      </xdr:nvSpPr>
      <xdr:spPr>
        <a:xfrm>
          <a:off x="3733800" y="652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100189</xdr:rowOff>
    </xdr:from>
    <xdr:to>
      <xdr:col>15</xdr:col>
      <xdr:colOff>133350</xdr:colOff>
      <xdr:row>40</xdr:row>
      <xdr:rowOff>30339</xdr:rowOff>
    </xdr:to>
    <xdr:sp macro="" textlink="">
      <xdr:nvSpPr>
        <xdr:cNvPr id="92" name="楕円 91"/>
        <xdr:cNvSpPr/>
      </xdr:nvSpPr>
      <xdr:spPr>
        <a:xfrm>
          <a:off x="3175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40516</xdr:rowOff>
    </xdr:from>
    <xdr:ext cx="762000" cy="259045"/>
    <xdr:sp macro="" textlink="">
      <xdr:nvSpPr>
        <xdr:cNvPr id="93" name="テキスト ボックス 92"/>
        <xdr:cNvSpPr txBox="1"/>
      </xdr:nvSpPr>
      <xdr:spPr>
        <a:xfrm>
          <a:off x="2844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113595</xdr:rowOff>
    </xdr:from>
    <xdr:to>
      <xdr:col>11</xdr:col>
      <xdr:colOff>82550</xdr:colOff>
      <xdr:row>40</xdr:row>
      <xdr:rowOff>43745</xdr:rowOff>
    </xdr:to>
    <xdr:sp macro="" textlink="">
      <xdr:nvSpPr>
        <xdr:cNvPr id="94" name="楕円 93"/>
        <xdr:cNvSpPr/>
      </xdr:nvSpPr>
      <xdr:spPr>
        <a:xfrm>
          <a:off x="2286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53922</xdr:rowOff>
    </xdr:from>
    <xdr:ext cx="762000" cy="259045"/>
    <xdr:sp macro="" textlink="">
      <xdr:nvSpPr>
        <xdr:cNvPr id="95" name="テキスト ボックス 94"/>
        <xdr:cNvSpPr txBox="1"/>
      </xdr:nvSpPr>
      <xdr:spPr>
        <a:xfrm>
          <a:off x="1955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市税などの経常的な収入が増加した一方で、扶助費などの経常的な支出が増加した。令和元年度は</a:t>
          </a:r>
          <a:r>
            <a:rPr kumimoji="1" lang="en-US" altLang="ja-JP" sz="1300">
              <a:latin typeface="ＭＳ Ｐゴシック" panose="020B0600070205080204" pitchFamily="50" charset="-128"/>
              <a:ea typeface="ＭＳ Ｐゴシック" panose="020B0600070205080204" pitchFamily="50" charset="-128"/>
            </a:rPr>
            <a:t>93.9</a:t>
          </a:r>
          <a:r>
            <a:rPr kumimoji="1" lang="ja-JP" altLang="en-US" sz="1300">
              <a:latin typeface="ＭＳ Ｐゴシック" panose="020B0600070205080204" pitchFamily="50" charset="-128"/>
              <a:ea typeface="ＭＳ Ｐゴシック" panose="020B0600070205080204" pitchFamily="50" charset="-128"/>
            </a:rPr>
            <a:t>％と県内平均、類団平均のいずれも下回っているものの、全国平均を上回っており、財政の硬直化が進んでいる。</a:t>
          </a:r>
        </a:p>
        <a:p>
          <a:r>
            <a:rPr kumimoji="1" lang="ja-JP" altLang="en-US" sz="1300">
              <a:latin typeface="ＭＳ Ｐゴシック" panose="020B0600070205080204" pitchFamily="50" charset="-128"/>
              <a:ea typeface="ＭＳ Ｐゴシック" panose="020B0600070205080204" pitchFamily="50" charset="-128"/>
            </a:rPr>
            <a:t>　今後も、社会経済情勢や少子高齢化の状況を注視していく必要がある。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130810</xdr:rowOff>
    </xdr:to>
    <xdr:cxnSp macro="">
      <xdr:nvCxnSpPr>
        <xdr:cNvPr id="127" name="直線コネクタ 126"/>
        <xdr:cNvCxnSpPr/>
      </xdr:nvCxnSpPr>
      <xdr:spPr>
        <a:xfrm flipV="1">
          <a:off x="4953000" y="9934363"/>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102887</xdr:rowOff>
    </xdr:from>
    <xdr:ext cx="762000" cy="259045"/>
    <xdr:sp macro="" textlink="">
      <xdr:nvSpPr>
        <xdr:cNvPr id="128"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9" name="直線コネクタ 128"/>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0" name="財政構造の弾力性最大値テキスト"/>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1" name="直線コネクタ 130"/>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62</xdr:row>
      <xdr:rowOff>76623</xdr:rowOff>
    </xdr:to>
    <xdr:cxnSp macro="">
      <xdr:nvCxnSpPr>
        <xdr:cNvPr id="132" name="直線コネクタ 131"/>
        <xdr:cNvCxnSpPr/>
      </xdr:nvCxnSpPr>
      <xdr:spPr>
        <a:xfrm>
          <a:off x="4114800" y="1060196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30073</xdr:rowOff>
    </xdr:from>
    <xdr:ext cx="762000" cy="259045"/>
    <xdr:sp macro="" textlink="">
      <xdr:nvSpPr>
        <xdr:cNvPr id="133" name="財政構造の弾力性平均値テキスト"/>
        <xdr:cNvSpPr txBox="1"/>
      </xdr:nvSpPr>
      <xdr:spPr>
        <a:xfrm>
          <a:off x="5041900" y="106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34" name="フローチャート: 判断 133"/>
        <xdr:cNvSpPr/>
      </xdr:nvSpPr>
      <xdr:spPr>
        <a:xfrm>
          <a:off x="4902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61</xdr:row>
      <xdr:rowOff>143510</xdr:rowOff>
    </xdr:to>
    <xdr:cxnSp macro="">
      <xdr:nvCxnSpPr>
        <xdr:cNvPr id="135" name="直線コネクタ 134"/>
        <xdr:cNvCxnSpPr/>
      </xdr:nvCxnSpPr>
      <xdr:spPr>
        <a:xfrm>
          <a:off x="3225800" y="10601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62</xdr:row>
      <xdr:rowOff>76623</xdr:rowOff>
    </xdr:to>
    <xdr:cxnSp macro="">
      <xdr:nvCxnSpPr>
        <xdr:cNvPr id="138" name="直線コネクタ 137"/>
        <xdr:cNvCxnSpPr/>
      </xdr:nvCxnSpPr>
      <xdr:spPr>
        <a:xfrm flipV="1">
          <a:off x="2336800" y="1060196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9" name="フローチャート: 判断 138"/>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80027</xdr:rowOff>
    </xdr:from>
    <xdr:ext cx="762000" cy="259045"/>
    <xdr:sp macro="" textlink="">
      <xdr:nvSpPr>
        <xdr:cNvPr id="140" name="テキスト ボックス 139"/>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62</xdr:row>
      <xdr:rowOff>76623</xdr:rowOff>
    </xdr:to>
    <xdr:cxnSp macro="">
      <xdr:nvCxnSpPr>
        <xdr:cNvPr id="141" name="直線コネクタ 140"/>
        <xdr:cNvCxnSpPr/>
      </xdr:nvCxnSpPr>
      <xdr:spPr>
        <a:xfrm>
          <a:off x="1447800" y="1057783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1694</xdr:rowOff>
    </xdr:from>
    <xdr:to>
      <xdr:col>11</xdr:col>
      <xdr:colOff>82550</xdr:colOff>
      <xdr:row>62</xdr:row>
      <xdr:rowOff>103294</xdr:rowOff>
    </xdr:to>
    <xdr:sp macro="" textlink="">
      <xdr:nvSpPr>
        <xdr:cNvPr id="142" name="フローチャート: 判断 141"/>
        <xdr:cNvSpPr/>
      </xdr:nvSpPr>
      <xdr:spPr>
        <a:xfrm>
          <a:off x="2286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113471</xdr:rowOff>
    </xdr:from>
    <xdr:ext cx="762000" cy="259045"/>
    <xdr:sp macro="" textlink="">
      <xdr:nvSpPr>
        <xdr:cNvPr id="143" name="テキスト ボックス 142"/>
        <xdr:cNvSpPr txBox="1"/>
      </xdr:nvSpPr>
      <xdr:spPr>
        <a:xfrm>
          <a:off x="1955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159596</xdr:rowOff>
    </xdr:from>
    <xdr:to>
      <xdr:col>7</xdr:col>
      <xdr:colOff>31750</xdr:colOff>
      <xdr:row>61</xdr:row>
      <xdr:rowOff>89746</xdr:rowOff>
    </xdr:to>
    <xdr:sp macro="" textlink="">
      <xdr:nvSpPr>
        <xdr:cNvPr id="144" name="フローチャート: 判断 143"/>
        <xdr:cNvSpPr/>
      </xdr:nvSpPr>
      <xdr:spPr>
        <a:xfrm>
          <a:off x="1397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99923</xdr:rowOff>
    </xdr:from>
    <xdr:ext cx="762000" cy="259045"/>
    <xdr:sp macro="" textlink="">
      <xdr:nvSpPr>
        <xdr:cNvPr id="145" name="テキスト ボックス 144"/>
        <xdr:cNvSpPr txBox="1"/>
      </xdr:nvSpPr>
      <xdr:spPr>
        <a:xfrm>
          <a:off x="1066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25823</xdr:rowOff>
    </xdr:from>
    <xdr:to>
      <xdr:col>23</xdr:col>
      <xdr:colOff>184150</xdr:colOff>
      <xdr:row>62</xdr:row>
      <xdr:rowOff>127423</xdr:rowOff>
    </xdr:to>
    <xdr:sp macro="" textlink="">
      <xdr:nvSpPr>
        <xdr:cNvPr id="151" name="楕円 150"/>
        <xdr:cNvSpPr/>
      </xdr:nvSpPr>
      <xdr:spPr>
        <a:xfrm>
          <a:off x="49022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42350</xdr:rowOff>
    </xdr:from>
    <xdr:ext cx="762000" cy="259045"/>
    <xdr:sp macro="" textlink="">
      <xdr:nvSpPr>
        <xdr:cNvPr id="152" name="財政構造の弾力性該当値テキスト"/>
        <xdr:cNvSpPr txBox="1"/>
      </xdr:nvSpPr>
      <xdr:spPr>
        <a:xfrm>
          <a:off x="50419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53" name="楕円 152"/>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54" name="テキスト ボックス 153"/>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92710</xdr:rowOff>
    </xdr:from>
    <xdr:to>
      <xdr:col>15</xdr:col>
      <xdr:colOff>133350</xdr:colOff>
      <xdr:row>62</xdr:row>
      <xdr:rowOff>22860</xdr:rowOff>
    </xdr:to>
    <xdr:sp macro="" textlink="">
      <xdr:nvSpPr>
        <xdr:cNvPr id="155" name="楕円 154"/>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33037</xdr:rowOff>
    </xdr:from>
    <xdr:ext cx="762000" cy="259045"/>
    <xdr:sp macro="" textlink="">
      <xdr:nvSpPr>
        <xdr:cNvPr id="156" name="テキスト ボックス 155"/>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25823</xdr:rowOff>
    </xdr:from>
    <xdr:to>
      <xdr:col>11</xdr:col>
      <xdr:colOff>82550</xdr:colOff>
      <xdr:row>62</xdr:row>
      <xdr:rowOff>127423</xdr:rowOff>
    </xdr:to>
    <xdr:sp macro="" textlink="">
      <xdr:nvSpPr>
        <xdr:cNvPr id="157" name="楕円 156"/>
        <xdr:cNvSpPr/>
      </xdr:nvSpPr>
      <xdr:spPr>
        <a:xfrm>
          <a:off x="2286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112200</xdr:rowOff>
    </xdr:from>
    <xdr:ext cx="762000" cy="259045"/>
    <xdr:sp macro="" textlink="">
      <xdr:nvSpPr>
        <xdr:cNvPr id="158" name="テキスト ボックス 157"/>
        <xdr:cNvSpPr txBox="1"/>
      </xdr:nvSpPr>
      <xdr:spPr>
        <a:xfrm>
          <a:off x="1955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59" name="楕円 158"/>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154957</xdr:rowOff>
    </xdr:from>
    <xdr:ext cx="762000" cy="259045"/>
    <xdr:sp macro="" textlink="">
      <xdr:nvSpPr>
        <xdr:cNvPr id="160" name="テキスト ボックス 159"/>
        <xdr:cNvSpPr txBox="1"/>
      </xdr:nvSpPr>
      <xdr:spPr>
        <a:xfrm>
          <a:off x="1066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[119,418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上回ったものの、全国平均、県内平均と比較して下回っているのは、人事院勧告に基づく給与構造改革、定員管理による職員数の適正化などにより、人件費の抑制に努めていることや、窓口業務の民間委託、指定管理者制度導入などにより、人件費の削減に努めてきたためである。</a:t>
          </a:r>
        </a:p>
        <a:p>
          <a:r>
            <a:rPr kumimoji="1" lang="ja-JP" altLang="en-US" sz="1200">
              <a:latin typeface="ＭＳ Ｐゴシック" panose="020B0600070205080204" pitchFamily="50" charset="-128"/>
              <a:ea typeface="ＭＳ Ｐゴシック" panose="020B0600070205080204" pitchFamily="50" charset="-128"/>
            </a:rPr>
            <a:t>　令和元年度に増額となっているのは、システム改修費やふるさと納税関係事業が増したことから、物件費が増額となったためである。</a:t>
          </a:r>
        </a:p>
        <a:p>
          <a:r>
            <a:rPr kumimoji="1" lang="ja-JP" altLang="en-US" sz="1200">
              <a:latin typeface="ＭＳ Ｐゴシック" panose="020B0600070205080204" pitchFamily="50" charset="-128"/>
              <a:ea typeface="ＭＳ Ｐゴシック" panose="020B0600070205080204" pitchFamily="50" charset="-128"/>
            </a:rPr>
            <a:t>　今後も職員の新陳代謝、定員適正化を図るとともに、行財政運営の効率化などを進め、経常経費の削減に努めていく必要がある。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117346</xdr:rowOff>
    </xdr:from>
    <xdr:to>
      <xdr:col>23</xdr:col>
      <xdr:colOff>133350</xdr:colOff>
      <xdr:row>88</xdr:row>
      <xdr:rowOff>155380</xdr:rowOff>
    </xdr:to>
    <xdr:cxnSp macro="">
      <xdr:nvCxnSpPr>
        <xdr:cNvPr id="192" name="直線コネクタ 191"/>
        <xdr:cNvCxnSpPr/>
      </xdr:nvCxnSpPr>
      <xdr:spPr>
        <a:xfrm flipV="1">
          <a:off x="4953000" y="13661896"/>
          <a:ext cx="0" cy="1581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127457</xdr:rowOff>
    </xdr:from>
    <xdr:ext cx="762000" cy="259045"/>
    <xdr:sp macro="" textlink="">
      <xdr:nvSpPr>
        <xdr:cNvPr id="193" name="人件費・物件費等の状況最小値テキスト"/>
        <xdr:cNvSpPr txBox="1"/>
      </xdr:nvSpPr>
      <xdr:spPr>
        <a:xfrm>
          <a:off x="5041900" y="1521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155380</xdr:rowOff>
    </xdr:from>
    <xdr:to>
      <xdr:col>24</xdr:col>
      <xdr:colOff>12700</xdr:colOff>
      <xdr:row>88</xdr:row>
      <xdr:rowOff>155380</xdr:rowOff>
    </xdr:to>
    <xdr:cxnSp macro="">
      <xdr:nvCxnSpPr>
        <xdr:cNvPr id="194" name="直線コネクタ 193"/>
        <xdr:cNvCxnSpPr/>
      </xdr:nvCxnSpPr>
      <xdr:spPr>
        <a:xfrm>
          <a:off x="4864100" y="1524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32273</xdr:rowOff>
    </xdr:from>
    <xdr:ext cx="762000" cy="259045"/>
    <xdr:sp macro="" textlink="">
      <xdr:nvSpPr>
        <xdr:cNvPr id="195" name="人件費・物件費等の状況最大値テキスト"/>
        <xdr:cNvSpPr txBox="1"/>
      </xdr:nvSpPr>
      <xdr:spPr>
        <a:xfrm>
          <a:off x="5041900" y="1340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117346</xdr:rowOff>
    </xdr:from>
    <xdr:to>
      <xdr:col>24</xdr:col>
      <xdr:colOff>12700</xdr:colOff>
      <xdr:row>79</xdr:row>
      <xdr:rowOff>117346</xdr:rowOff>
    </xdr:to>
    <xdr:cxnSp macro="">
      <xdr:nvCxnSpPr>
        <xdr:cNvPr id="196" name="直線コネクタ 195"/>
        <xdr:cNvCxnSpPr/>
      </xdr:nvCxnSpPr>
      <xdr:spPr>
        <a:xfrm>
          <a:off x="4864100" y="1366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6186</xdr:rowOff>
    </xdr:from>
    <xdr:to>
      <xdr:col>23</xdr:col>
      <xdr:colOff>133350</xdr:colOff>
      <xdr:row>84</xdr:row>
      <xdr:rowOff>20811</xdr:rowOff>
    </xdr:to>
    <xdr:cxnSp macro="">
      <xdr:nvCxnSpPr>
        <xdr:cNvPr id="197" name="直線コネクタ 196"/>
        <xdr:cNvCxnSpPr/>
      </xdr:nvCxnSpPr>
      <xdr:spPr>
        <a:xfrm>
          <a:off x="4114800" y="14236536"/>
          <a:ext cx="838200" cy="18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53436</xdr:rowOff>
    </xdr:from>
    <xdr:ext cx="762000" cy="259045"/>
    <xdr:sp macro="" textlink="">
      <xdr:nvSpPr>
        <xdr:cNvPr id="198" name="人件費・物件費等の状況平均値テキスト"/>
        <xdr:cNvSpPr txBox="1"/>
      </xdr:nvSpPr>
      <xdr:spPr>
        <a:xfrm>
          <a:off x="5041900" y="14112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36909</xdr:rowOff>
    </xdr:from>
    <xdr:to>
      <xdr:col>23</xdr:col>
      <xdr:colOff>184150</xdr:colOff>
      <xdr:row>83</xdr:row>
      <xdr:rowOff>138509</xdr:rowOff>
    </xdr:to>
    <xdr:sp macro="" textlink="">
      <xdr:nvSpPr>
        <xdr:cNvPr id="199" name="フローチャート: 判断 198"/>
        <xdr:cNvSpPr/>
      </xdr:nvSpPr>
      <xdr:spPr>
        <a:xfrm>
          <a:off x="49022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166897</xdr:rowOff>
    </xdr:from>
    <xdr:to>
      <xdr:col>19</xdr:col>
      <xdr:colOff>133350</xdr:colOff>
      <xdr:row>83</xdr:row>
      <xdr:rowOff>6186</xdr:rowOff>
    </xdr:to>
    <xdr:cxnSp macro="">
      <xdr:nvCxnSpPr>
        <xdr:cNvPr id="200" name="直線コネクタ 199"/>
        <xdr:cNvCxnSpPr/>
      </xdr:nvCxnSpPr>
      <xdr:spPr>
        <a:xfrm>
          <a:off x="3225800" y="14225797"/>
          <a:ext cx="889000" cy="1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160031</xdr:rowOff>
    </xdr:from>
    <xdr:to>
      <xdr:col>19</xdr:col>
      <xdr:colOff>184150</xdr:colOff>
      <xdr:row>83</xdr:row>
      <xdr:rowOff>90181</xdr:rowOff>
    </xdr:to>
    <xdr:sp macro="" textlink="">
      <xdr:nvSpPr>
        <xdr:cNvPr id="201" name="フローチャート: 判断 200"/>
        <xdr:cNvSpPr/>
      </xdr:nvSpPr>
      <xdr:spPr>
        <a:xfrm>
          <a:off x="4064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74958</xdr:rowOff>
    </xdr:from>
    <xdr:ext cx="736600" cy="259045"/>
    <xdr:sp macro="" textlink="">
      <xdr:nvSpPr>
        <xdr:cNvPr id="202" name="テキスト ボックス 201"/>
        <xdr:cNvSpPr txBox="1"/>
      </xdr:nvSpPr>
      <xdr:spPr>
        <a:xfrm>
          <a:off x="3733800" y="14305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153746</xdr:rowOff>
    </xdr:from>
    <xdr:to>
      <xdr:col>15</xdr:col>
      <xdr:colOff>82550</xdr:colOff>
      <xdr:row>82</xdr:row>
      <xdr:rowOff>166897</xdr:rowOff>
    </xdr:to>
    <xdr:cxnSp macro="">
      <xdr:nvCxnSpPr>
        <xdr:cNvPr id="203" name="直線コネクタ 202"/>
        <xdr:cNvCxnSpPr/>
      </xdr:nvCxnSpPr>
      <xdr:spPr>
        <a:xfrm>
          <a:off x="2336800" y="14212646"/>
          <a:ext cx="889000" cy="1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123129</xdr:rowOff>
    </xdr:from>
    <xdr:to>
      <xdr:col>15</xdr:col>
      <xdr:colOff>133350</xdr:colOff>
      <xdr:row>83</xdr:row>
      <xdr:rowOff>53279</xdr:rowOff>
    </xdr:to>
    <xdr:sp macro="" textlink="">
      <xdr:nvSpPr>
        <xdr:cNvPr id="204" name="フローチャート: 判断 203"/>
        <xdr:cNvSpPr/>
      </xdr:nvSpPr>
      <xdr:spPr>
        <a:xfrm>
          <a:off x="3175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38056</xdr:rowOff>
    </xdr:from>
    <xdr:ext cx="762000" cy="259045"/>
    <xdr:sp macro="" textlink="">
      <xdr:nvSpPr>
        <xdr:cNvPr id="205" name="テキスト ボックス 204"/>
        <xdr:cNvSpPr txBox="1"/>
      </xdr:nvSpPr>
      <xdr:spPr>
        <a:xfrm>
          <a:off x="2844800" y="1426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134545</xdr:rowOff>
    </xdr:from>
    <xdr:to>
      <xdr:col>11</xdr:col>
      <xdr:colOff>31750</xdr:colOff>
      <xdr:row>82</xdr:row>
      <xdr:rowOff>153746</xdr:rowOff>
    </xdr:to>
    <xdr:cxnSp macro="">
      <xdr:nvCxnSpPr>
        <xdr:cNvPr id="206" name="直線コネクタ 205"/>
        <xdr:cNvCxnSpPr/>
      </xdr:nvCxnSpPr>
      <xdr:spPr>
        <a:xfrm>
          <a:off x="1447800" y="14193445"/>
          <a:ext cx="889000" cy="1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103601</xdr:rowOff>
    </xdr:from>
    <xdr:to>
      <xdr:col>11</xdr:col>
      <xdr:colOff>82550</xdr:colOff>
      <xdr:row>83</xdr:row>
      <xdr:rowOff>33751</xdr:rowOff>
    </xdr:to>
    <xdr:sp macro="" textlink="">
      <xdr:nvSpPr>
        <xdr:cNvPr id="207" name="フローチャート: 判断 206"/>
        <xdr:cNvSpPr/>
      </xdr:nvSpPr>
      <xdr:spPr>
        <a:xfrm>
          <a:off x="2286000" y="1416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18528</xdr:rowOff>
    </xdr:from>
    <xdr:ext cx="762000" cy="259045"/>
    <xdr:sp macro="" textlink="">
      <xdr:nvSpPr>
        <xdr:cNvPr id="208" name="テキスト ボックス 207"/>
        <xdr:cNvSpPr txBox="1"/>
      </xdr:nvSpPr>
      <xdr:spPr>
        <a:xfrm>
          <a:off x="1955800" y="1424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89520</xdr:rowOff>
    </xdr:from>
    <xdr:to>
      <xdr:col>7</xdr:col>
      <xdr:colOff>31750</xdr:colOff>
      <xdr:row>83</xdr:row>
      <xdr:rowOff>19670</xdr:rowOff>
    </xdr:to>
    <xdr:sp macro="" textlink="">
      <xdr:nvSpPr>
        <xdr:cNvPr id="209" name="フローチャート: 判断 208"/>
        <xdr:cNvSpPr/>
      </xdr:nvSpPr>
      <xdr:spPr>
        <a:xfrm>
          <a:off x="1397000" y="1414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4447</xdr:rowOff>
    </xdr:from>
    <xdr:ext cx="762000" cy="259045"/>
    <xdr:sp macro="" textlink="">
      <xdr:nvSpPr>
        <xdr:cNvPr id="210" name="テキスト ボックス 209"/>
        <xdr:cNvSpPr txBox="1"/>
      </xdr:nvSpPr>
      <xdr:spPr>
        <a:xfrm>
          <a:off x="1066800" y="142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141461</xdr:rowOff>
    </xdr:from>
    <xdr:to>
      <xdr:col>23</xdr:col>
      <xdr:colOff>184150</xdr:colOff>
      <xdr:row>84</xdr:row>
      <xdr:rowOff>71611</xdr:rowOff>
    </xdr:to>
    <xdr:sp macro="" textlink="">
      <xdr:nvSpPr>
        <xdr:cNvPr id="216" name="楕円 215"/>
        <xdr:cNvSpPr/>
      </xdr:nvSpPr>
      <xdr:spPr>
        <a:xfrm>
          <a:off x="4902200" y="1437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113538</xdr:rowOff>
    </xdr:from>
    <xdr:ext cx="762000" cy="259045"/>
    <xdr:sp macro="" textlink="">
      <xdr:nvSpPr>
        <xdr:cNvPr id="217" name="人件費・物件費等の状況該当値テキスト"/>
        <xdr:cNvSpPr txBox="1"/>
      </xdr:nvSpPr>
      <xdr:spPr>
        <a:xfrm>
          <a:off x="5041900" y="1434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126836</xdr:rowOff>
    </xdr:from>
    <xdr:to>
      <xdr:col>19</xdr:col>
      <xdr:colOff>184150</xdr:colOff>
      <xdr:row>83</xdr:row>
      <xdr:rowOff>56986</xdr:rowOff>
    </xdr:to>
    <xdr:sp macro="" textlink="">
      <xdr:nvSpPr>
        <xdr:cNvPr id="218" name="楕円 217"/>
        <xdr:cNvSpPr/>
      </xdr:nvSpPr>
      <xdr:spPr>
        <a:xfrm>
          <a:off x="4064000" y="1418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67163</xdr:rowOff>
    </xdr:from>
    <xdr:ext cx="736600" cy="259045"/>
    <xdr:sp macro="" textlink="">
      <xdr:nvSpPr>
        <xdr:cNvPr id="219" name="テキスト ボックス 218"/>
        <xdr:cNvSpPr txBox="1"/>
      </xdr:nvSpPr>
      <xdr:spPr>
        <a:xfrm>
          <a:off x="3733800" y="13954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116097</xdr:rowOff>
    </xdr:from>
    <xdr:to>
      <xdr:col>15</xdr:col>
      <xdr:colOff>133350</xdr:colOff>
      <xdr:row>83</xdr:row>
      <xdr:rowOff>46247</xdr:rowOff>
    </xdr:to>
    <xdr:sp macro="" textlink="">
      <xdr:nvSpPr>
        <xdr:cNvPr id="220" name="楕円 219"/>
        <xdr:cNvSpPr/>
      </xdr:nvSpPr>
      <xdr:spPr>
        <a:xfrm>
          <a:off x="3175000" y="1417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56424</xdr:rowOff>
    </xdr:from>
    <xdr:ext cx="762000" cy="259045"/>
    <xdr:sp macro="" textlink="">
      <xdr:nvSpPr>
        <xdr:cNvPr id="221" name="テキスト ボックス 220"/>
        <xdr:cNvSpPr txBox="1"/>
      </xdr:nvSpPr>
      <xdr:spPr>
        <a:xfrm>
          <a:off x="2844800" y="1394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102946</xdr:rowOff>
    </xdr:from>
    <xdr:to>
      <xdr:col>11</xdr:col>
      <xdr:colOff>82550</xdr:colOff>
      <xdr:row>83</xdr:row>
      <xdr:rowOff>33096</xdr:rowOff>
    </xdr:to>
    <xdr:sp macro="" textlink="">
      <xdr:nvSpPr>
        <xdr:cNvPr id="222" name="楕円 221"/>
        <xdr:cNvSpPr/>
      </xdr:nvSpPr>
      <xdr:spPr>
        <a:xfrm>
          <a:off x="2286000" y="1416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43273</xdr:rowOff>
    </xdr:from>
    <xdr:ext cx="762000" cy="259045"/>
    <xdr:sp macro="" textlink="">
      <xdr:nvSpPr>
        <xdr:cNvPr id="223" name="テキスト ボックス 222"/>
        <xdr:cNvSpPr txBox="1"/>
      </xdr:nvSpPr>
      <xdr:spPr>
        <a:xfrm>
          <a:off x="1955800" y="1393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83745</xdr:rowOff>
    </xdr:from>
    <xdr:to>
      <xdr:col>7</xdr:col>
      <xdr:colOff>31750</xdr:colOff>
      <xdr:row>83</xdr:row>
      <xdr:rowOff>13895</xdr:rowOff>
    </xdr:to>
    <xdr:sp macro="" textlink="">
      <xdr:nvSpPr>
        <xdr:cNvPr id="224" name="楕円 223"/>
        <xdr:cNvSpPr/>
      </xdr:nvSpPr>
      <xdr:spPr>
        <a:xfrm>
          <a:off x="1397000" y="1414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24072</xdr:rowOff>
    </xdr:from>
    <xdr:ext cx="762000" cy="259045"/>
    <xdr:sp macro="" textlink="">
      <xdr:nvSpPr>
        <xdr:cNvPr id="225" name="テキスト ボックス 224"/>
        <xdr:cNvSpPr txBox="1"/>
      </xdr:nvSpPr>
      <xdr:spPr>
        <a:xfrm>
          <a:off x="1066800" y="1391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年度は、給与制度の総合的見直しの実施を見送ったため、前年度比</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ポイントの増となり、平成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年度については、</a:t>
          </a:r>
          <a:r>
            <a:rPr kumimoji="1" lang="en-US" altLang="ja-JP" sz="1200">
              <a:latin typeface="ＭＳ Ｐゴシック" panose="020B0600070205080204" pitchFamily="50" charset="-128"/>
              <a:ea typeface="ＭＳ Ｐゴシック" panose="020B0600070205080204" pitchFamily="50" charset="-128"/>
            </a:rPr>
            <a:t>102.4</a:t>
          </a:r>
          <a:r>
            <a:rPr kumimoji="1" lang="ja-JP" altLang="en-US" sz="1200">
              <a:latin typeface="ＭＳ Ｐゴシック" panose="020B0600070205080204" pitchFamily="50" charset="-128"/>
              <a:ea typeface="ＭＳ Ｐゴシック" panose="020B0600070205080204" pitchFamily="50" charset="-128"/>
            </a:rPr>
            <a:t>と前年度と同様の比率となっているが、引き続き給与制度の総合的見直しを見送っている。平成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年度から、給与制度の総合的見直しを実施したが、現給保障があるため、指数に変化はなかった。平成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年度は各階層の下限年数の職員が増えたことにより、</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ポイントの減となった。なお、令和元年度は、高水準給料額の職員を採用したため</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ポイントの増となった。引き続き給与水準の適正化を図るとともに、自主的かつ主体的な取組として、諸手当等の見直し検討を進めていく。</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69850</xdr:rowOff>
    </xdr:to>
    <xdr:cxnSp macro="">
      <xdr:nvCxnSpPr>
        <xdr:cNvPr id="256" name="直線コネクタ 255"/>
        <xdr:cNvCxnSpPr/>
      </xdr:nvCxnSpPr>
      <xdr:spPr>
        <a:xfrm flipV="1">
          <a:off x="17018000" y="13863864"/>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87</xdr:row>
      <xdr:rowOff>119743</xdr:rowOff>
    </xdr:to>
    <xdr:cxnSp macro="">
      <xdr:nvCxnSpPr>
        <xdr:cNvPr id="261" name="直線コネクタ 260"/>
        <xdr:cNvCxnSpPr/>
      </xdr:nvCxnSpPr>
      <xdr:spPr>
        <a:xfrm>
          <a:off x="16179800" y="150186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62"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3" name="フローチャート: 判断 262"/>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87</xdr:row>
      <xdr:rowOff>154214</xdr:rowOff>
    </xdr:to>
    <xdr:cxnSp macro="">
      <xdr:nvCxnSpPr>
        <xdr:cNvPr id="264" name="直線コネクタ 263"/>
        <xdr:cNvCxnSpPr/>
      </xdr:nvCxnSpPr>
      <xdr:spPr>
        <a:xfrm flipV="1">
          <a:off x="15290800" y="150186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6" name="テキスト ボックス 265"/>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154214</xdr:rowOff>
    </xdr:from>
    <xdr:to>
      <xdr:col>72</xdr:col>
      <xdr:colOff>203200</xdr:colOff>
      <xdr:row>88</xdr:row>
      <xdr:rowOff>103414</xdr:rowOff>
    </xdr:to>
    <xdr:cxnSp macro="">
      <xdr:nvCxnSpPr>
        <xdr:cNvPr id="267" name="直線コネクタ 266"/>
        <xdr:cNvCxnSpPr/>
      </xdr:nvCxnSpPr>
      <xdr:spPr>
        <a:xfrm flipV="1">
          <a:off x="14401800" y="1507036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9" name="テキスト ボックス 268"/>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103414</xdr:rowOff>
    </xdr:from>
    <xdr:to>
      <xdr:col>68</xdr:col>
      <xdr:colOff>152400</xdr:colOff>
      <xdr:row>88</xdr:row>
      <xdr:rowOff>103414</xdr:rowOff>
    </xdr:to>
    <xdr:cxnSp macro="">
      <xdr:nvCxnSpPr>
        <xdr:cNvPr id="270" name="直線コネクタ 269"/>
        <xdr:cNvCxnSpPr/>
      </xdr:nvCxnSpPr>
      <xdr:spPr>
        <a:xfrm>
          <a:off x="13512800" y="15191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4" name="テキスト ボックス 273"/>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68943</xdr:rowOff>
    </xdr:from>
    <xdr:to>
      <xdr:col>81</xdr:col>
      <xdr:colOff>95250</xdr:colOff>
      <xdr:row>87</xdr:row>
      <xdr:rowOff>170543</xdr:rowOff>
    </xdr:to>
    <xdr:sp macro="" textlink="">
      <xdr:nvSpPr>
        <xdr:cNvPr id="280" name="楕円 279"/>
        <xdr:cNvSpPr/>
      </xdr:nvSpPr>
      <xdr:spPr>
        <a:xfrm>
          <a:off x="169672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41020</xdr:rowOff>
    </xdr:from>
    <xdr:ext cx="762000" cy="259045"/>
    <xdr:sp macro="" textlink="">
      <xdr:nvSpPr>
        <xdr:cNvPr id="281" name="給与水準   （国との比較）該当値テキスト"/>
        <xdr:cNvSpPr txBox="1"/>
      </xdr:nvSpPr>
      <xdr:spPr>
        <a:xfrm>
          <a:off x="17106900" y="1495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82" name="楕円 281"/>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83" name="テキスト ボックス 282"/>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103414</xdr:rowOff>
    </xdr:from>
    <xdr:to>
      <xdr:col>73</xdr:col>
      <xdr:colOff>44450</xdr:colOff>
      <xdr:row>88</xdr:row>
      <xdr:rowOff>33564</xdr:rowOff>
    </xdr:to>
    <xdr:sp macro="" textlink="">
      <xdr:nvSpPr>
        <xdr:cNvPr id="284" name="楕円 283"/>
        <xdr:cNvSpPr/>
      </xdr:nvSpPr>
      <xdr:spPr>
        <a:xfrm>
          <a:off x="15240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18341</xdr:rowOff>
    </xdr:from>
    <xdr:ext cx="762000" cy="259045"/>
    <xdr:sp macro="" textlink="">
      <xdr:nvSpPr>
        <xdr:cNvPr id="285" name="テキスト ボックス 284"/>
        <xdr:cNvSpPr txBox="1"/>
      </xdr:nvSpPr>
      <xdr:spPr>
        <a:xfrm>
          <a:off x="14909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52614</xdr:rowOff>
    </xdr:from>
    <xdr:to>
      <xdr:col>68</xdr:col>
      <xdr:colOff>203200</xdr:colOff>
      <xdr:row>88</xdr:row>
      <xdr:rowOff>154214</xdr:rowOff>
    </xdr:to>
    <xdr:sp macro="" textlink="">
      <xdr:nvSpPr>
        <xdr:cNvPr id="286" name="楕円 285"/>
        <xdr:cNvSpPr/>
      </xdr:nvSpPr>
      <xdr:spPr>
        <a:xfrm>
          <a:off x="14351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138991</xdr:rowOff>
    </xdr:from>
    <xdr:ext cx="762000" cy="259045"/>
    <xdr:sp macro="" textlink="">
      <xdr:nvSpPr>
        <xdr:cNvPr id="287" name="テキスト ボックス 286"/>
        <xdr:cNvSpPr txBox="1"/>
      </xdr:nvSpPr>
      <xdr:spPr>
        <a:xfrm>
          <a:off x="14020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52614</xdr:rowOff>
    </xdr:from>
    <xdr:to>
      <xdr:col>64</xdr:col>
      <xdr:colOff>152400</xdr:colOff>
      <xdr:row>88</xdr:row>
      <xdr:rowOff>154214</xdr:rowOff>
    </xdr:to>
    <xdr:sp macro="" textlink="">
      <xdr:nvSpPr>
        <xdr:cNvPr id="288" name="楕円 287"/>
        <xdr:cNvSpPr/>
      </xdr:nvSpPr>
      <xdr:spPr>
        <a:xfrm>
          <a:off x="13462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138991</xdr:rowOff>
    </xdr:from>
    <xdr:ext cx="762000" cy="259045"/>
    <xdr:sp macro="" textlink="">
      <xdr:nvSpPr>
        <xdr:cNvPr id="289" name="テキスト ボックス 288"/>
        <xdr:cNvSpPr txBox="1"/>
      </xdr:nvSpPr>
      <xdr:spPr>
        <a:xfrm>
          <a:off x="13131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類似団体は同率だが、全国平均、県平均を下回っており、低い水準にある。　これは、「第三次定員適正化計画（平成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年度）」に基づき、事務執行体制のスリム化や外部委託の推進、広域行政の推進等を適正に行ってきたことによるものである。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６月に策定した、定員管理計画（令和元年度まで）では、海老名駅東西一体のまちづくりをはじめとする事務事業の拡大や、圏央道（首都圏中央連絡自動車道）及び新東名高速道路の開通等による消防体制の強化の必要性、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年までは人口の増加が見込まれること等を勘案した職員数の確保を図りながら、保育士・保健師の現状維持、技能労務職の退職者不補充により進めていくものとしている</a:t>
          </a:r>
          <a:r>
            <a:rPr kumimoji="1" lang="ja-JP" altLang="en-US" sz="1200">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114723</xdr:rowOff>
    </xdr:to>
    <xdr:cxnSp macro="">
      <xdr:nvCxnSpPr>
        <xdr:cNvPr id="319" name="直線コネクタ 318"/>
        <xdr:cNvCxnSpPr/>
      </xdr:nvCxnSpPr>
      <xdr:spPr>
        <a:xfrm flipV="1">
          <a:off x="17018000" y="10227945"/>
          <a:ext cx="0" cy="1202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86800</xdr:rowOff>
    </xdr:from>
    <xdr:ext cx="762000" cy="259045"/>
    <xdr:sp macro="" textlink="">
      <xdr:nvSpPr>
        <xdr:cNvPr id="320" name="定員管理の状況最小値テキスト"/>
        <xdr:cNvSpPr txBox="1"/>
      </xdr:nvSpPr>
      <xdr:spPr>
        <a:xfrm>
          <a:off x="17106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114723</xdr:rowOff>
    </xdr:from>
    <xdr:to>
      <xdr:col>81</xdr:col>
      <xdr:colOff>133350</xdr:colOff>
      <xdr:row>66</xdr:row>
      <xdr:rowOff>114723</xdr:rowOff>
    </xdr:to>
    <xdr:cxnSp macro="">
      <xdr:nvCxnSpPr>
        <xdr:cNvPr id="321" name="直線コネクタ 320"/>
        <xdr:cNvCxnSpPr/>
      </xdr:nvCxnSpPr>
      <xdr:spPr>
        <a:xfrm>
          <a:off x="16929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22"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3" name="直線コネクタ 322"/>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130916</xdr:rowOff>
    </xdr:from>
    <xdr:to>
      <xdr:col>81</xdr:col>
      <xdr:colOff>44450</xdr:colOff>
      <xdr:row>63</xdr:row>
      <xdr:rowOff>3704</xdr:rowOff>
    </xdr:to>
    <xdr:cxnSp macro="">
      <xdr:nvCxnSpPr>
        <xdr:cNvPr id="324" name="直線コネクタ 323"/>
        <xdr:cNvCxnSpPr/>
      </xdr:nvCxnSpPr>
      <xdr:spPr>
        <a:xfrm>
          <a:off x="16179800" y="10760816"/>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140881</xdr:rowOff>
    </xdr:from>
    <xdr:ext cx="762000" cy="259045"/>
    <xdr:sp macro="" textlink="">
      <xdr:nvSpPr>
        <xdr:cNvPr id="325" name="定員管理の状況平均値テキスト"/>
        <xdr:cNvSpPr txBox="1"/>
      </xdr:nvSpPr>
      <xdr:spPr>
        <a:xfrm>
          <a:off x="17106900" y="10599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124354</xdr:rowOff>
    </xdr:from>
    <xdr:to>
      <xdr:col>81</xdr:col>
      <xdr:colOff>95250</xdr:colOff>
      <xdr:row>63</xdr:row>
      <xdr:rowOff>54504</xdr:rowOff>
    </xdr:to>
    <xdr:sp macro="" textlink="">
      <xdr:nvSpPr>
        <xdr:cNvPr id="326" name="フローチャート: 判断 325"/>
        <xdr:cNvSpPr/>
      </xdr:nvSpPr>
      <xdr:spPr>
        <a:xfrm>
          <a:off x="169672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122872</xdr:rowOff>
    </xdr:from>
    <xdr:to>
      <xdr:col>77</xdr:col>
      <xdr:colOff>44450</xdr:colOff>
      <xdr:row>62</xdr:row>
      <xdr:rowOff>130916</xdr:rowOff>
    </xdr:to>
    <xdr:cxnSp macro="">
      <xdr:nvCxnSpPr>
        <xdr:cNvPr id="327" name="直線コネクタ 326"/>
        <xdr:cNvCxnSpPr/>
      </xdr:nvCxnSpPr>
      <xdr:spPr>
        <a:xfrm>
          <a:off x="15290800" y="1075277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28" name="フローチャート: 判断 327"/>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29227</xdr:rowOff>
    </xdr:from>
    <xdr:ext cx="736600" cy="259045"/>
    <xdr:sp macro="" textlink="">
      <xdr:nvSpPr>
        <xdr:cNvPr id="329" name="テキスト ボックス 328"/>
        <xdr:cNvSpPr txBox="1"/>
      </xdr:nvSpPr>
      <xdr:spPr>
        <a:xfrm>
          <a:off x="15798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122872</xdr:rowOff>
    </xdr:from>
    <xdr:to>
      <xdr:col>72</xdr:col>
      <xdr:colOff>203200</xdr:colOff>
      <xdr:row>62</xdr:row>
      <xdr:rowOff>126894</xdr:rowOff>
    </xdr:to>
    <xdr:cxnSp macro="">
      <xdr:nvCxnSpPr>
        <xdr:cNvPr id="330" name="直線コネクタ 329"/>
        <xdr:cNvCxnSpPr/>
      </xdr:nvCxnSpPr>
      <xdr:spPr>
        <a:xfrm flipV="1">
          <a:off x="14401800" y="1075277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31" name="フローチャート: 判断 330"/>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32" name="テキスト ボックス 331"/>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124883</xdr:rowOff>
    </xdr:from>
    <xdr:to>
      <xdr:col>68</xdr:col>
      <xdr:colOff>152400</xdr:colOff>
      <xdr:row>62</xdr:row>
      <xdr:rowOff>126894</xdr:rowOff>
    </xdr:to>
    <xdr:cxnSp macro="">
      <xdr:nvCxnSpPr>
        <xdr:cNvPr id="333" name="直線コネクタ 332"/>
        <xdr:cNvCxnSpPr/>
      </xdr:nvCxnSpPr>
      <xdr:spPr>
        <a:xfrm>
          <a:off x="13512800" y="1075478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4" name="フローチャート: 判断 333"/>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5" name="テキスト ボックス 334"/>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36" name="フローチャート: 判断 335"/>
        <xdr:cNvSpPr/>
      </xdr:nvSpPr>
      <xdr:spPr>
        <a:xfrm>
          <a:off x="13462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41292</xdr:rowOff>
    </xdr:from>
    <xdr:ext cx="762000" cy="259045"/>
    <xdr:sp macro="" textlink="">
      <xdr:nvSpPr>
        <xdr:cNvPr id="337" name="テキスト ボックス 336"/>
        <xdr:cNvSpPr txBox="1"/>
      </xdr:nvSpPr>
      <xdr:spPr>
        <a:xfrm>
          <a:off x="13131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124354</xdr:rowOff>
    </xdr:from>
    <xdr:to>
      <xdr:col>81</xdr:col>
      <xdr:colOff>95250</xdr:colOff>
      <xdr:row>63</xdr:row>
      <xdr:rowOff>54504</xdr:rowOff>
    </xdr:to>
    <xdr:sp macro="" textlink="">
      <xdr:nvSpPr>
        <xdr:cNvPr id="343" name="楕円 342"/>
        <xdr:cNvSpPr/>
      </xdr:nvSpPr>
      <xdr:spPr>
        <a:xfrm>
          <a:off x="16967200" y="107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96431</xdr:rowOff>
    </xdr:from>
    <xdr:ext cx="762000" cy="259045"/>
    <xdr:sp macro="" textlink="">
      <xdr:nvSpPr>
        <xdr:cNvPr id="344" name="定員管理の状況該当値テキスト"/>
        <xdr:cNvSpPr txBox="1"/>
      </xdr:nvSpPr>
      <xdr:spPr>
        <a:xfrm>
          <a:off x="17106900" y="1072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80116</xdr:rowOff>
    </xdr:from>
    <xdr:to>
      <xdr:col>77</xdr:col>
      <xdr:colOff>95250</xdr:colOff>
      <xdr:row>63</xdr:row>
      <xdr:rowOff>10266</xdr:rowOff>
    </xdr:to>
    <xdr:sp macro="" textlink="">
      <xdr:nvSpPr>
        <xdr:cNvPr id="345" name="楕円 344"/>
        <xdr:cNvSpPr/>
      </xdr:nvSpPr>
      <xdr:spPr>
        <a:xfrm>
          <a:off x="16129000" y="107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20443</xdr:rowOff>
    </xdr:from>
    <xdr:ext cx="736600" cy="259045"/>
    <xdr:sp macro="" textlink="">
      <xdr:nvSpPr>
        <xdr:cNvPr id="346" name="テキスト ボックス 345"/>
        <xdr:cNvSpPr txBox="1"/>
      </xdr:nvSpPr>
      <xdr:spPr>
        <a:xfrm>
          <a:off x="15798800" y="10478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72072</xdr:rowOff>
    </xdr:from>
    <xdr:to>
      <xdr:col>73</xdr:col>
      <xdr:colOff>44450</xdr:colOff>
      <xdr:row>63</xdr:row>
      <xdr:rowOff>2222</xdr:rowOff>
    </xdr:to>
    <xdr:sp macro="" textlink="">
      <xdr:nvSpPr>
        <xdr:cNvPr id="347" name="楕円 346"/>
        <xdr:cNvSpPr/>
      </xdr:nvSpPr>
      <xdr:spPr>
        <a:xfrm>
          <a:off x="15240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12399</xdr:rowOff>
    </xdr:from>
    <xdr:ext cx="762000" cy="259045"/>
    <xdr:sp macro="" textlink="">
      <xdr:nvSpPr>
        <xdr:cNvPr id="348" name="テキスト ボックス 347"/>
        <xdr:cNvSpPr txBox="1"/>
      </xdr:nvSpPr>
      <xdr:spPr>
        <a:xfrm>
          <a:off x="14909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76094</xdr:rowOff>
    </xdr:from>
    <xdr:to>
      <xdr:col>68</xdr:col>
      <xdr:colOff>203200</xdr:colOff>
      <xdr:row>63</xdr:row>
      <xdr:rowOff>6244</xdr:rowOff>
    </xdr:to>
    <xdr:sp macro="" textlink="">
      <xdr:nvSpPr>
        <xdr:cNvPr id="349" name="楕円 348"/>
        <xdr:cNvSpPr/>
      </xdr:nvSpPr>
      <xdr:spPr>
        <a:xfrm>
          <a:off x="14351000" y="1070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16421</xdr:rowOff>
    </xdr:from>
    <xdr:ext cx="762000" cy="259045"/>
    <xdr:sp macro="" textlink="">
      <xdr:nvSpPr>
        <xdr:cNvPr id="350" name="テキスト ボックス 349"/>
        <xdr:cNvSpPr txBox="1"/>
      </xdr:nvSpPr>
      <xdr:spPr>
        <a:xfrm>
          <a:off x="14020800" y="1047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74083</xdr:rowOff>
    </xdr:from>
    <xdr:to>
      <xdr:col>64</xdr:col>
      <xdr:colOff>152400</xdr:colOff>
      <xdr:row>63</xdr:row>
      <xdr:rowOff>4233</xdr:rowOff>
    </xdr:to>
    <xdr:sp macro="" textlink="">
      <xdr:nvSpPr>
        <xdr:cNvPr id="351" name="楕円 350"/>
        <xdr:cNvSpPr/>
      </xdr:nvSpPr>
      <xdr:spPr>
        <a:xfrm>
          <a:off x="13462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14410</xdr:rowOff>
    </xdr:from>
    <xdr:ext cx="762000" cy="259045"/>
    <xdr:sp macro="" textlink="">
      <xdr:nvSpPr>
        <xdr:cNvPr id="352" name="テキスト ボックス 351"/>
        <xdr:cNvSpPr txBox="1"/>
      </xdr:nvSpPr>
      <xdr:spPr>
        <a:xfrm>
          <a:off x="13131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高金利で借り入れた政府系資金の償還満期を迎えたことや、借入れを抑制してきた時期があったことにより、全国平均、県内平均、類団平均を下回っており、低い水準にある。</a:t>
          </a:r>
        </a:p>
        <a:p>
          <a:r>
            <a:rPr kumimoji="1" lang="ja-JP" altLang="en-US" sz="1300">
              <a:latin typeface="ＭＳ Ｐゴシック" panose="020B0600070205080204" pitchFamily="50" charset="-128"/>
              <a:ea typeface="ＭＳ Ｐゴシック" panose="020B0600070205080204" pitchFamily="50" charset="-128"/>
            </a:rPr>
            <a:t>　　近年、市債と基金を積極的に活用した大規模なまちづくりや、一部事務組合が借入れ地方債の元金償還が増加していくことが見込まれることから、実質公債費比率を良好な状態に維持するために、中長期的な公債費の推計などにより、財政硬直化を招くことのないよう留意した行財政運営を行っていく必要があ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124883</xdr:rowOff>
    </xdr:to>
    <xdr:cxnSp macro="">
      <xdr:nvCxnSpPr>
        <xdr:cNvPr id="380" name="直線コネクタ 379"/>
        <xdr:cNvCxnSpPr/>
      </xdr:nvCxnSpPr>
      <xdr:spPr>
        <a:xfrm flipV="1">
          <a:off x="17018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1"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2" name="直線コネクタ 381"/>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3"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4" name="直線コネクタ 383"/>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8890</xdr:rowOff>
    </xdr:from>
    <xdr:to>
      <xdr:col>81</xdr:col>
      <xdr:colOff>44450</xdr:colOff>
      <xdr:row>39</xdr:row>
      <xdr:rowOff>41063</xdr:rowOff>
    </xdr:to>
    <xdr:cxnSp macro="">
      <xdr:nvCxnSpPr>
        <xdr:cNvPr id="385" name="直線コネクタ 384"/>
        <xdr:cNvCxnSpPr/>
      </xdr:nvCxnSpPr>
      <xdr:spPr>
        <a:xfrm>
          <a:off x="16179800" y="669544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6"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7" name="フローチャート: 判断 386"/>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132080</xdr:rowOff>
    </xdr:from>
    <xdr:to>
      <xdr:col>77</xdr:col>
      <xdr:colOff>44450</xdr:colOff>
      <xdr:row>39</xdr:row>
      <xdr:rowOff>8890</xdr:rowOff>
    </xdr:to>
    <xdr:cxnSp macro="">
      <xdr:nvCxnSpPr>
        <xdr:cNvPr id="388" name="直線コネクタ 387"/>
        <xdr:cNvCxnSpPr/>
      </xdr:nvCxnSpPr>
      <xdr:spPr>
        <a:xfrm>
          <a:off x="15290800" y="66471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9" name="フローチャート: 判断 388"/>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90" name="テキスト ボックス 389"/>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38</xdr:row>
      <xdr:rowOff>140123</xdr:rowOff>
    </xdr:to>
    <xdr:cxnSp macro="">
      <xdr:nvCxnSpPr>
        <xdr:cNvPr id="391" name="直線コネクタ 390"/>
        <xdr:cNvCxnSpPr/>
      </xdr:nvCxnSpPr>
      <xdr:spPr>
        <a:xfrm flipV="1">
          <a:off x="14401800" y="66471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60113</xdr:rowOff>
    </xdr:from>
    <xdr:to>
      <xdr:col>73</xdr:col>
      <xdr:colOff>44450</xdr:colOff>
      <xdr:row>40</xdr:row>
      <xdr:rowOff>161713</xdr:rowOff>
    </xdr:to>
    <xdr:sp macro="" textlink="">
      <xdr:nvSpPr>
        <xdr:cNvPr id="392" name="フローチャート: 判断 391"/>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146490</xdr:rowOff>
    </xdr:from>
    <xdr:ext cx="762000" cy="259045"/>
    <xdr:sp macro="" textlink="">
      <xdr:nvSpPr>
        <xdr:cNvPr id="393" name="テキスト ボックス 392"/>
        <xdr:cNvSpPr txBox="1"/>
      </xdr:nvSpPr>
      <xdr:spPr>
        <a:xfrm>
          <a:off x="14909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132080</xdr:rowOff>
    </xdr:from>
    <xdr:to>
      <xdr:col>68</xdr:col>
      <xdr:colOff>152400</xdr:colOff>
      <xdr:row>38</xdr:row>
      <xdr:rowOff>140123</xdr:rowOff>
    </xdr:to>
    <xdr:cxnSp macro="">
      <xdr:nvCxnSpPr>
        <xdr:cNvPr id="394" name="直線コネクタ 393"/>
        <xdr:cNvCxnSpPr/>
      </xdr:nvCxnSpPr>
      <xdr:spPr>
        <a:xfrm>
          <a:off x="13512800" y="66471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5" name="フローチャート: 判断 394"/>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6" name="テキスト ボックス 395"/>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7" name="フローチャート: 判断 396"/>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398" name="テキスト ボックス 397"/>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161713</xdr:rowOff>
    </xdr:from>
    <xdr:to>
      <xdr:col>81</xdr:col>
      <xdr:colOff>95250</xdr:colOff>
      <xdr:row>39</xdr:row>
      <xdr:rowOff>91863</xdr:rowOff>
    </xdr:to>
    <xdr:sp macro="" textlink="">
      <xdr:nvSpPr>
        <xdr:cNvPr id="404" name="楕円 403"/>
        <xdr:cNvSpPr/>
      </xdr:nvSpPr>
      <xdr:spPr>
        <a:xfrm>
          <a:off x="169672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6790</xdr:rowOff>
    </xdr:from>
    <xdr:ext cx="762000" cy="259045"/>
    <xdr:sp macro="" textlink="">
      <xdr:nvSpPr>
        <xdr:cNvPr id="405" name="公債費負担の状況該当値テキスト"/>
        <xdr:cNvSpPr txBox="1"/>
      </xdr:nvSpPr>
      <xdr:spPr>
        <a:xfrm>
          <a:off x="17106900" y="652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129540</xdr:rowOff>
    </xdr:from>
    <xdr:to>
      <xdr:col>77</xdr:col>
      <xdr:colOff>95250</xdr:colOff>
      <xdr:row>39</xdr:row>
      <xdr:rowOff>59690</xdr:rowOff>
    </xdr:to>
    <xdr:sp macro="" textlink="">
      <xdr:nvSpPr>
        <xdr:cNvPr id="406" name="楕円 405"/>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69867</xdr:rowOff>
    </xdr:from>
    <xdr:ext cx="736600" cy="259045"/>
    <xdr:sp macro="" textlink="">
      <xdr:nvSpPr>
        <xdr:cNvPr id="407" name="テキスト ボックス 406"/>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81280</xdr:rowOff>
    </xdr:from>
    <xdr:to>
      <xdr:col>73</xdr:col>
      <xdr:colOff>44450</xdr:colOff>
      <xdr:row>39</xdr:row>
      <xdr:rowOff>11430</xdr:rowOff>
    </xdr:to>
    <xdr:sp macro="" textlink="">
      <xdr:nvSpPr>
        <xdr:cNvPr id="408" name="楕円 407"/>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409" name="テキスト ボックス 408"/>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89323</xdr:rowOff>
    </xdr:from>
    <xdr:to>
      <xdr:col>68</xdr:col>
      <xdr:colOff>203200</xdr:colOff>
      <xdr:row>39</xdr:row>
      <xdr:rowOff>19473</xdr:rowOff>
    </xdr:to>
    <xdr:sp macro="" textlink="">
      <xdr:nvSpPr>
        <xdr:cNvPr id="410" name="楕円 409"/>
        <xdr:cNvSpPr/>
      </xdr:nvSpPr>
      <xdr:spPr>
        <a:xfrm>
          <a:off x="14351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29650</xdr:rowOff>
    </xdr:from>
    <xdr:ext cx="762000" cy="259045"/>
    <xdr:sp macro="" textlink="">
      <xdr:nvSpPr>
        <xdr:cNvPr id="411" name="テキスト ボックス 410"/>
        <xdr:cNvSpPr txBox="1"/>
      </xdr:nvSpPr>
      <xdr:spPr>
        <a:xfrm>
          <a:off x="14020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81280</xdr:rowOff>
    </xdr:from>
    <xdr:to>
      <xdr:col>64</xdr:col>
      <xdr:colOff>152400</xdr:colOff>
      <xdr:row>39</xdr:row>
      <xdr:rowOff>11430</xdr:rowOff>
    </xdr:to>
    <xdr:sp macro="" textlink="">
      <xdr:nvSpPr>
        <xdr:cNvPr id="412" name="楕円 411"/>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21607</xdr:rowOff>
    </xdr:from>
    <xdr:ext cx="762000" cy="259045"/>
    <xdr:sp macro="" textlink="">
      <xdr:nvSpPr>
        <xdr:cNvPr id="413" name="テキスト ボックス 412"/>
        <xdr:cNvSpPr txBox="1"/>
      </xdr:nvSpPr>
      <xdr:spPr>
        <a:xfrm>
          <a:off x="1313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a:t>
          </a:r>
          <a:r>
            <a:rPr kumimoji="1" lang="en-US" altLang="ja-JP" sz="1300">
              <a:latin typeface="ＭＳ Ｐゴシック" panose="020B0600070205080204" pitchFamily="50" charset="-128"/>
              <a:ea typeface="ＭＳ Ｐゴシック" panose="020B0600070205080204" pitchFamily="50" charset="-128"/>
            </a:rPr>
            <a:t>28.6</a:t>
          </a:r>
          <a:r>
            <a:rPr kumimoji="1" lang="ja-JP" altLang="en-US" sz="1300">
              <a:latin typeface="ＭＳ Ｐゴシック" panose="020B0600070205080204" pitchFamily="50" charset="-128"/>
              <a:ea typeface="ＭＳ Ｐゴシック" panose="020B0600070205080204" pitchFamily="50" charset="-128"/>
            </a:rPr>
            <a:t>％と全国平均、類団平均を上回っているものの、県内平均を下回っており、財政状況が大きく悪化したわけではない。</a:t>
          </a:r>
        </a:p>
        <a:p>
          <a:r>
            <a:rPr kumimoji="1" lang="ja-JP" altLang="en-US" sz="1300">
              <a:latin typeface="ＭＳ Ｐゴシック" panose="020B0600070205080204" pitchFamily="50" charset="-128"/>
              <a:ea typeface="ＭＳ Ｐゴシック" panose="020B0600070205080204" pitchFamily="50" charset="-128"/>
            </a:rPr>
            <a:t>　将来負担比率が増加した要因は、都市基盤に対し、市債を借り入れ、積極的に投資したことで地方債現在高が増加したためである。</a:t>
          </a:r>
        </a:p>
        <a:p>
          <a:r>
            <a:rPr kumimoji="1" lang="ja-JP" altLang="en-US" sz="1300">
              <a:latin typeface="ＭＳ Ｐゴシック" panose="020B0600070205080204" pitchFamily="50" charset="-128"/>
              <a:ea typeface="ＭＳ Ｐゴシック" panose="020B0600070205080204" pitchFamily="50" charset="-128"/>
            </a:rPr>
            <a:t>　今後も、将来負担比率が増加していくことが見込まれるため、要因の１つである市債残高が増額しすぎないように、市債を活用するにふさわしい事業を慎重に選択し、世代間負担の公平に留意した市債活用を図っていく必要があ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161472</xdr:rowOff>
    </xdr:to>
    <xdr:cxnSp macro="">
      <xdr:nvCxnSpPr>
        <xdr:cNvPr id="444" name="直線コネクタ 443"/>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133549</xdr:rowOff>
    </xdr:from>
    <xdr:ext cx="762000" cy="259045"/>
    <xdr:sp macro="" textlink="">
      <xdr:nvSpPr>
        <xdr:cNvPr id="445"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161472</xdr:rowOff>
    </xdr:from>
    <xdr:to>
      <xdr:col>81</xdr:col>
      <xdr:colOff>133350</xdr:colOff>
      <xdr:row>22</xdr:row>
      <xdr:rowOff>161472</xdr:rowOff>
    </xdr:to>
    <xdr:cxnSp macro="">
      <xdr:nvCxnSpPr>
        <xdr:cNvPr id="446" name="直線コネクタ 445"/>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23313</xdr:rowOff>
    </xdr:from>
    <xdr:to>
      <xdr:col>81</xdr:col>
      <xdr:colOff>44450</xdr:colOff>
      <xdr:row>16</xdr:row>
      <xdr:rowOff>62956</xdr:rowOff>
    </xdr:to>
    <xdr:cxnSp macro="">
      <xdr:nvCxnSpPr>
        <xdr:cNvPr id="449" name="直線コネクタ 448"/>
        <xdr:cNvCxnSpPr/>
      </xdr:nvCxnSpPr>
      <xdr:spPr>
        <a:xfrm>
          <a:off x="16179800" y="2766513"/>
          <a:ext cx="838200" cy="3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143164</xdr:rowOff>
    </xdr:from>
    <xdr:ext cx="762000" cy="259045"/>
    <xdr:sp macro="" textlink="">
      <xdr:nvSpPr>
        <xdr:cNvPr id="450" name="将来負担の状況平均値テキスト"/>
        <xdr:cNvSpPr txBox="1"/>
      </xdr:nvSpPr>
      <xdr:spPr>
        <a:xfrm>
          <a:off x="17106900" y="2200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126637</xdr:rowOff>
    </xdr:from>
    <xdr:to>
      <xdr:col>81</xdr:col>
      <xdr:colOff>95250</xdr:colOff>
      <xdr:row>14</xdr:row>
      <xdr:rowOff>56787</xdr:rowOff>
    </xdr:to>
    <xdr:sp macro="" textlink="">
      <xdr:nvSpPr>
        <xdr:cNvPr id="451" name="フローチャート: 判断 450"/>
        <xdr:cNvSpPr/>
      </xdr:nvSpPr>
      <xdr:spPr>
        <a:xfrm>
          <a:off x="169672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94796</xdr:rowOff>
    </xdr:from>
    <xdr:to>
      <xdr:col>77</xdr:col>
      <xdr:colOff>44450</xdr:colOff>
      <xdr:row>16</xdr:row>
      <xdr:rowOff>23313</xdr:rowOff>
    </xdr:to>
    <xdr:cxnSp macro="">
      <xdr:nvCxnSpPr>
        <xdr:cNvPr id="452" name="直線コネクタ 451"/>
        <xdr:cNvCxnSpPr/>
      </xdr:nvCxnSpPr>
      <xdr:spPr>
        <a:xfrm>
          <a:off x="15290800" y="2666546"/>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4" name="テキスト ボックス 453"/>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99060</xdr:rowOff>
    </xdr:from>
    <xdr:to>
      <xdr:col>72</xdr:col>
      <xdr:colOff>203200</xdr:colOff>
      <xdr:row>15</xdr:row>
      <xdr:rowOff>94796</xdr:rowOff>
    </xdr:to>
    <xdr:cxnSp macro="">
      <xdr:nvCxnSpPr>
        <xdr:cNvPr id="455" name="直線コネクタ 454"/>
        <xdr:cNvCxnSpPr/>
      </xdr:nvCxnSpPr>
      <xdr:spPr>
        <a:xfrm>
          <a:off x="14401800" y="2499360"/>
          <a:ext cx="889000" cy="16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72390</xdr:rowOff>
    </xdr:from>
    <xdr:to>
      <xdr:col>73</xdr:col>
      <xdr:colOff>44450</xdr:colOff>
      <xdr:row>15</xdr:row>
      <xdr:rowOff>2540</xdr:rowOff>
    </xdr:to>
    <xdr:sp macro="" textlink="">
      <xdr:nvSpPr>
        <xdr:cNvPr id="456" name="フローチャート: 判断 455"/>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57" name="テキスト ボックス 456"/>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42182</xdr:rowOff>
    </xdr:from>
    <xdr:to>
      <xdr:col>68</xdr:col>
      <xdr:colOff>152400</xdr:colOff>
      <xdr:row>14</xdr:row>
      <xdr:rowOff>99060</xdr:rowOff>
    </xdr:to>
    <xdr:cxnSp macro="">
      <xdr:nvCxnSpPr>
        <xdr:cNvPr id="458" name="直線コネクタ 457"/>
        <xdr:cNvCxnSpPr/>
      </xdr:nvCxnSpPr>
      <xdr:spPr>
        <a:xfrm>
          <a:off x="13512800" y="2442482"/>
          <a:ext cx="8890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59" name="フローチャート: 判断 458"/>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35577</xdr:rowOff>
    </xdr:from>
    <xdr:ext cx="762000" cy="259045"/>
    <xdr:sp macro="" textlink="">
      <xdr:nvSpPr>
        <xdr:cNvPr id="460" name="テキスト ボックス 459"/>
        <xdr:cNvSpPr txBox="1"/>
      </xdr:nvSpPr>
      <xdr:spPr>
        <a:xfrm>
          <a:off x="140208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61" name="フローチャート: 判断 460"/>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83837</xdr:rowOff>
    </xdr:from>
    <xdr:ext cx="762000" cy="259045"/>
    <xdr:sp macro="" textlink="">
      <xdr:nvSpPr>
        <xdr:cNvPr id="462" name="テキスト ボックス 461"/>
        <xdr:cNvSpPr txBox="1"/>
      </xdr:nvSpPr>
      <xdr:spPr>
        <a:xfrm>
          <a:off x="13131800" y="265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12156</xdr:rowOff>
    </xdr:from>
    <xdr:to>
      <xdr:col>81</xdr:col>
      <xdr:colOff>95250</xdr:colOff>
      <xdr:row>16</xdr:row>
      <xdr:rowOff>113756</xdr:rowOff>
    </xdr:to>
    <xdr:sp macro="" textlink="">
      <xdr:nvSpPr>
        <xdr:cNvPr id="468" name="楕円 467"/>
        <xdr:cNvSpPr/>
      </xdr:nvSpPr>
      <xdr:spPr>
        <a:xfrm>
          <a:off x="16967200" y="275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155683</xdr:rowOff>
    </xdr:from>
    <xdr:ext cx="762000" cy="259045"/>
    <xdr:sp macro="" textlink="">
      <xdr:nvSpPr>
        <xdr:cNvPr id="469" name="将来負担の状況該当値テキスト"/>
        <xdr:cNvSpPr txBox="1"/>
      </xdr:nvSpPr>
      <xdr:spPr>
        <a:xfrm>
          <a:off x="17106900" y="2727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143963</xdr:rowOff>
    </xdr:from>
    <xdr:to>
      <xdr:col>77</xdr:col>
      <xdr:colOff>95250</xdr:colOff>
      <xdr:row>16</xdr:row>
      <xdr:rowOff>74113</xdr:rowOff>
    </xdr:to>
    <xdr:sp macro="" textlink="">
      <xdr:nvSpPr>
        <xdr:cNvPr id="470" name="楕円 469"/>
        <xdr:cNvSpPr/>
      </xdr:nvSpPr>
      <xdr:spPr>
        <a:xfrm>
          <a:off x="16129000" y="271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58890</xdr:rowOff>
    </xdr:from>
    <xdr:ext cx="736600" cy="259045"/>
    <xdr:sp macro="" textlink="">
      <xdr:nvSpPr>
        <xdr:cNvPr id="471" name="テキスト ボックス 470"/>
        <xdr:cNvSpPr txBox="1"/>
      </xdr:nvSpPr>
      <xdr:spPr>
        <a:xfrm>
          <a:off x="15798800" y="2802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43996</xdr:rowOff>
    </xdr:from>
    <xdr:to>
      <xdr:col>73</xdr:col>
      <xdr:colOff>44450</xdr:colOff>
      <xdr:row>15</xdr:row>
      <xdr:rowOff>145596</xdr:rowOff>
    </xdr:to>
    <xdr:sp macro="" textlink="">
      <xdr:nvSpPr>
        <xdr:cNvPr id="472" name="楕円 471"/>
        <xdr:cNvSpPr/>
      </xdr:nvSpPr>
      <xdr:spPr>
        <a:xfrm>
          <a:off x="15240000" y="261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130373</xdr:rowOff>
    </xdr:from>
    <xdr:ext cx="762000" cy="259045"/>
    <xdr:sp macro="" textlink="">
      <xdr:nvSpPr>
        <xdr:cNvPr id="473" name="テキスト ボックス 472"/>
        <xdr:cNvSpPr txBox="1"/>
      </xdr:nvSpPr>
      <xdr:spPr>
        <a:xfrm>
          <a:off x="14909800" y="270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48260</xdr:rowOff>
    </xdr:from>
    <xdr:to>
      <xdr:col>68</xdr:col>
      <xdr:colOff>203200</xdr:colOff>
      <xdr:row>14</xdr:row>
      <xdr:rowOff>149860</xdr:rowOff>
    </xdr:to>
    <xdr:sp macro="" textlink="">
      <xdr:nvSpPr>
        <xdr:cNvPr id="474" name="楕円 473"/>
        <xdr:cNvSpPr/>
      </xdr:nvSpPr>
      <xdr:spPr>
        <a:xfrm>
          <a:off x="143510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160037</xdr:rowOff>
    </xdr:from>
    <xdr:ext cx="762000" cy="259045"/>
    <xdr:sp macro="" textlink="">
      <xdr:nvSpPr>
        <xdr:cNvPr id="475" name="テキスト ボックス 474"/>
        <xdr:cNvSpPr txBox="1"/>
      </xdr:nvSpPr>
      <xdr:spPr>
        <a:xfrm>
          <a:off x="140208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162832</xdr:rowOff>
    </xdr:from>
    <xdr:to>
      <xdr:col>64</xdr:col>
      <xdr:colOff>152400</xdr:colOff>
      <xdr:row>14</xdr:row>
      <xdr:rowOff>92982</xdr:rowOff>
    </xdr:to>
    <xdr:sp macro="" textlink="">
      <xdr:nvSpPr>
        <xdr:cNvPr id="476" name="楕円 475"/>
        <xdr:cNvSpPr/>
      </xdr:nvSpPr>
      <xdr:spPr>
        <a:xfrm>
          <a:off x="13462000" y="239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103159</xdr:rowOff>
    </xdr:from>
    <xdr:ext cx="762000" cy="259045"/>
    <xdr:sp macro="" textlink="">
      <xdr:nvSpPr>
        <xdr:cNvPr id="477" name="テキスト ボックス 476"/>
        <xdr:cNvSpPr txBox="1"/>
      </xdr:nvSpPr>
      <xdr:spPr>
        <a:xfrm>
          <a:off x="13131800" y="216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134,442
131,796
26.59
46,418,105
45,080,180
877,481
25,100,875
27,308,518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人件費の比率は、</a:t>
          </a:r>
          <a:r>
            <a:rPr kumimoji="1" lang="en-US" altLang="ja-JP" sz="1050">
              <a:latin typeface="ＭＳ Ｐゴシック" panose="020B0600070205080204" pitchFamily="50" charset="-128"/>
              <a:ea typeface="ＭＳ Ｐゴシック" panose="020B0600070205080204" pitchFamily="50" charset="-128"/>
            </a:rPr>
            <a:t>25.0</a:t>
          </a:r>
          <a:r>
            <a:rPr kumimoji="1" lang="ja-JP" altLang="en-US" sz="1050">
              <a:latin typeface="ＭＳ Ｐゴシック" panose="020B0600070205080204" pitchFamily="50" charset="-128"/>
              <a:ea typeface="ＭＳ Ｐゴシック" panose="020B0600070205080204" pitchFamily="50" charset="-128"/>
            </a:rPr>
            <a:t>％と前年度比で</a:t>
          </a:r>
          <a:r>
            <a:rPr kumimoji="1" lang="en-US" altLang="ja-JP" sz="1050">
              <a:latin typeface="ＭＳ Ｐゴシック" panose="020B0600070205080204" pitchFamily="50" charset="-128"/>
              <a:ea typeface="ＭＳ Ｐゴシック" panose="020B0600070205080204" pitchFamily="50" charset="-128"/>
            </a:rPr>
            <a:t>0.3</a:t>
          </a:r>
          <a:r>
            <a:rPr kumimoji="1" lang="ja-JP" altLang="en-US" sz="1050">
              <a:latin typeface="ＭＳ Ｐゴシック" panose="020B0600070205080204" pitchFamily="50" charset="-128"/>
              <a:ea typeface="ＭＳ Ｐゴシック" panose="020B0600070205080204" pitchFamily="50" charset="-128"/>
            </a:rPr>
            <a:t>ポイント減少している。全国平均を</a:t>
          </a:r>
          <a:r>
            <a:rPr kumimoji="1" lang="en-US" altLang="ja-JP" sz="1050">
              <a:latin typeface="ＭＳ Ｐゴシック" panose="020B0600070205080204" pitchFamily="50" charset="-128"/>
              <a:ea typeface="ＭＳ Ｐゴシック" panose="020B0600070205080204" pitchFamily="50" charset="-128"/>
            </a:rPr>
            <a:t>0.6</a:t>
          </a:r>
          <a:r>
            <a:rPr kumimoji="1" lang="ja-JP" altLang="en-US" sz="1050">
              <a:latin typeface="ＭＳ Ｐゴシック" panose="020B0600070205080204" pitchFamily="50" charset="-128"/>
              <a:ea typeface="ＭＳ Ｐゴシック" panose="020B0600070205080204" pitchFamily="50" charset="-128"/>
            </a:rPr>
            <a:t>ポイント、県内平均を</a:t>
          </a:r>
          <a:r>
            <a:rPr kumimoji="1" lang="en-US" altLang="ja-JP" sz="1050">
              <a:latin typeface="ＭＳ Ｐゴシック" panose="020B0600070205080204" pitchFamily="50" charset="-128"/>
              <a:ea typeface="ＭＳ Ｐゴシック" panose="020B0600070205080204" pitchFamily="50" charset="-128"/>
            </a:rPr>
            <a:t>5.7</a:t>
          </a:r>
          <a:r>
            <a:rPr kumimoji="1" lang="ja-JP" altLang="en-US" sz="1050">
              <a:latin typeface="ＭＳ Ｐゴシック" panose="020B0600070205080204" pitchFamily="50" charset="-128"/>
              <a:ea typeface="ＭＳ Ｐゴシック" panose="020B0600070205080204" pitchFamily="50" charset="-128"/>
            </a:rPr>
            <a:t>ポイント下回っているものの、類団平均を</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ポイント上回っている。</a:t>
          </a:r>
        </a:p>
        <a:p>
          <a:r>
            <a:rPr kumimoji="1" lang="ja-JP" altLang="en-US" sz="1050">
              <a:latin typeface="ＭＳ Ｐゴシック" panose="020B0600070205080204" pitchFamily="50" charset="-128"/>
              <a:ea typeface="ＭＳ Ｐゴシック" panose="020B0600070205080204" pitchFamily="50" charset="-128"/>
            </a:rPr>
            <a:t>　これは、人事院勧告に基づく給与構造改革や定員管理による職員数の適正化などに努めてきたことや、退職金が平成</a:t>
          </a:r>
          <a:r>
            <a:rPr kumimoji="1" lang="en-US" altLang="ja-JP" sz="1050">
              <a:latin typeface="ＭＳ Ｐゴシック" panose="020B0600070205080204" pitchFamily="50" charset="-128"/>
              <a:ea typeface="ＭＳ Ｐゴシック" panose="020B0600070205080204" pitchFamily="50" charset="-128"/>
            </a:rPr>
            <a:t>23</a:t>
          </a:r>
          <a:r>
            <a:rPr kumimoji="1" lang="ja-JP" altLang="en-US" sz="1050">
              <a:latin typeface="ＭＳ Ｐゴシック" panose="020B0600070205080204" pitchFamily="50" charset="-128"/>
              <a:ea typeface="ＭＳ Ｐゴシック" panose="020B0600070205080204" pitchFamily="50" charset="-128"/>
            </a:rPr>
            <a:t>年度以降、一時的な増加はあるものの減少傾向にあるためである。</a:t>
          </a:r>
        </a:p>
        <a:p>
          <a:r>
            <a:rPr kumimoji="1" lang="ja-JP" altLang="en-US" sz="1050">
              <a:latin typeface="ＭＳ Ｐゴシック" panose="020B0600070205080204" pitchFamily="50" charset="-128"/>
              <a:ea typeface="ＭＳ Ｐゴシック" panose="020B0600070205080204" pitchFamily="50" charset="-128"/>
            </a:rPr>
            <a:t>　人件費については、引き続き、義務的経費であることから、定員の適正化や行財政運営の効率化などにより、適正な水準を保つ必要がある。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xdr:cNvCxnSpPr/>
      </xdr:nvCxnSpPr>
      <xdr:spPr>
        <a:xfrm flipV="1">
          <a:off x="4826000" y="57734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92710</xdr:rowOff>
    </xdr:to>
    <xdr:cxnSp macro="">
      <xdr:nvCxnSpPr>
        <xdr:cNvPr id="66" name="直線コネクタ 65"/>
        <xdr:cNvCxnSpPr/>
      </xdr:nvCxnSpPr>
      <xdr:spPr>
        <a:xfrm flipV="1">
          <a:off x="3987800" y="6413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123207</xdr:rowOff>
    </xdr:from>
    <xdr:ext cx="762000" cy="259045"/>
    <xdr:sp macro="" textlink="">
      <xdr:nvSpPr>
        <xdr:cNvPr id="67"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37</xdr:row>
      <xdr:rowOff>168910</xdr:rowOff>
    </xdr:to>
    <xdr:cxnSp macro="">
      <xdr:nvCxnSpPr>
        <xdr:cNvPr id="69" name="直線コネクタ 68"/>
        <xdr:cNvCxnSpPr/>
      </xdr:nvCxnSpPr>
      <xdr:spPr>
        <a:xfrm flipV="1">
          <a:off x="3098800" y="6436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71" name="テキスト ボックス 70"/>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168910</xdr:rowOff>
    </xdr:from>
    <xdr:to>
      <xdr:col>15</xdr:col>
      <xdr:colOff>98425</xdr:colOff>
      <xdr:row>38</xdr:row>
      <xdr:rowOff>27940</xdr:rowOff>
    </xdr:to>
    <xdr:cxnSp macro="">
      <xdr:nvCxnSpPr>
        <xdr:cNvPr id="72" name="直線コネクタ 71"/>
        <xdr:cNvCxnSpPr/>
      </xdr:nvCxnSpPr>
      <xdr:spPr>
        <a:xfrm flipV="1">
          <a:off x="2209800" y="6512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100330</xdr:rowOff>
    </xdr:from>
    <xdr:to>
      <xdr:col>11</xdr:col>
      <xdr:colOff>9525</xdr:colOff>
      <xdr:row>38</xdr:row>
      <xdr:rowOff>27940</xdr:rowOff>
    </xdr:to>
    <xdr:cxnSp macro="">
      <xdr:nvCxnSpPr>
        <xdr:cNvPr id="75" name="直線コネクタ 74"/>
        <xdr:cNvCxnSpPr/>
      </xdr:nvCxnSpPr>
      <xdr:spPr>
        <a:xfrm>
          <a:off x="1320800" y="64439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78" name="フローチャート: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6"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7" name="楕円 86"/>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8" name="テキスト ボックス 87"/>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118110</xdr:rowOff>
    </xdr:from>
    <xdr:to>
      <xdr:col>15</xdr:col>
      <xdr:colOff>149225</xdr:colOff>
      <xdr:row>38</xdr:row>
      <xdr:rowOff>48260</xdr:rowOff>
    </xdr:to>
    <xdr:sp macro="" textlink="">
      <xdr:nvSpPr>
        <xdr:cNvPr id="89" name="楕円 88"/>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33037</xdr:rowOff>
    </xdr:from>
    <xdr:ext cx="762000" cy="259045"/>
    <xdr:sp macro="" textlink="">
      <xdr:nvSpPr>
        <xdr:cNvPr id="90" name="テキスト ボックス 89"/>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148590</xdr:rowOff>
    </xdr:from>
    <xdr:to>
      <xdr:col>11</xdr:col>
      <xdr:colOff>60325</xdr:colOff>
      <xdr:row>38</xdr:row>
      <xdr:rowOff>78740</xdr:rowOff>
    </xdr:to>
    <xdr:sp macro="" textlink="">
      <xdr:nvSpPr>
        <xdr:cNvPr id="91" name="楕円 90"/>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63517</xdr:rowOff>
    </xdr:from>
    <xdr:ext cx="762000" cy="259045"/>
    <xdr:sp macro="" textlink="">
      <xdr:nvSpPr>
        <xdr:cNvPr id="92" name="テキスト ボックス 91"/>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93" name="楕円 92"/>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94" name="テキスト ボックス 93"/>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物件費の比率は、</a:t>
          </a:r>
          <a:r>
            <a:rPr kumimoji="1" lang="en-US" altLang="ja-JP" sz="1050">
              <a:latin typeface="ＭＳ Ｐゴシック" panose="020B0600070205080204" pitchFamily="50" charset="-128"/>
              <a:ea typeface="ＭＳ Ｐゴシック" panose="020B0600070205080204" pitchFamily="50" charset="-128"/>
            </a:rPr>
            <a:t>25.0</a:t>
          </a:r>
          <a:r>
            <a:rPr kumimoji="1" lang="ja-JP" altLang="en-US" sz="1050">
              <a:latin typeface="ＭＳ Ｐゴシック" panose="020B0600070205080204" pitchFamily="50" charset="-128"/>
              <a:ea typeface="ＭＳ Ｐゴシック" panose="020B0600070205080204" pitchFamily="50" charset="-128"/>
            </a:rPr>
            <a:t>％と前年度比と</a:t>
          </a:r>
          <a:r>
            <a:rPr kumimoji="1" lang="en-US" altLang="ja-JP" sz="1050">
              <a:latin typeface="ＭＳ Ｐゴシック" panose="020B0600070205080204" pitchFamily="50" charset="-128"/>
              <a:ea typeface="ＭＳ Ｐゴシック" panose="020B0600070205080204" pitchFamily="50" charset="-128"/>
            </a:rPr>
            <a:t>1.2</a:t>
          </a:r>
          <a:r>
            <a:rPr kumimoji="1" lang="ja-JP" altLang="en-US" sz="1050">
              <a:latin typeface="ＭＳ Ｐゴシック" panose="020B0600070205080204" pitchFamily="50" charset="-128"/>
              <a:ea typeface="ＭＳ Ｐゴシック" panose="020B0600070205080204" pitchFamily="50" charset="-128"/>
            </a:rPr>
            <a:t>ポイント増加している。全国平均を</a:t>
          </a:r>
          <a:r>
            <a:rPr kumimoji="1" lang="en-US" altLang="ja-JP" sz="1050">
              <a:latin typeface="ＭＳ Ｐゴシック" panose="020B0600070205080204" pitchFamily="50" charset="-128"/>
              <a:ea typeface="ＭＳ Ｐゴシック" panose="020B0600070205080204" pitchFamily="50" charset="-128"/>
            </a:rPr>
            <a:t>10.0</a:t>
          </a:r>
          <a:r>
            <a:rPr kumimoji="1" lang="ja-JP" altLang="en-US" sz="1050">
              <a:latin typeface="ＭＳ Ｐゴシック" panose="020B0600070205080204" pitchFamily="50" charset="-128"/>
              <a:ea typeface="ＭＳ Ｐゴシック" panose="020B0600070205080204" pitchFamily="50" charset="-128"/>
            </a:rPr>
            <a:t>ポイント、県内平均を</a:t>
          </a:r>
          <a:r>
            <a:rPr kumimoji="1" lang="en-US" altLang="ja-JP" sz="1050">
              <a:latin typeface="ＭＳ Ｐゴシック" panose="020B0600070205080204" pitchFamily="50" charset="-128"/>
              <a:ea typeface="ＭＳ Ｐゴシック" panose="020B0600070205080204" pitchFamily="50" charset="-128"/>
            </a:rPr>
            <a:t>9.8</a:t>
          </a:r>
          <a:r>
            <a:rPr kumimoji="1" lang="ja-JP" altLang="en-US" sz="1050">
              <a:latin typeface="ＭＳ Ｐゴシック" panose="020B0600070205080204" pitchFamily="50" charset="-128"/>
              <a:ea typeface="ＭＳ Ｐゴシック" panose="020B0600070205080204" pitchFamily="50" charset="-128"/>
            </a:rPr>
            <a:t>ポイント、類団平均を</a:t>
          </a:r>
          <a:r>
            <a:rPr kumimoji="1" lang="en-US" altLang="ja-JP" sz="1050">
              <a:latin typeface="ＭＳ Ｐゴシック" panose="020B0600070205080204" pitchFamily="50" charset="-128"/>
              <a:ea typeface="ＭＳ Ｐゴシック" panose="020B0600070205080204" pitchFamily="50" charset="-128"/>
            </a:rPr>
            <a:t>7.6</a:t>
          </a:r>
          <a:r>
            <a:rPr kumimoji="1" lang="ja-JP" altLang="en-US" sz="1050">
              <a:latin typeface="ＭＳ Ｐゴシック" panose="020B0600070205080204" pitchFamily="50" charset="-128"/>
              <a:ea typeface="ＭＳ Ｐゴシック" panose="020B0600070205080204" pitchFamily="50" charset="-128"/>
            </a:rPr>
            <a:t>ポイント上回っており、高い水準にある。</a:t>
          </a:r>
        </a:p>
        <a:p>
          <a:r>
            <a:rPr kumimoji="1" lang="ja-JP" altLang="en-US" sz="1050">
              <a:latin typeface="ＭＳ Ｐゴシック" panose="020B0600070205080204" pitchFamily="50" charset="-128"/>
              <a:ea typeface="ＭＳ Ｐゴシック" panose="020B0600070205080204" pitchFamily="50" charset="-128"/>
            </a:rPr>
            <a:t>　物件費の比率が高い要因は、窓口業務委託や指定管理者制度の積極的な活用やふるさと納税関係経費が増加したことによるものである。</a:t>
          </a:r>
        </a:p>
        <a:p>
          <a:r>
            <a:rPr kumimoji="1" lang="ja-JP" altLang="en-US" sz="1050">
              <a:latin typeface="ＭＳ Ｐゴシック" panose="020B0600070205080204" pitchFamily="50" charset="-128"/>
              <a:ea typeface="ＭＳ Ｐゴシック" panose="020B0600070205080204" pitchFamily="50" charset="-128"/>
            </a:rPr>
            <a:t>　行政運営に係る物件費については、経常経費化しないよう、引き続き、行財政改革の推進などにより縮減に努めていく必要がある。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xdr:cNvCxnSpPr/>
      </xdr:nvCxnSpPr>
      <xdr:spPr>
        <a:xfrm flipV="1">
          <a:off x="16510000" y="2214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3"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72407</xdr:rowOff>
    </xdr:from>
    <xdr:ext cx="762000" cy="259045"/>
    <xdr:sp macro="" textlink="">
      <xdr:nvSpPr>
        <xdr:cNvPr id="125" name="物件費最大値テキスト"/>
        <xdr:cNvSpPr txBox="1"/>
      </xdr:nvSpPr>
      <xdr:spPr>
        <a:xfrm>
          <a:off x="16598900" y="1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xdr:cNvCxnSpPr/>
      </xdr:nvCxnSpPr>
      <xdr:spPr>
        <a:xfrm>
          <a:off x="16421100" y="22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16510</xdr:rowOff>
    </xdr:from>
    <xdr:to>
      <xdr:col>82</xdr:col>
      <xdr:colOff>107950</xdr:colOff>
      <xdr:row>19</xdr:row>
      <xdr:rowOff>107950</xdr:rowOff>
    </xdr:to>
    <xdr:cxnSp macro="">
      <xdr:nvCxnSpPr>
        <xdr:cNvPr id="127" name="直線コネクタ 126"/>
        <xdr:cNvCxnSpPr/>
      </xdr:nvCxnSpPr>
      <xdr:spPr>
        <a:xfrm>
          <a:off x="15671800" y="32740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8907</xdr:rowOff>
    </xdr:from>
    <xdr:ext cx="762000" cy="259045"/>
    <xdr:sp macro="" textlink="">
      <xdr:nvSpPr>
        <xdr:cNvPr id="128" name="物件費平均値テキスト"/>
        <xdr:cNvSpPr txBox="1"/>
      </xdr:nvSpPr>
      <xdr:spPr>
        <a:xfrm>
          <a:off x="16598900" y="2580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134620</xdr:rowOff>
    </xdr:from>
    <xdr:to>
      <xdr:col>78</xdr:col>
      <xdr:colOff>69850</xdr:colOff>
      <xdr:row>19</xdr:row>
      <xdr:rowOff>16510</xdr:rowOff>
    </xdr:to>
    <xdr:cxnSp macro="">
      <xdr:nvCxnSpPr>
        <xdr:cNvPr id="130" name="直線コネクタ 129"/>
        <xdr:cNvCxnSpPr/>
      </xdr:nvCxnSpPr>
      <xdr:spPr>
        <a:xfrm>
          <a:off x="14782800" y="3220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2" name="テキスト ボックス 131"/>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134620</xdr:rowOff>
    </xdr:from>
    <xdr:to>
      <xdr:col>73</xdr:col>
      <xdr:colOff>180975</xdr:colOff>
      <xdr:row>18</xdr:row>
      <xdr:rowOff>134620</xdr:rowOff>
    </xdr:to>
    <xdr:cxnSp macro="">
      <xdr:nvCxnSpPr>
        <xdr:cNvPr id="133" name="直線コネクタ 132"/>
        <xdr:cNvCxnSpPr/>
      </xdr:nvCxnSpPr>
      <xdr:spPr>
        <a:xfrm>
          <a:off x="13893800" y="3220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5" name="テキスト ボックス 134"/>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134620</xdr:rowOff>
    </xdr:from>
    <xdr:to>
      <xdr:col>69</xdr:col>
      <xdr:colOff>92075</xdr:colOff>
      <xdr:row>19</xdr:row>
      <xdr:rowOff>24130</xdr:rowOff>
    </xdr:to>
    <xdr:cxnSp macro="">
      <xdr:nvCxnSpPr>
        <xdr:cNvPr id="136" name="直線コネクタ 135"/>
        <xdr:cNvCxnSpPr/>
      </xdr:nvCxnSpPr>
      <xdr:spPr>
        <a:xfrm flipV="1">
          <a:off x="13004800" y="3220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38" name="テキスト ボックス 137"/>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9" name="フローチャート: 判断 138"/>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40" name="テキスト ボックス 139"/>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57150</xdr:rowOff>
    </xdr:from>
    <xdr:to>
      <xdr:col>82</xdr:col>
      <xdr:colOff>158750</xdr:colOff>
      <xdr:row>19</xdr:row>
      <xdr:rowOff>158750</xdr:rowOff>
    </xdr:to>
    <xdr:sp macro="" textlink="">
      <xdr:nvSpPr>
        <xdr:cNvPr id="146" name="楕円 145"/>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137177</xdr:rowOff>
    </xdr:from>
    <xdr:ext cx="762000" cy="259045"/>
    <xdr:sp macro="" textlink="">
      <xdr:nvSpPr>
        <xdr:cNvPr id="147" name="物件費該当値テキスト"/>
        <xdr:cNvSpPr txBox="1"/>
      </xdr:nvSpPr>
      <xdr:spPr>
        <a:xfrm>
          <a:off x="165989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137160</xdr:rowOff>
    </xdr:from>
    <xdr:to>
      <xdr:col>78</xdr:col>
      <xdr:colOff>120650</xdr:colOff>
      <xdr:row>19</xdr:row>
      <xdr:rowOff>67310</xdr:rowOff>
    </xdr:to>
    <xdr:sp macro="" textlink="">
      <xdr:nvSpPr>
        <xdr:cNvPr id="148" name="楕円 147"/>
        <xdr:cNvSpPr/>
      </xdr:nvSpPr>
      <xdr:spPr>
        <a:xfrm>
          <a:off x="15621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52087</xdr:rowOff>
    </xdr:from>
    <xdr:ext cx="736600" cy="259045"/>
    <xdr:sp macro="" textlink="">
      <xdr:nvSpPr>
        <xdr:cNvPr id="149" name="テキスト ボックス 148"/>
        <xdr:cNvSpPr txBox="1"/>
      </xdr:nvSpPr>
      <xdr:spPr>
        <a:xfrm>
          <a:off x="15290800" y="330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83820</xdr:rowOff>
    </xdr:from>
    <xdr:to>
      <xdr:col>74</xdr:col>
      <xdr:colOff>31750</xdr:colOff>
      <xdr:row>19</xdr:row>
      <xdr:rowOff>13970</xdr:rowOff>
    </xdr:to>
    <xdr:sp macro="" textlink="">
      <xdr:nvSpPr>
        <xdr:cNvPr id="150" name="楕円 149"/>
        <xdr:cNvSpPr/>
      </xdr:nvSpPr>
      <xdr:spPr>
        <a:xfrm>
          <a:off x="14732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170197</xdr:rowOff>
    </xdr:from>
    <xdr:ext cx="762000" cy="259045"/>
    <xdr:sp macro="" textlink="">
      <xdr:nvSpPr>
        <xdr:cNvPr id="151" name="テキスト ボックス 150"/>
        <xdr:cNvSpPr txBox="1"/>
      </xdr:nvSpPr>
      <xdr:spPr>
        <a:xfrm>
          <a:off x="14401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83820</xdr:rowOff>
    </xdr:from>
    <xdr:to>
      <xdr:col>69</xdr:col>
      <xdr:colOff>142875</xdr:colOff>
      <xdr:row>19</xdr:row>
      <xdr:rowOff>13970</xdr:rowOff>
    </xdr:to>
    <xdr:sp macro="" textlink="">
      <xdr:nvSpPr>
        <xdr:cNvPr id="152" name="楕円 151"/>
        <xdr:cNvSpPr/>
      </xdr:nvSpPr>
      <xdr:spPr>
        <a:xfrm>
          <a:off x="13843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170197</xdr:rowOff>
    </xdr:from>
    <xdr:ext cx="762000" cy="259045"/>
    <xdr:sp macro="" textlink="">
      <xdr:nvSpPr>
        <xdr:cNvPr id="153" name="テキスト ボックス 152"/>
        <xdr:cNvSpPr txBox="1"/>
      </xdr:nvSpPr>
      <xdr:spPr>
        <a:xfrm>
          <a:off x="13512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144780</xdr:rowOff>
    </xdr:from>
    <xdr:to>
      <xdr:col>65</xdr:col>
      <xdr:colOff>53975</xdr:colOff>
      <xdr:row>19</xdr:row>
      <xdr:rowOff>74930</xdr:rowOff>
    </xdr:to>
    <xdr:sp macro="" textlink="">
      <xdr:nvSpPr>
        <xdr:cNvPr id="154" name="楕円 153"/>
        <xdr:cNvSpPr/>
      </xdr:nvSpPr>
      <xdr:spPr>
        <a:xfrm>
          <a:off x="12954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59707</xdr:rowOff>
    </xdr:from>
    <xdr:ext cx="762000" cy="259045"/>
    <xdr:sp macro="" textlink="">
      <xdr:nvSpPr>
        <xdr:cNvPr id="155" name="テキスト ボックス 154"/>
        <xdr:cNvSpPr txBox="1"/>
      </xdr:nvSpPr>
      <xdr:spPr>
        <a:xfrm>
          <a:off x="126238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扶助費の比率は、</a:t>
          </a:r>
          <a:r>
            <a:rPr kumimoji="1" lang="en-US" altLang="ja-JP" sz="1050">
              <a:latin typeface="ＭＳ Ｐゴシック" panose="020B0600070205080204" pitchFamily="50" charset="-128"/>
              <a:ea typeface="ＭＳ Ｐゴシック" panose="020B0600070205080204" pitchFamily="50" charset="-128"/>
            </a:rPr>
            <a:t>14.4</a:t>
          </a:r>
          <a:r>
            <a:rPr kumimoji="1" lang="ja-JP" altLang="en-US" sz="1050">
              <a:latin typeface="ＭＳ Ｐゴシック" panose="020B0600070205080204" pitchFamily="50" charset="-128"/>
              <a:ea typeface="ＭＳ Ｐゴシック" panose="020B0600070205080204" pitchFamily="50" charset="-128"/>
            </a:rPr>
            <a:t>％と前年度比で</a:t>
          </a:r>
          <a:r>
            <a:rPr kumimoji="1" lang="en-US" altLang="ja-JP" sz="1050">
              <a:latin typeface="ＭＳ Ｐゴシック" panose="020B0600070205080204" pitchFamily="50" charset="-128"/>
              <a:ea typeface="ＭＳ Ｐゴシック" panose="020B0600070205080204" pitchFamily="50" charset="-128"/>
            </a:rPr>
            <a:t>0.5</a:t>
          </a:r>
          <a:r>
            <a:rPr kumimoji="1" lang="ja-JP" altLang="en-US" sz="1050">
              <a:latin typeface="ＭＳ Ｐゴシック" panose="020B0600070205080204" pitchFamily="50" charset="-128"/>
              <a:ea typeface="ＭＳ Ｐゴシック" panose="020B0600070205080204" pitchFamily="50" charset="-128"/>
            </a:rPr>
            <a:t>ポイント増加している。県内平均を</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ポイント、類団平均を</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ポイント下回っているものの、全国平均を</a:t>
          </a:r>
          <a:r>
            <a:rPr kumimoji="1" lang="en-US" altLang="ja-JP" sz="1050">
              <a:latin typeface="ＭＳ Ｐゴシック" panose="020B0600070205080204" pitchFamily="50" charset="-128"/>
              <a:ea typeface="ＭＳ Ｐゴシック" panose="020B0600070205080204" pitchFamily="50" charset="-128"/>
            </a:rPr>
            <a:t>1.3</a:t>
          </a:r>
          <a:r>
            <a:rPr kumimoji="1" lang="ja-JP" altLang="en-US" sz="1050">
              <a:latin typeface="ＭＳ Ｐゴシック" panose="020B0600070205080204" pitchFamily="50" charset="-128"/>
              <a:ea typeface="ＭＳ Ｐゴシック" panose="020B0600070205080204" pitchFamily="50" charset="-128"/>
            </a:rPr>
            <a:t>ポイント上回っている。</a:t>
          </a:r>
        </a:p>
        <a:p>
          <a:r>
            <a:rPr kumimoji="1" lang="ja-JP" altLang="en-US" sz="1050">
              <a:latin typeface="ＭＳ Ｐゴシック" panose="020B0600070205080204" pitchFamily="50" charset="-128"/>
              <a:ea typeface="ＭＳ Ｐゴシック" panose="020B0600070205080204" pitchFamily="50" charset="-128"/>
            </a:rPr>
            <a:t>　これは、子育て支援施設型給付事業費、障がい者自立支援給付費等事業費、生活保護事業費がいずれも増加したためである。</a:t>
          </a:r>
        </a:p>
        <a:p>
          <a:r>
            <a:rPr kumimoji="1" lang="ja-JP" altLang="en-US" sz="1050">
              <a:latin typeface="ＭＳ Ｐゴシック" panose="020B0600070205080204" pitchFamily="50" charset="-128"/>
              <a:ea typeface="ＭＳ Ｐゴシック" panose="020B0600070205080204" pitchFamily="50" charset="-128"/>
            </a:rPr>
            <a:t>　特に、障がい者関連経費の増加が近年著しい状況にあるため、注視が必要であると考えている。扶助費については、住民サービスの向上とともに財政の硬直化を招くことから、市が単独で実施している事業については、慎重な対応が必要で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26307</xdr:rowOff>
    </xdr:from>
    <xdr:to>
      <xdr:col>24</xdr:col>
      <xdr:colOff>25400</xdr:colOff>
      <xdr:row>61</xdr:row>
      <xdr:rowOff>4535</xdr:rowOff>
    </xdr:to>
    <xdr:cxnSp macro="">
      <xdr:nvCxnSpPr>
        <xdr:cNvPr id="185" name="直線コネクタ 184"/>
        <xdr:cNvCxnSpPr/>
      </xdr:nvCxnSpPr>
      <xdr:spPr>
        <a:xfrm flipV="1">
          <a:off x="4826000" y="91131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112684</xdr:rowOff>
    </xdr:from>
    <xdr:ext cx="762000" cy="259045"/>
    <xdr:sp macro="" textlink="">
      <xdr:nvSpPr>
        <xdr:cNvPr id="188"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26307</xdr:rowOff>
    </xdr:from>
    <xdr:to>
      <xdr:col>24</xdr:col>
      <xdr:colOff>114300</xdr:colOff>
      <xdr:row>53</xdr:row>
      <xdr:rowOff>26307</xdr:rowOff>
    </xdr:to>
    <xdr:cxnSp macro="">
      <xdr:nvCxnSpPr>
        <xdr:cNvPr id="189" name="直線コネクタ 188"/>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129722</xdr:rowOff>
    </xdr:from>
    <xdr:to>
      <xdr:col>24</xdr:col>
      <xdr:colOff>25400</xdr:colOff>
      <xdr:row>56</xdr:row>
      <xdr:rowOff>12700</xdr:rowOff>
    </xdr:to>
    <xdr:cxnSp macro="">
      <xdr:nvCxnSpPr>
        <xdr:cNvPr id="190" name="直線コネクタ 189"/>
        <xdr:cNvCxnSpPr/>
      </xdr:nvCxnSpPr>
      <xdr:spPr>
        <a:xfrm>
          <a:off x="3987800" y="95594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116312</xdr:rowOff>
    </xdr:from>
    <xdr:ext cx="762000" cy="259045"/>
    <xdr:sp macro="" textlink="">
      <xdr:nvSpPr>
        <xdr:cNvPr id="191"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192" name="フローチャート: 判断 191"/>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42635</xdr:rowOff>
    </xdr:from>
    <xdr:to>
      <xdr:col>19</xdr:col>
      <xdr:colOff>187325</xdr:colOff>
      <xdr:row>55</xdr:row>
      <xdr:rowOff>129722</xdr:rowOff>
    </xdr:to>
    <xdr:cxnSp macro="">
      <xdr:nvCxnSpPr>
        <xdr:cNvPr id="193" name="直線コネクタ 192"/>
        <xdr:cNvCxnSpPr/>
      </xdr:nvCxnSpPr>
      <xdr:spPr>
        <a:xfrm>
          <a:off x="3098800" y="94723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89807</xdr:rowOff>
    </xdr:from>
    <xdr:to>
      <xdr:col>20</xdr:col>
      <xdr:colOff>38100</xdr:colOff>
      <xdr:row>56</xdr:row>
      <xdr:rowOff>19957</xdr:rowOff>
    </xdr:to>
    <xdr:sp macro="" textlink="">
      <xdr:nvSpPr>
        <xdr:cNvPr id="194" name="フローチャート: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4734</xdr:rowOff>
    </xdr:from>
    <xdr:ext cx="736600" cy="259045"/>
    <xdr:sp macro="" textlink="">
      <xdr:nvSpPr>
        <xdr:cNvPr id="195" name="テキスト ボックス 194"/>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42635</xdr:rowOff>
    </xdr:from>
    <xdr:to>
      <xdr:col>15</xdr:col>
      <xdr:colOff>98425</xdr:colOff>
      <xdr:row>55</xdr:row>
      <xdr:rowOff>64407</xdr:rowOff>
    </xdr:to>
    <xdr:cxnSp macro="">
      <xdr:nvCxnSpPr>
        <xdr:cNvPr id="196" name="直線コネクタ 195"/>
        <xdr:cNvCxnSpPr/>
      </xdr:nvCxnSpPr>
      <xdr:spPr>
        <a:xfrm flipV="1">
          <a:off x="2209800" y="94723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64407</xdr:rowOff>
    </xdr:from>
    <xdr:to>
      <xdr:col>11</xdr:col>
      <xdr:colOff>9525</xdr:colOff>
      <xdr:row>55</xdr:row>
      <xdr:rowOff>129722</xdr:rowOff>
    </xdr:to>
    <xdr:cxnSp macro="">
      <xdr:nvCxnSpPr>
        <xdr:cNvPr id="199" name="直線コネクタ 198"/>
        <xdr:cNvCxnSpPr/>
      </xdr:nvCxnSpPr>
      <xdr:spPr>
        <a:xfrm flipV="1">
          <a:off x="1320800" y="9494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02" name="フローチャート: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03" name="テキスト ボックス 202"/>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9" name="楕円 208"/>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0"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78922</xdr:rowOff>
    </xdr:from>
    <xdr:to>
      <xdr:col>20</xdr:col>
      <xdr:colOff>38100</xdr:colOff>
      <xdr:row>56</xdr:row>
      <xdr:rowOff>9072</xdr:rowOff>
    </xdr:to>
    <xdr:sp macro="" textlink="">
      <xdr:nvSpPr>
        <xdr:cNvPr id="211" name="楕円 210"/>
        <xdr:cNvSpPr/>
      </xdr:nvSpPr>
      <xdr:spPr>
        <a:xfrm>
          <a:off x="3937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19249</xdr:rowOff>
    </xdr:from>
    <xdr:ext cx="736600" cy="259045"/>
    <xdr:sp macro="" textlink="">
      <xdr:nvSpPr>
        <xdr:cNvPr id="212" name="テキスト ボックス 211"/>
        <xdr:cNvSpPr txBox="1"/>
      </xdr:nvSpPr>
      <xdr:spPr>
        <a:xfrm>
          <a:off x="3606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163285</xdr:rowOff>
    </xdr:from>
    <xdr:to>
      <xdr:col>15</xdr:col>
      <xdr:colOff>149225</xdr:colOff>
      <xdr:row>55</xdr:row>
      <xdr:rowOff>93435</xdr:rowOff>
    </xdr:to>
    <xdr:sp macro="" textlink="">
      <xdr:nvSpPr>
        <xdr:cNvPr id="213" name="楕円 212"/>
        <xdr:cNvSpPr/>
      </xdr:nvSpPr>
      <xdr:spPr>
        <a:xfrm>
          <a:off x="3048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103612</xdr:rowOff>
    </xdr:from>
    <xdr:ext cx="762000" cy="259045"/>
    <xdr:sp macro="" textlink="">
      <xdr:nvSpPr>
        <xdr:cNvPr id="214" name="テキスト ボックス 213"/>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13607</xdr:rowOff>
    </xdr:from>
    <xdr:to>
      <xdr:col>11</xdr:col>
      <xdr:colOff>60325</xdr:colOff>
      <xdr:row>55</xdr:row>
      <xdr:rowOff>115207</xdr:rowOff>
    </xdr:to>
    <xdr:sp macro="" textlink="">
      <xdr:nvSpPr>
        <xdr:cNvPr id="215" name="楕円 214"/>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216" name="テキスト ボックス 215"/>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78922</xdr:rowOff>
    </xdr:from>
    <xdr:to>
      <xdr:col>6</xdr:col>
      <xdr:colOff>171450</xdr:colOff>
      <xdr:row>56</xdr:row>
      <xdr:rowOff>9072</xdr:rowOff>
    </xdr:to>
    <xdr:sp macro="" textlink="">
      <xdr:nvSpPr>
        <xdr:cNvPr id="217" name="楕円 216"/>
        <xdr:cNvSpPr/>
      </xdr:nvSpPr>
      <xdr:spPr>
        <a:xfrm>
          <a:off x="1270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165299</xdr:rowOff>
    </xdr:from>
    <xdr:ext cx="762000" cy="259045"/>
    <xdr:sp macro="" textlink="">
      <xdr:nvSpPr>
        <xdr:cNvPr id="218" name="テキスト ボックス 217"/>
        <xdr:cNvSpPr txBox="1"/>
      </xdr:nvSpPr>
      <xdr:spPr>
        <a:xfrm>
          <a:off x="939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その他の比率は、</a:t>
          </a:r>
          <a:r>
            <a:rPr kumimoji="1" lang="en-US" altLang="ja-JP" sz="1050">
              <a:latin typeface="ＭＳ Ｐゴシック" panose="020B0600070205080204" pitchFamily="50" charset="-128"/>
              <a:ea typeface="ＭＳ Ｐゴシック" panose="020B0600070205080204" pitchFamily="50" charset="-128"/>
            </a:rPr>
            <a:t>11.6</a:t>
          </a:r>
          <a:r>
            <a:rPr kumimoji="1" lang="ja-JP" altLang="en-US" sz="1050">
              <a:latin typeface="ＭＳ Ｐゴシック" panose="020B0600070205080204" pitchFamily="50" charset="-128"/>
              <a:ea typeface="ＭＳ Ｐゴシック" panose="020B0600070205080204" pitchFamily="50" charset="-128"/>
            </a:rPr>
            <a:t>％と前年度比で</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ポイント増加している。全国平均より</a:t>
          </a:r>
          <a:r>
            <a:rPr kumimoji="1" lang="en-US" altLang="ja-JP" sz="1050">
              <a:latin typeface="ＭＳ Ｐゴシック" panose="020B0600070205080204" pitchFamily="50" charset="-128"/>
              <a:ea typeface="ＭＳ Ｐゴシック" panose="020B0600070205080204" pitchFamily="50" charset="-128"/>
            </a:rPr>
            <a:t>1.5</a:t>
          </a:r>
          <a:r>
            <a:rPr kumimoji="1" lang="ja-JP" altLang="en-US" sz="1050">
              <a:latin typeface="ＭＳ Ｐゴシック" panose="020B0600070205080204" pitchFamily="50" charset="-128"/>
              <a:ea typeface="ＭＳ Ｐゴシック" panose="020B0600070205080204" pitchFamily="50" charset="-128"/>
            </a:rPr>
            <a:t>ポイント、類団平均より</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ポイント下回っているが、県内平均より</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ポイント上回っている。</a:t>
          </a:r>
        </a:p>
        <a:p>
          <a:r>
            <a:rPr kumimoji="1" lang="ja-JP" altLang="en-US" sz="1050">
              <a:latin typeface="ＭＳ Ｐゴシック" panose="020B0600070205080204" pitchFamily="50" charset="-128"/>
              <a:ea typeface="ＭＳ Ｐゴシック" panose="020B0600070205080204" pitchFamily="50" charset="-128"/>
            </a:rPr>
            <a:t>　公共下水道事業会計については、基準外繰出をしていないため、繰出金が少ない状況である。</a:t>
          </a:r>
        </a:p>
        <a:p>
          <a:r>
            <a:rPr kumimoji="1" lang="ja-JP" altLang="en-US" sz="1050">
              <a:latin typeface="ＭＳ Ｐゴシック" panose="020B0600070205080204" pitchFamily="50" charset="-128"/>
              <a:ea typeface="ＭＳ Ｐゴシック" panose="020B0600070205080204" pitchFamily="50" charset="-128"/>
            </a:rPr>
            <a:t>　しかしながら、国民健康保険事業特別会計への法定外繰出しが依然として高額であり、国保税収納率の向上だけでは足りないため、国保税の引上げの検討を講じていく必要がある。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135165</xdr:rowOff>
    </xdr:to>
    <xdr:cxnSp macro="">
      <xdr:nvCxnSpPr>
        <xdr:cNvPr id="248" name="直線コネクタ 247"/>
        <xdr:cNvCxnSpPr/>
      </xdr:nvCxnSpPr>
      <xdr:spPr>
        <a:xfrm flipV="1">
          <a:off x="16510000" y="92329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51"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97065</xdr:rowOff>
    </xdr:from>
    <xdr:to>
      <xdr:col>82</xdr:col>
      <xdr:colOff>107950</xdr:colOff>
      <xdr:row>56</xdr:row>
      <xdr:rowOff>34472</xdr:rowOff>
    </xdr:to>
    <xdr:cxnSp macro="">
      <xdr:nvCxnSpPr>
        <xdr:cNvPr id="253" name="直線コネクタ 252"/>
        <xdr:cNvCxnSpPr/>
      </xdr:nvCxnSpPr>
      <xdr:spPr>
        <a:xfrm>
          <a:off x="15671800" y="9526815"/>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78212</xdr:rowOff>
    </xdr:from>
    <xdr:ext cx="762000" cy="259045"/>
    <xdr:sp macro="" textlink="">
      <xdr:nvSpPr>
        <xdr:cNvPr id="254" name="その他平均値テキスト"/>
        <xdr:cNvSpPr txBox="1"/>
      </xdr:nvSpPr>
      <xdr:spPr>
        <a:xfrm>
          <a:off x="16598900" y="9850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55" name="フローチャート: 判断 254"/>
        <xdr:cNvSpPr/>
      </xdr:nvSpPr>
      <xdr:spPr>
        <a:xfrm>
          <a:off x="16459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97065</xdr:rowOff>
    </xdr:from>
    <xdr:to>
      <xdr:col>78</xdr:col>
      <xdr:colOff>69850</xdr:colOff>
      <xdr:row>55</xdr:row>
      <xdr:rowOff>140607</xdr:rowOff>
    </xdr:to>
    <xdr:cxnSp macro="">
      <xdr:nvCxnSpPr>
        <xdr:cNvPr id="256" name="直線コネクタ 255"/>
        <xdr:cNvCxnSpPr/>
      </xdr:nvCxnSpPr>
      <xdr:spPr>
        <a:xfrm flipV="1">
          <a:off x="14782800" y="95268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7" name="フローチャート: 判断 256"/>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58" name="テキスト ボックス 257"/>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140607</xdr:rowOff>
    </xdr:from>
    <xdr:to>
      <xdr:col>73</xdr:col>
      <xdr:colOff>180975</xdr:colOff>
      <xdr:row>56</xdr:row>
      <xdr:rowOff>121557</xdr:rowOff>
    </xdr:to>
    <xdr:cxnSp macro="">
      <xdr:nvCxnSpPr>
        <xdr:cNvPr id="259" name="直線コネクタ 258"/>
        <xdr:cNvCxnSpPr/>
      </xdr:nvCxnSpPr>
      <xdr:spPr>
        <a:xfrm flipV="1">
          <a:off x="13893800" y="95703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0" name="フローチャート: 判断 259"/>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61" name="テキスト ボックス 260"/>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162378</xdr:rowOff>
    </xdr:from>
    <xdr:to>
      <xdr:col>69</xdr:col>
      <xdr:colOff>92075</xdr:colOff>
      <xdr:row>56</xdr:row>
      <xdr:rowOff>121557</xdr:rowOff>
    </xdr:to>
    <xdr:cxnSp macro="">
      <xdr:nvCxnSpPr>
        <xdr:cNvPr id="262" name="直線コネクタ 261"/>
        <xdr:cNvCxnSpPr/>
      </xdr:nvCxnSpPr>
      <xdr:spPr>
        <a:xfrm>
          <a:off x="13004800" y="95921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64" name="テキスト ボックス 263"/>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6" name="テキスト ボックス 265"/>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72" name="楕円 271"/>
        <xdr:cNvSpPr/>
      </xdr:nvSpPr>
      <xdr:spPr>
        <a:xfrm>
          <a:off x="16459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199</xdr:rowOff>
    </xdr:from>
    <xdr:ext cx="762000" cy="259045"/>
    <xdr:sp macro="" textlink="">
      <xdr:nvSpPr>
        <xdr:cNvPr id="273" name="その他該当値テキスト"/>
        <xdr:cNvSpPr txBox="1"/>
      </xdr:nvSpPr>
      <xdr:spPr>
        <a:xfrm>
          <a:off x="165989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46265</xdr:rowOff>
    </xdr:from>
    <xdr:to>
      <xdr:col>78</xdr:col>
      <xdr:colOff>120650</xdr:colOff>
      <xdr:row>55</xdr:row>
      <xdr:rowOff>147865</xdr:rowOff>
    </xdr:to>
    <xdr:sp macro="" textlink="">
      <xdr:nvSpPr>
        <xdr:cNvPr id="274" name="楕円 273"/>
        <xdr:cNvSpPr/>
      </xdr:nvSpPr>
      <xdr:spPr>
        <a:xfrm>
          <a:off x="15621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158042</xdr:rowOff>
    </xdr:from>
    <xdr:ext cx="736600" cy="259045"/>
    <xdr:sp macro="" textlink="">
      <xdr:nvSpPr>
        <xdr:cNvPr id="275" name="テキスト ボックス 274"/>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89807</xdr:rowOff>
    </xdr:from>
    <xdr:to>
      <xdr:col>74</xdr:col>
      <xdr:colOff>31750</xdr:colOff>
      <xdr:row>56</xdr:row>
      <xdr:rowOff>19957</xdr:rowOff>
    </xdr:to>
    <xdr:sp macro="" textlink="">
      <xdr:nvSpPr>
        <xdr:cNvPr id="276" name="楕円 275"/>
        <xdr:cNvSpPr/>
      </xdr:nvSpPr>
      <xdr:spPr>
        <a:xfrm>
          <a:off x="14732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30134</xdr:rowOff>
    </xdr:from>
    <xdr:ext cx="762000" cy="259045"/>
    <xdr:sp macro="" textlink="">
      <xdr:nvSpPr>
        <xdr:cNvPr id="277" name="テキスト ボックス 276"/>
        <xdr:cNvSpPr txBox="1"/>
      </xdr:nvSpPr>
      <xdr:spPr>
        <a:xfrm>
          <a:off x="14401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70757</xdr:rowOff>
    </xdr:from>
    <xdr:to>
      <xdr:col>69</xdr:col>
      <xdr:colOff>142875</xdr:colOff>
      <xdr:row>57</xdr:row>
      <xdr:rowOff>907</xdr:rowOff>
    </xdr:to>
    <xdr:sp macro="" textlink="">
      <xdr:nvSpPr>
        <xdr:cNvPr id="278" name="楕円 277"/>
        <xdr:cNvSpPr/>
      </xdr:nvSpPr>
      <xdr:spPr>
        <a:xfrm>
          <a:off x="13843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11084</xdr:rowOff>
    </xdr:from>
    <xdr:ext cx="762000" cy="259045"/>
    <xdr:sp macro="" textlink="">
      <xdr:nvSpPr>
        <xdr:cNvPr id="279" name="テキスト ボックス 278"/>
        <xdr:cNvSpPr txBox="1"/>
      </xdr:nvSpPr>
      <xdr:spPr>
        <a:xfrm>
          <a:off x="13512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111578</xdr:rowOff>
    </xdr:from>
    <xdr:to>
      <xdr:col>65</xdr:col>
      <xdr:colOff>53975</xdr:colOff>
      <xdr:row>56</xdr:row>
      <xdr:rowOff>41728</xdr:rowOff>
    </xdr:to>
    <xdr:sp macro="" textlink="">
      <xdr:nvSpPr>
        <xdr:cNvPr id="280" name="楕円 279"/>
        <xdr:cNvSpPr/>
      </xdr:nvSpPr>
      <xdr:spPr>
        <a:xfrm>
          <a:off x="12954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51905</xdr:rowOff>
    </xdr:from>
    <xdr:ext cx="762000" cy="259045"/>
    <xdr:sp macro="" textlink="">
      <xdr:nvSpPr>
        <xdr:cNvPr id="281" name="テキスト ボックス 280"/>
        <xdr:cNvSpPr txBox="1"/>
      </xdr:nvSpPr>
      <xdr:spPr>
        <a:xfrm>
          <a:off x="12623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補助費等の比率は、</a:t>
          </a:r>
          <a:r>
            <a:rPr kumimoji="1" lang="en-US" altLang="ja-JP" sz="1050">
              <a:latin typeface="ＭＳ Ｐゴシック" panose="020B0600070205080204" pitchFamily="50" charset="-128"/>
              <a:ea typeface="ＭＳ Ｐゴシック" panose="020B0600070205080204" pitchFamily="50" charset="-128"/>
            </a:rPr>
            <a:t>7.8</a:t>
          </a:r>
          <a:r>
            <a:rPr kumimoji="1" lang="ja-JP" altLang="en-US" sz="1050">
              <a:latin typeface="ＭＳ Ｐゴシック" panose="020B0600070205080204" pitchFamily="50" charset="-128"/>
              <a:ea typeface="ＭＳ Ｐゴシック" panose="020B0600070205080204" pitchFamily="50" charset="-128"/>
            </a:rPr>
            <a:t>％と前年度比で</a:t>
          </a:r>
          <a:r>
            <a:rPr kumimoji="1" lang="en-US" altLang="ja-JP" sz="1050">
              <a:latin typeface="ＭＳ Ｐゴシック" panose="020B0600070205080204" pitchFamily="50" charset="-128"/>
              <a:ea typeface="ＭＳ Ｐゴシック" panose="020B0600070205080204" pitchFamily="50" charset="-128"/>
            </a:rPr>
            <a:t>1.2</a:t>
          </a:r>
          <a:r>
            <a:rPr kumimoji="1" lang="ja-JP" altLang="en-US" sz="1050">
              <a:latin typeface="ＭＳ Ｐゴシック" panose="020B0600070205080204" pitchFamily="50" charset="-128"/>
              <a:ea typeface="ＭＳ Ｐゴシック" panose="020B0600070205080204" pitchFamily="50" charset="-128"/>
            </a:rPr>
            <a:t>ポイント減少している。全国平均を</a:t>
          </a:r>
          <a:r>
            <a:rPr kumimoji="1" lang="en-US" altLang="ja-JP" sz="1050">
              <a:latin typeface="ＭＳ Ｐゴシック" panose="020B0600070205080204" pitchFamily="50" charset="-128"/>
              <a:ea typeface="ＭＳ Ｐゴシック" panose="020B0600070205080204" pitchFamily="50" charset="-128"/>
            </a:rPr>
            <a:t>2.5</a:t>
          </a:r>
          <a:r>
            <a:rPr kumimoji="1" lang="ja-JP" altLang="en-US" sz="1050">
              <a:latin typeface="ＭＳ Ｐゴシック" panose="020B0600070205080204" pitchFamily="50" charset="-128"/>
              <a:ea typeface="ＭＳ Ｐゴシック" panose="020B0600070205080204" pitchFamily="50" charset="-128"/>
            </a:rPr>
            <a:t>ポイント、県内平均を</a:t>
          </a:r>
          <a:r>
            <a:rPr kumimoji="1" lang="en-US" altLang="ja-JP" sz="1050">
              <a:latin typeface="ＭＳ Ｐゴシック" panose="020B0600070205080204" pitchFamily="50" charset="-128"/>
              <a:ea typeface="ＭＳ Ｐゴシック" panose="020B0600070205080204" pitchFamily="50" charset="-128"/>
            </a:rPr>
            <a:t>1.9</a:t>
          </a:r>
          <a:r>
            <a:rPr kumimoji="1" lang="ja-JP" altLang="en-US" sz="1050">
              <a:latin typeface="ＭＳ Ｐゴシック" panose="020B0600070205080204" pitchFamily="50" charset="-128"/>
              <a:ea typeface="ＭＳ Ｐゴシック" panose="020B0600070205080204" pitchFamily="50" charset="-128"/>
            </a:rPr>
            <a:t>ポイント、類団平均を</a:t>
          </a:r>
          <a:r>
            <a:rPr kumimoji="1" lang="en-US" altLang="ja-JP" sz="1050">
              <a:latin typeface="ＭＳ Ｐゴシック" panose="020B0600070205080204" pitchFamily="50" charset="-128"/>
              <a:ea typeface="ＭＳ Ｐゴシック" panose="020B0600070205080204" pitchFamily="50" charset="-128"/>
            </a:rPr>
            <a:t>2.2</a:t>
          </a:r>
          <a:r>
            <a:rPr kumimoji="1" lang="ja-JP" altLang="en-US" sz="1050">
              <a:latin typeface="ＭＳ Ｐゴシック" panose="020B0600070205080204" pitchFamily="50" charset="-128"/>
              <a:ea typeface="ＭＳ Ｐゴシック" panose="020B0600070205080204" pitchFamily="50" charset="-128"/>
            </a:rPr>
            <a:t>ポイント下回っており、低い水準にある。</a:t>
          </a:r>
        </a:p>
        <a:p>
          <a:r>
            <a:rPr kumimoji="1" lang="ja-JP" altLang="en-US" sz="1050">
              <a:latin typeface="ＭＳ Ｐゴシック" panose="020B0600070205080204" pitchFamily="50" charset="-128"/>
              <a:ea typeface="ＭＳ Ｐゴシック" panose="020B0600070205080204" pitchFamily="50" charset="-128"/>
            </a:rPr>
            <a:t>　補助費については、経常経費化しないよう、引き続き、補助金の必要性、有効性、使途の適切さなどについて、検証、見直しを行い、適正化を図っていく必要がある。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58965</xdr:rowOff>
    </xdr:to>
    <xdr:cxnSp macro="">
      <xdr:nvCxnSpPr>
        <xdr:cNvPr id="311" name="直線コネクタ 310"/>
        <xdr:cNvCxnSpPr/>
      </xdr:nvCxnSpPr>
      <xdr:spPr>
        <a:xfrm flipV="1">
          <a:off x="16510000" y="56188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2"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3" name="直線コネクタ 312"/>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4"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5" name="直線コネクタ 314"/>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118836</xdr:rowOff>
    </xdr:from>
    <xdr:to>
      <xdr:col>82</xdr:col>
      <xdr:colOff>107950</xdr:colOff>
      <xdr:row>36</xdr:row>
      <xdr:rowOff>78014</xdr:rowOff>
    </xdr:to>
    <xdr:cxnSp macro="">
      <xdr:nvCxnSpPr>
        <xdr:cNvPr id="316" name="直線コネクタ 315"/>
        <xdr:cNvCxnSpPr/>
      </xdr:nvCxnSpPr>
      <xdr:spPr>
        <a:xfrm flipV="1">
          <a:off x="15671800" y="6119586"/>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108149</xdr:rowOff>
    </xdr:from>
    <xdr:ext cx="762000" cy="259045"/>
    <xdr:sp macro="" textlink="">
      <xdr:nvSpPr>
        <xdr:cNvPr id="317" name="補助費等平均値テキスト"/>
        <xdr:cNvSpPr txBox="1"/>
      </xdr:nvSpPr>
      <xdr:spPr>
        <a:xfrm>
          <a:off x="16598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18" name="フローチャート: 判断 317"/>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78014</xdr:rowOff>
    </xdr:from>
    <xdr:to>
      <xdr:col>78</xdr:col>
      <xdr:colOff>69850</xdr:colOff>
      <xdr:row>36</xdr:row>
      <xdr:rowOff>110672</xdr:rowOff>
    </xdr:to>
    <xdr:cxnSp macro="">
      <xdr:nvCxnSpPr>
        <xdr:cNvPr id="319" name="直線コネクタ 318"/>
        <xdr:cNvCxnSpPr/>
      </xdr:nvCxnSpPr>
      <xdr:spPr>
        <a:xfrm flipV="1">
          <a:off x="14782800" y="62502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21" name="テキスト ボックス 320"/>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67128</xdr:rowOff>
    </xdr:from>
    <xdr:to>
      <xdr:col>73</xdr:col>
      <xdr:colOff>180975</xdr:colOff>
      <xdr:row>36</xdr:row>
      <xdr:rowOff>110672</xdr:rowOff>
    </xdr:to>
    <xdr:cxnSp macro="">
      <xdr:nvCxnSpPr>
        <xdr:cNvPr id="322" name="直線コネクタ 321"/>
        <xdr:cNvCxnSpPr/>
      </xdr:nvCxnSpPr>
      <xdr:spPr>
        <a:xfrm>
          <a:off x="13893800" y="6239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3" name="フローチャート: 判断 322"/>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18341</xdr:rowOff>
    </xdr:from>
    <xdr:ext cx="762000" cy="259045"/>
    <xdr:sp macro="" textlink="">
      <xdr:nvSpPr>
        <xdr:cNvPr id="324" name="テキスト ボックス 323"/>
        <xdr:cNvSpPr txBox="1"/>
      </xdr:nvSpPr>
      <xdr:spPr>
        <a:xfrm>
          <a:off x="14401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1814</xdr:rowOff>
    </xdr:from>
    <xdr:to>
      <xdr:col>69</xdr:col>
      <xdr:colOff>92075</xdr:colOff>
      <xdr:row>36</xdr:row>
      <xdr:rowOff>67128</xdr:rowOff>
    </xdr:to>
    <xdr:cxnSp macro="">
      <xdr:nvCxnSpPr>
        <xdr:cNvPr id="325" name="直線コネクタ 324"/>
        <xdr:cNvCxnSpPr/>
      </xdr:nvCxnSpPr>
      <xdr:spPr>
        <a:xfrm>
          <a:off x="13004800" y="61740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103414</xdr:rowOff>
    </xdr:from>
    <xdr:to>
      <xdr:col>69</xdr:col>
      <xdr:colOff>142875</xdr:colOff>
      <xdr:row>37</xdr:row>
      <xdr:rowOff>33564</xdr:rowOff>
    </xdr:to>
    <xdr:sp macro="" textlink="">
      <xdr:nvSpPr>
        <xdr:cNvPr id="326" name="フローチャート: 判断 325"/>
        <xdr:cNvSpPr/>
      </xdr:nvSpPr>
      <xdr:spPr>
        <a:xfrm>
          <a:off x="13843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18341</xdr:rowOff>
    </xdr:from>
    <xdr:ext cx="762000" cy="259045"/>
    <xdr:sp macro="" textlink="">
      <xdr:nvSpPr>
        <xdr:cNvPr id="327" name="テキスト ボックス 326"/>
        <xdr:cNvSpPr txBox="1"/>
      </xdr:nvSpPr>
      <xdr:spPr>
        <a:xfrm>
          <a:off x="13512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16328</xdr:rowOff>
    </xdr:from>
    <xdr:to>
      <xdr:col>65</xdr:col>
      <xdr:colOff>53975</xdr:colOff>
      <xdr:row>36</xdr:row>
      <xdr:rowOff>117928</xdr:rowOff>
    </xdr:to>
    <xdr:sp macro="" textlink="">
      <xdr:nvSpPr>
        <xdr:cNvPr id="328" name="フローチャート: 判断 327"/>
        <xdr:cNvSpPr/>
      </xdr:nvSpPr>
      <xdr:spPr>
        <a:xfrm>
          <a:off x="12954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102705</xdr:rowOff>
    </xdr:from>
    <xdr:ext cx="762000" cy="259045"/>
    <xdr:sp macro="" textlink="">
      <xdr:nvSpPr>
        <xdr:cNvPr id="329" name="テキスト ボックス 328"/>
        <xdr:cNvSpPr txBox="1"/>
      </xdr:nvSpPr>
      <xdr:spPr>
        <a:xfrm>
          <a:off x="12623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68036</xdr:rowOff>
    </xdr:from>
    <xdr:to>
      <xdr:col>82</xdr:col>
      <xdr:colOff>158750</xdr:colOff>
      <xdr:row>35</xdr:row>
      <xdr:rowOff>169636</xdr:rowOff>
    </xdr:to>
    <xdr:sp macro="" textlink="">
      <xdr:nvSpPr>
        <xdr:cNvPr id="335" name="楕円 334"/>
        <xdr:cNvSpPr/>
      </xdr:nvSpPr>
      <xdr:spPr>
        <a:xfrm>
          <a:off x="164592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84563</xdr:rowOff>
    </xdr:from>
    <xdr:ext cx="762000" cy="259045"/>
    <xdr:sp macro="" textlink="">
      <xdr:nvSpPr>
        <xdr:cNvPr id="336" name="補助費等該当値テキスト"/>
        <xdr:cNvSpPr txBox="1"/>
      </xdr:nvSpPr>
      <xdr:spPr>
        <a:xfrm>
          <a:off x="165989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27214</xdr:rowOff>
    </xdr:from>
    <xdr:to>
      <xdr:col>78</xdr:col>
      <xdr:colOff>120650</xdr:colOff>
      <xdr:row>36</xdr:row>
      <xdr:rowOff>128814</xdr:rowOff>
    </xdr:to>
    <xdr:sp macro="" textlink="">
      <xdr:nvSpPr>
        <xdr:cNvPr id="337" name="楕円 336"/>
        <xdr:cNvSpPr/>
      </xdr:nvSpPr>
      <xdr:spPr>
        <a:xfrm>
          <a:off x="15621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138991</xdr:rowOff>
    </xdr:from>
    <xdr:ext cx="736600" cy="259045"/>
    <xdr:sp macro="" textlink="">
      <xdr:nvSpPr>
        <xdr:cNvPr id="338" name="テキスト ボックス 337"/>
        <xdr:cNvSpPr txBox="1"/>
      </xdr:nvSpPr>
      <xdr:spPr>
        <a:xfrm>
          <a:off x="15290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59872</xdr:rowOff>
    </xdr:from>
    <xdr:to>
      <xdr:col>74</xdr:col>
      <xdr:colOff>31750</xdr:colOff>
      <xdr:row>36</xdr:row>
      <xdr:rowOff>161472</xdr:rowOff>
    </xdr:to>
    <xdr:sp macro="" textlink="">
      <xdr:nvSpPr>
        <xdr:cNvPr id="339" name="楕円 338"/>
        <xdr:cNvSpPr/>
      </xdr:nvSpPr>
      <xdr:spPr>
        <a:xfrm>
          <a:off x="14732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199</xdr:rowOff>
    </xdr:from>
    <xdr:ext cx="762000" cy="259045"/>
    <xdr:sp macro="" textlink="">
      <xdr:nvSpPr>
        <xdr:cNvPr id="340" name="テキスト ボックス 339"/>
        <xdr:cNvSpPr txBox="1"/>
      </xdr:nvSpPr>
      <xdr:spPr>
        <a:xfrm>
          <a:off x="14401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16328</xdr:rowOff>
    </xdr:from>
    <xdr:to>
      <xdr:col>69</xdr:col>
      <xdr:colOff>142875</xdr:colOff>
      <xdr:row>36</xdr:row>
      <xdr:rowOff>117928</xdr:rowOff>
    </xdr:to>
    <xdr:sp macro="" textlink="">
      <xdr:nvSpPr>
        <xdr:cNvPr id="341" name="楕円 340"/>
        <xdr:cNvSpPr/>
      </xdr:nvSpPr>
      <xdr:spPr>
        <a:xfrm>
          <a:off x="13843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128105</xdr:rowOff>
    </xdr:from>
    <xdr:ext cx="762000" cy="259045"/>
    <xdr:sp macro="" textlink="">
      <xdr:nvSpPr>
        <xdr:cNvPr id="342" name="テキスト ボックス 341"/>
        <xdr:cNvSpPr txBox="1"/>
      </xdr:nvSpPr>
      <xdr:spPr>
        <a:xfrm>
          <a:off x="13512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43" name="楕円 342"/>
        <xdr:cNvSpPr/>
      </xdr:nvSpPr>
      <xdr:spPr>
        <a:xfrm>
          <a:off x="12954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62791</xdr:rowOff>
    </xdr:from>
    <xdr:ext cx="762000" cy="259045"/>
    <xdr:sp macro="" textlink="">
      <xdr:nvSpPr>
        <xdr:cNvPr id="344" name="テキスト ボックス 343"/>
        <xdr:cNvSpPr txBox="1"/>
      </xdr:nvSpPr>
      <xdr:spPr>
        <a:xfrm>
          <a:off x="12623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公債費の比率は、</a:t>
          </a:r>
          <a:r>
            <a:rPr kumimoji="1" lang="en-US" altLang="ja-JP" sz="1050">
              <a:latin typeface="ＭＳ Ｐゴシック" panose="020B0600070205080204" pitchFamily="50" charset="-128"/>
              <a:ea typeface="ＭＳ Ｐゴシック" panose="020B0600070205080204" pitchFamily="50" charset="-128"/>
            </a:rPr>
            <a:t>10.1</a:t>
          </a:r>
          <a:r>
            <a:rPr kumimoji="1" lang="ja-JP" altLang="en-US" sz="1050">
              <a:latin typeface="ＭＳ Ｐゴシック" panose="020B0600070205080204" pitchFamily="50" charset="-128"/>
              <a:ea typeface="ＭＳ Ｐゴシック" panose="020B0600070205080204" pitchFamily="50" charset="-128"/>
            </a:rPr>
            <a:t>％と前年度比で</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ポイント増加している。全国平均を</a:t>
          </a:r>
          <a:r>
            <a:rPr kumimoji="1" lang="en-US" altLang="ja-JP" sz="1050">
              <a:latin typeface="ＭＳ Ｐゴシック" panose="020B0600070205080204" pitchFamily="50" charset="-128"/>
              <a:ea typeface="ＭＳ Ｐゴシック" panose="020B0600070205080204" pitchFamily="50" charset="-128"/>
            </a:rPr>
            <a:t>6.4</a:t>
          </a:r>
          <a:r>
            <a:rPr kumimoji="1" lang="ja-JP" altLang="en-US" sz="1050">
              <a:latin typeface="ＭＳ Ｐゴシック" panose="020B0600070205080204" pitchFamily="50" charset="-128"/>
              <a:ea typeface="ＭＳ Ｐゴシック" panose="020B0600070205080204" pitchFamily="50" charset="-128"/>
            </a:rPr>
            <a:t>ポイント、県内平均を</a:t>
          </a:r>
          <a:r>
            <a:rPr kumimoji="1" lang="en-US" altLang="ja-JP" sz="1050">
              <a:latin typeface="ＭＳ Ｐゴシック" panose="020B0600070205080204" pitchFamily="50" charset="-128"/>
              <a:ea typeface="ＭＳ Ｐゴシック" panose="020B0600070205080204" pitchFamily="50" charset="-128"/>
            </a:rPr>
            <a:t>5.7</a:t>
          </a:r>
          <a:r>
            <a:rPr kumimoji="1" lang="ja-JP" altLang="en-US" sz="1050">
              <a:latin typeface="ＭＳ Ｐゴシック" panose="020B0600070205080204" pitchFamily="50" charset="-128"/>
              <a:ea typeface="ＭＳ Ｐゴシック" panose="020B0600070205080204" pitchFamily="50" charset="-128"/>
            </a:rPr>
            <a:t>ポイント、類団平均を</a:t>
          </a:r>
          <a:r>
            <a:rPr kumimoji="1" lang="en-US" altLang="ja-JP" sz="1050">
              <a:latin typeface="ＭＳ Ｐゴシック" panose="020B0600070205080204" pitchFamily="50" charset="-128"/>
              <a:ea typeface="ＭＳ Ｐゴシック" panose="020B0600070205080204" pitchFamily="50" charset="-128"/>
            </a:rPr>
            <a:t>4.1</a:t>
          </a:r>
          <a:r>
            <a:rPr kumimoji="1" lang="ja-JP" altLang="en-US" sz="1050">
              <a:latin typeface="ＭＳ Ｐゴシック" panose="020B0600070205080204" pitchFamily="50" charset="-128"/>
              <a:ea typeface="ＭＳ Ｐゴシック" panose="020B0600070205080204" pitchFamily="50" charset="-128"/>
            </a:rPr>
            <a:t>ポイント下回っており、低い水準にある。他団体と比較して低い水準を維持している要因は、高金利で借り入れた政府系資金等が償還満期を迎えたことや、借入抑制を行ってきたことなどによるものである。</a:t>
          </a:r>
        </a:p>
        <a:p>
          <a:r>
            <a:rPr kumimoji="1" lang="ja-JP" altLang="en-US" sz="1050">
              <a:latin typeface="ＭＳ Ｐゴシック" panose="020B0600070205080204" pitchFamily="50" charset="-128"/>
              <a:ea typeface="ＭＳ Ｐゴシック" panose="020B0600070205080204" pitchFamily="50" charset="-128"/>
            </a:rPr>
            <a:t>　しかしながら、近年、市債を積極的に活用してまちづくりを進めていることから、今後は公債費の比率が増えていくことが見込まれる。</a:t>
          </a:r>
        </a:p>
        <a:p>
          <a:r>
            <a:rPr kumimoji="1" lang="ja-JP" altLang="en-US" sz="1050">
              <a:latin typeface="ＭＳ Ｐゴシック" panose="020B0600070205080204" pitchFamily="50" charset="-128"/>
              <a:ea typeface="ＭＳ Ｐゴシック" panose="020B0600070205080204" pitchFamily="50" charset="-128"/>
            </a:rPr>
            <a:t>　市債を活用するにふさわしい事業を慎重に選択し、世代間負担の公平性に留意した市債活用を図っていく必要がある。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73660</xdr:rowOff>
    </xdr:from>
    <xdr:to>
      <xdr:col>24</xdr:col>
      <xdr:colOff>25400</xdr:colOff>
      <xdr:row>80</xdr:row>
      <xdr:rowOff>88900</xdr:rowOff>
    </xdr:to>
    <xdr:cxnSp macro="">
      <xdr:nvCxnSpPr>
        <xdr:cNvPr id="372" name="直線コネクタ 371"/>
        <xdr:cNvCxnSpPr/>
      </xdr:nvCxnSpPr>
      <xdr:spPr>
        <a:xfrm flipV="1">
          <a:off x="4826000" y="124180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73"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74" name="直線コネクタ 373"/>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160037</xdr:rowOff>
    </xdr:from>
    <xdr:ext cx="762000" cy="259045"/>
    <xdr:sp macro="" textlink="">
      <xdr:nvSpPr>
        <xdr:cNvPr id="375"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73660</xdr:rowOff>
    </xdr:from>
    <xdr:to>
      <xdr:col>24</xdr:col>
      <xdr:colOff>114300</xdr:colOff>
      <xdr:row>72</xdr:row>
      <xdr:rowOff>73660</xdr:rowOff>
    </xdr:to>
    <xdr:cxnSp macro="">
      <xdr:nvCxnSpPr>
        <xdr:cNvPr id="376" name="直線コネクタ 375"/>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39370</xdr:rowOff>
    </xdr:to>
    <xdr:cxnSp macro="">
      <xdr:nvCxnSpPr>
        <xdr:cNvPr id="377" name="直線コネクタ 376"/>
        <xdr:cNvCxnSpPr/>
      </xdr:nvCxnSpPr>
      <xdr:spPr>
        <a:xfrm>
          <a:off x="3987800" y="12890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101616</xdr:rowOff>
    </xdr:from>
    <xdr:ext cx="762000" cy="259045"/>
    <xdr:sp macro="" textlink="">
      <xdr:nvSpPr>
        <xdr:cNvPr id="378" name="公債費平均値テキスト"/>
        <xdr:cNvSpPr txBox="1"/>
      </xdr:nvSpPr>
      <xdr:spPr>
        <a:xfrm>
          <a:off x="4914900" y="13131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9" name="フローチャート: 判断 378"/>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16510</xdr:rowOff>
    </xdr:from>
    <xdr:to>
      <xdr:col>19</xdr:col>
      <xdr:colOff>187325</xdr:colOff>
      <xdr:row>75</xdr:row>
      <xdr:rowOff>31750</xdr:rowOff>
    </xdr:to>
    <xdr:cxnSp macro="">
      <xdr:nvCxnSpPr>
        <xdr:cNvPr id="380" name="直線コネクタ 379"/>
        <xdr:cNvCxnSpPr/>
      </xdr:nvCxnSpPr>
      <xdr:spPr>
        <a:xfrm>
          <a:off x="3098800" y="12875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81" name="フローチャート: 判断 380"/>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82" name="テキスト ボックス 381"/>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165100</xdr:rowOff>
    </xdr:from>
    <xdr:to>
      <xdr:col>15</xdr:col>
      <xdr:colOff>98425</xdr:colOff>
      <xdr:row>75</xdr:row>
      <xdr:rowOff>16510</xdr:rowOff>
    </xdr:to>
    <xdr:cxnSp macro="">
      <xdr:nvCxnSpPr>
        <xdr:cNvPr id="383" name="直線コネクタ 382"/>
        <xdr:cNvCxnSpPr/>
      </xdr:nvCxnSpPr>
      <xdr:spPr>
        <a:xfrm>
          <a:off x="2209800" y="12852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4" name="フローチャート: 判断 383"/>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5" name="テキスト ボックス 384"/>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165100</xdr:rowOff>
    </xdr:from>
    <xdr:to>
      <xdr:col>11</xdr:col>
      <xdr:colOff>9525</xdr:colOff>
      <xdr:row>75</xdr:row>
      <xdr:rowOff>1270</xdr:rowOff>
    </xdr:to>
    <xdr:cxnSp macro="">
      <xdr:nvCxnSpPr>
        <xdr:cNvPr id="386" name="直線コネクタ 385"/>
        <xdr:cNvCxnSpPr/>
      </xdr:nvCxnSpPr>
      <xdr:spPr>
        <a:xfrm flipV="1">
          <a:off x="1320800" y="12852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8" name="テキスト ボックス 387"/>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9" name="フローチャート: 判断 388"/>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90" name="テキスト ボックス 389"/>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160020</xdr:rowOff>
    </xdr:from>
    <xdr:to>
      <xdr:col>24</xdr:col>
      <xdr:colOff>76200</xdr:colOff>
      <xdr:row>75</xdr:row>
      <xdr:rowOff>90170</xdr:rowOff>
    </xdr:to>
    <xdr:sp macro="" textlink="">
      <xdr:nvSpPr>
        <xdr:cNvPr id="396" name="楕円 395"/>
        <xdr:cNvSpPr/>
      </xdr:nvSpPr>
      <xdr:spPr>
        <a:xfrm>
          <a:off x="47752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5097</xdr:rowOff>
    </xdr:from>
    <xdr:ext cx="762000" cy="259045"/>
    <xdr:sp macro="" textlink="">
      <xdr:nvSpPr>
        <xdr:cNvPr id="397" name="公債費該当値テキスト"/>
        <xdr:cNvSpPr txBox="1"/>
      </xdr:nvSpPr>
      <xdr:spPr>
        <a:xfrm>
          <a:off x="49149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98" name="楕円 397"/>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92727</xdr:rowOff>
    </xdr:from>
    <xdr:ext cx="736600" cy="259045"/>
    <xdr:sp macro="" textlink="">
      <xdr:nvSpPr>
        <xdr:cNvPr id="399" name="テキスト ボックス 398"/>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137160</xdr:rowOff>
    </xdr:from>
    <xdr:to>
      <xdr:col>15</xdr:col>
      <xdr:colOff>149225</xdr:colOff>
      <xdr:row>75</xdr:row>
      <xdr:rowOff>67310</xdr:rowOff>
    </xdr:to>
    <xdr:sp macro="" textlink="">
      <xdr:nvSpPr>
        <xdr:cNvPr id="400" name="楕円 399"/>
        <xdr:cNvSpPr/>
      </xdr:nvSpPr>
      <xdr:spPr>
        <a:xfrm>
          <a:off x="3048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401" name="テキスト ボックス 400"/>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114300</xdr:rowOff>
    </xdr:from>
    <xdr:to>
      <xdr:col>11</xdr:col>
      <xdr:colOff>60325</xdr:colOff>
      <xdr:row>75</xdr:row>
      <xdr:rowOff>44450</xdr:rowOff>
    </xdr:to>
    <xdr:sp macro="" textlink="">
      <xdr:nvSpPr>
        <xdr:cNvPr id="402" name="楕円 401"/>
        <xdr:cNvSpPr/>
      </xdr:nvSpPr>
      <xdr:spPr>
        <a:xfrm>
          <a:off x="2159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54627</xdr:rowOff>
    </xdr:from>
    <xdr:ext cx="762000" cy="259045"/>
    <xdr:sp macro="" textlink="">
      <xdr:nvSpPr>
        <xdr:cNvPr id="403" name="テキスト ボックス 402"/>
        <xdr:cNvSpPr txBox="1"/>
      </xdr:nvSpPr>
      <xdr:spPr>
        <a:xfrm>
          <a:off x="1828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121920</xdr:rowOff>
    </xdr:from>
    <xdr:to>
      <xdr:col>6</xdr:col>
      <xdr:colOff>171450</xdr:colOff>
      <xdr:row>75</xdr:row>
      <xdr:rowOff>52070</xdr:rowOff>
    </xdr:to>
    <xdr:sp macro="" textlink="">
      <xdr:nvSpPr>
        <xdr:cNvPr id="404" name="楕円 403"/>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62247</xdr:rowOff>
    </xdr:from>
    <xdr:ext cx="762000" cy="259045"/>
    <xdr:sp macro="" textlink="">
      <xdr:nvSpPr>
        <xdr:cNvPr id="405" name="テキスト ボックス 404"/>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公債費以外の比率は、</a:t>
          </a:r>
          <a:r>
            <a:rPr kumimoji="1" lang="en-US" altLang="ja-JP" sz="1050">
              <a:latin typeface="ＭＳ Ｐゴシック" panose="020B0600070205080204" pitchFamily="50" charset="-128"/>
              <a:ea typeface="ＭＳ Ｐゴシック" panose="020B0600070205080204" pitchFamily="50" charset="-128"/>
            </a:rPr>
            <a:t>83.8</a:t>
          </a:r>
          <a:r>
            <a:rPr kumimoji="1" lang="ja-JP" altLang="en-US" sz="1050">
              <a:latin typeface="ＭＳ Ｐゴシック" panose="020B0600070205080204" pitchFamily="50" charset="-128"/>
              <a:ea typeface="ＭＳ Ｐゴシック" panose="020B0600070205080204" pitchFamily="50" charset="-128"/>
            </a:rPr>
            <a:t>％と前年度比で</a:t>
          </a:r>
          <a:r>
            <a:rPr kumimoji="1" lang="en-US" altLang="ja-JP" sz="1050">
              <a:latin typeface="ＭＳ Ｐゴシック" panose="020B0600070205080204" pitchFamily="50" charset="-128"/>
              <a:ea typeface="ＭＳ Ｐゴシック" panose="020B0600070205080204" pitchFamily="50" charset="-128"/>
            </a:rPr>
            <a:t>1.2</a:t>
          </a:r>
          <a:r>
            <a:rPr kumimoji="1" lang="ja-JP" altLang="en-US" sz="1050">
              <a:latin typeface="ＭＳ Ｐゴシック" panose="020B0600070205080204" pitchFamily="50" charset="-128"/>
              <a:ea typeface="ＭＳ Ｐゴシック" panose="020B0600070205080204" pitchFamily="50" charset="-128"/>
            </a:rPr>
            <a:t>ポイント増加している。全国平均を</a:t>
          </a:r>
          <a:r>
            <a:rPr kumimoji="1" lang="en-US" altLang="ja-JP" sz="1050">
              <a:latin typeface="ＭＳ Ｐゴシック" panose="020B0600070205080204" pitchFamily="50" charset="-128"/>
              <a:ea typeface="ＭＳ Ｐゴシック" panose="020B0600070205080204" pitchFamily="50" charset="-128"/>
            </a:rPr>
            <a:t>6.7</a:t>
          </a:r>
          <a:r>
            <a:rPr kumimoji="1" lang="ja-JP" altLang="en-US" sz="1050">
              <a:latin typeface="ＭＳ Ｐゴシック" panose="020B0600070205080204" pitchFamily="50" charset="-128"/>
              <a:ea typeface="ＭＳ Ｐゴシック" panose="020B0600070205080204" pitchFamily="50" charset="-128"/>
            </a:rPr>
            <a:t>ポイント、県内平均を</a:t>
          </a:r>
          <a:r>
            <a:rPr kumimoji="1" lang="en-US" altLang="ja-JP" sz="1050">
              <a:latin typeface="ＭＳ Ｐゴシック" panose="020B0600070205080204" pitchFamily="50" charset="-128"/>
              <a:ea typeface="ＭＳ Ｐゴシック" panose="020B0600070205080204" pitchFamily="50" charset="-128"/>
            </a:rPr>
            <a:t>0.2</a:t>
          </a:r>
          <a:r>
            <a:rPr kumimoji="1" lang="ja-JP" altLang="en-US" sz="1050">
              <a:latin typeface="ＭＳ Ｐゴシック" panose="020B0600070205080204" pitchFamily="50" charset="-128"/>
              <a:ea typeface="ＭＳ Ｐゴシック" panose="020B0600070205080204" pitchFamily="50" charset="-128"/>
            </a:rPr>
            <a:t>ポイント、類団平均を</a:t>
          </a:r>
          <a:r>
            <a:rPr kumimoji="1" lang="en-US" altLang="ja-JP" sz="1050">
              <a:latin typeface="ＭＳ Ｐゴシック" panose="020B0600070205080204" pitchFamily="50" charset="-128"/>
              <a:ea typeface="ＭＳ Ｐゴシック" panose="020B0600070205080204" pitchFamily="50" charset="-128"/>
            </a:rPr>
            <a:t>3.7</a:t>
          </a:r>
          <a:r>
            <a:rPr kumimoji="1" lang="ja-JP" altLang="en-US" sz="1050">
              <a:latin typeface="ＭＳ Ｐゴシック" panose="020B0600070205080204" pitchFamily="50" charset="-128"/>
              <a:ea typeface="ＭＳ Ｐゴシック" panose="020B0600070205080204" pitchFamily="50" charset="-128"/>
            </a:rPr>
            <a:t>ポイント上回っており、高い水準にある。</a:t>
          </a:r>
        </a:p>
        <a:p>
          <a:r>
            <a:rPr kumimoji="1" lang="ja-JP" altLang="en-US" sz="1050">
              <a:latin typeface="ＭＳ Ｐゴシック" panose="020B0600070205080204" pitchFamily="50" charset="-128"/>
              <a:ea typeface="ＭＳ Ｐゴシック" panose="020B0600070205080204" pitchFamily="50" charset="-128"/>
            </a:rPr>
            <a:t>　近年、公債費以外の比率が高止まりしている要因は、少子高齢化の急速な進展により、扶助費などの社会保障関連経費が増加したことによる。</a:t>
          </a:r>
        </a:p>
        <a:p>
          <a:r>
            <a:rPr kumimoji="1" lang="ja-JP" altLang="en-US" sz="1050">
              <a:latin typeface="ＭＳ Ｐゴシック" panose="020B0600070205080204" pitchFamily="50" charset="-128"/>
              <a:ea typeface="ＭＳ Ｐゴシック" panose="020B0600070205080204" pitchFamily="50" charset="-128"/>
            </a:rPr>
            <a:t>　今後も、社会保障関連経費は伸びていくことが見込まれるので、物件費や補助費等などの消費的経費が経常経費化しないよう、行政改革の推進などにより縮減に努めていく必要がある。</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119380</xdr:rowOff>
    </xdr:from>
    <xdr:to>
      <xdr:col>82</xdr:col>
      <xdr:colOff>107950</xdr:colOff>
      <xdr:row>81</xdr:row>
      <xdr:rowOff>62230</xdr:rowOff>
    </xdr:to>
    <xdr:cxnSp macro="">
      <xdr:nvCxnSpPr>
        <xdr:cNvPr id="433" name="直線コネクタ 432"/>
        <xdr:cNvCxnSpPr/>
      </xdr:nvCxnSpPr>
      <xdr:spPr>
        <a:xfrm flipV="1">
          <a:off x="16510000" y="12463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34"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35" name="直線コネクタ 434"/>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34307</xdr:rowOff>
    </xdr:from>
    <xdr:ext cx="762000" cy="259045"/>
    <xdr:sp macro="" textlink="">
      <xdr:nvSpPr>
        <xdr:cNvPr id="436" name="公債費以外最大値テキスト"/>
        <xdr:cNvSpPr txBox="1"/>
      </xdr:nvSpPr>
      <xdr:spPr>
        <a:xfrm>
          <a:off x="16598900" y="1220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119380</xdr:rowOff>
    </xdr:from>
    <xdr:to>
      <xdr:col>82</xdr:col>
      <xdr:colOff>196850</xdr:colOff>
      <xdr:row>72</xdr:row>
      <xdr:rowOff>119380</xdr:rowOff>
    </xdr:to>
    <xdr:cxnSp macro="">
      <xdr:nvCxnSpPr>
        <xdr:cNvPr id="437" name="直線コネクタ 436"/>
        <xdr:cNvCxnSpPr/>
      </xdr:nvCxnSpPr>
      <xdr:spPr>
        <a:xfrm>
          <a:off x="16421100" y="1246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96520</xdr:rowOff>
    </xdr:from>
    <xdr:to>
      <xdr:col>82</xdr:col>
      <xdr:colOff>107950</xdr:colOff>
      <xdr:row>79</xdr:row>
      <xdr:rowOff>16511</xdr:rowOff>
    </xdr:to>
    <xdr:cxnSp macro="">
      <xdr:nvCxnSpPr>
        <xdr:cNvPr id="438" name="直線コネクタ 437"/>
        <xdr:cNvCxnSpPr/>
      </xdr:nvCxnSpPr>
      <xdr:spPr>
        <a:xfrm>
          <a:off x="15671800" y="134696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43197</xdr:rowOff>
    </xdr:from>
    <xdr:ext cx="762000" cy="259045"/>
    <xdr:sp macro="" textlink="">
      <xdr:nvSpPr>
        <xdr:cNvPr id="439" name="公債費以外平均値テキスト"/>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0" name="フローチャート: 判断 439"/>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96520</xdr:rowOff>
    </xdr:from>
    <xdr:to>
      <xdr:col>78</xdr:col>
      <xdr:colOff>69850</xdr:colOff>
      <xdr:row>78</xdr:row>
      <xdr:rowOff>111761</xdr:rowOff>
    </xdr:to>
    <xdr:cxnSp macro="">
      <xdr:nvCxnSpPr>
        <xdr:cNvPr id="441" name="直線コネクタ 440"/>
        <xdr:cNvCxnSpPr/>
      </xdr:nvCxnSpPr>
      <xdr:spPr>
        <a:xfrm flipV="1">
          <a:off x="14782800" y="13469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3" name="テキスト ボックス 442"/>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111761</xdr:rowOff>
    </xdr:from>
    <xdr:to>
      <xdr:col>73</xdr:col>
      <xdr:colOff>180975</xdr:colOff>
      <xdr:row>79</xdr:row>
      <xdr:rowOff>62230</xdr:rowOff>
    </xdr:to>
    <xdr:cxnSp macro="">
      <xdr:nvCxnSpPr>
        <xdr:cNvPr id="444" name="直線コネクタ 443"/>
        <xdr:cNvCxnSpPr/>
      </xdr:nvCxnSpPr>
      <xdr:spPr>
        <a:xfrm flipV="1">
          <a:off x="13893800" y="134848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91439</xdr:rowOff>
    </xdr:from>
    <xdr:to>
      <xdr:col>74</xdr:col>
      <xdr:colOff>31750</xdr:colOff>
      <xdr:row>77</xdr:row>
      <xdr:rowOff>21589</xdr:rowOff>
    </xdr:to>
    <xdr:sp macro="" textlink="">
      <xdr:nvSpPr>
        <xdr:cNvPr id="445" name="フローチャート: 判断 444"/>
        <xdr:cNvSpPr/>
      </xdr:nvSpPr>
      <xdr:spPr>
        <a:xfrm>
          <a:off x="14732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31767</xdr:rowOff>
    </xdr:from>
    <xdr:ext cx="762000" cy="259045"/>
    <xdr:sp macro="" textlink="">
      <xdr:nvSpPr>
        <xdr:cNvPr id="446" name="テキスト ボックス 445"/>
        <xdr:cNvSpPr txBox="1"/>
      </xdr:nvSpPr>
      <xdr:spPr>
        <a:xfrm>
          <a:off x="14401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104139</xdr:rowOff>
    </xdr:from>
    <xdr:to>
      <xdr:col>69</xdr:col>
      <xdr:colOff>92075</xdr:colOff>
      <xdr:row>79</xdr:row>
      <xdr:rowOff>62230</xdr:rowOff>
    </xdr:to>
    <xdr:cxnSp macro="">
      <xdr:nvCxnSpPr>
        <xdr:cNvPr id="447" name="直線コネクタ 446"/>
        <xdr:cNvCxnSpPr/>
      </xdr:nvCxnSpPr>
      <xdr:spPr>
        <a:xfrm>
          <a:off x="13004800" y="134772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8" name="フローチャート: 判断 44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9" name="テキスト ボックス 448"/>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50" name="フローチャート: 判断 449"/>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51" name="テキスト ボックス 450"/>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137161</xdr:rowOff>
    </xdr:from>
    <xdr:to>
      <xdr:col>82</xdr:col>
      <xdr:colOff>158750</xdr:colOff>
      <xdr:row>79</xdr:row>
      <xdr:rowOff>67311</xdr:rowOff>
    </xdr:to>
    <xdr:sp macro="" textlink="">
      <xdr:nvSpPr>
        <xdr:cNvPr id="457" name="楕円 456"/>
        <xdr:cNvSpPr/>
      </xdr:nvSpPr>
      <xdr:spPr>
        <a:xfrm>
          <a:off x="164592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109238</xdr:rowOff>
    </xdr:from>
    <xdr:ext cx="762000" cy="259045"/>
    <xdr:sp macro="" textlink="">
      <xdr:nvSpPr>
        <xdr:cNvPr id="458" name="公債費以外該当値テキスト"/>
        <xdr:cNvSpPr txBox="1"/>
      </xdr:nvSpPr>
      <xdr:spPr>
        <a:xfrm>
          <a:off x="165989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45720</xdr:rowOff>
    </xdr:from>
    <xdr:to>
      <xdr:col>78</xdr:col>
      <xdr:colOff>120650</xdr:colOff>
      <xdr:row>78</xdr:row>
      <xdr:rowOff>147320</xdr:rowOff>
    </xdr:to>
    <xdr:sp macro="" textlink="">
      <xdr:nvSpPr>
        <xdr:cNvPr id="459" name="楕円 458"/>
        <xdr:cNvSpPr/>
      </xdr:nvSpPr>
      <xdr:spPr>
        <a:xfrm>
          <a:off x="15621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132097</xdr:rowOff>
    </xdr:from>
    <xdr:ext cx="736600" cy="259045"/>
    <xdr:sp macro="" textlink="">
      <xdr:nvSpPr>
        <xdr:cNvPr id="460" name="テキスト ボックス 459"/>
        <xdr:cNvSpPr txBox="1"/>
      </xdr:nvSpPr>
      <xdr:spPr>
        <a:xfrm>
          <a:off x="15290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60961</xdr:rowOff>
    </xdr:from>
    <xdr:to>
      <xdr:col>74</xdr:col>
      <xdr:colOff>31750</xdr:colOff>
      <xdr:row>78</xdr:row>
      <xdr:rowOff>162561</xdr:rowOff>
    </xdr:to>
    <xdr:sp macro="" textlink="">
      <xdr:nvSpPr>
        <xdr:cNvPr id="461" name="楕円 460"/>
        <xdr:cNvSpPr/>
      </xdr:nvSpPr>
      <xdr:spPr>
        <a:xfrm>
          <a:off x="14732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147338</xdr:rowOff>
    </xdr:from>
    <xdr:ext cx="762000" cy="259045"/>
    <xdr:sp macro="" textlink="">
      <xdr:nvSpPr>
        <xdr:cNvPr id="462" name="テキスト ボックス 461"/>
        <xdr:cNvSpPr txBox="1"/>
      </xdr:nvSpPr>
      <xdr:spPr>
        <a:xfrm>
          <a:off x="14401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11430</xdr:rowOff>
    </xdr:from>
    <xdr:to>
      <xdr:col>69</xdr:col>
      <xdr:colOff>142875</xdr:colOff>
      <xdr:row>79</xdr:row>
      <xdr:rowOff>113030</xdr:rowOff>
    </xdr:to>
    <xdr:sp macro="" textlink="">
      <xdr:nvSpPr>
        <xdr:cNvPr id="463" name="楕円 462"/>
        <xdr:cNvSpPr/>
      </xdr:nvSpPr>
      <xdr:spPr>
        <a:xfrm>
          <a:off x="13843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97807</xdr:rowOff>
    </xdr:from>
    <xdr:ext cx="762000" cy="259045"/>
    <xdr:sp macro="" textlink="">
      <xdr:nvSpPr>
        <xdr:cNvPr id="464" name="テキスト ボックス 463"/>
        <xdr:cNvSpPr txBox="1"/>
      </xdr:nvSpPr>
      <xdr:spPr>
        <a:xfrm>
          <a:off x="13512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65" name="楕円 464"/>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139716</xdr:rowOff>
    </xdr:from>
    <xdr:ext cx="762000" cy="259045"/>
    <xdr:sp macro="" textlink="">
      <xdr:nvSpPr>
        <xdr:cNvPr id="466" name="テキスト ボックス 465"/>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54055</xdr:rowOff>
    </xdr:from>
    <xdr:to>
      <xdr:col>29</xdr:col>
      <xdr:colOff>127000</xdr:colOff>
      <xdr:row>20</xdr:row>
      <xdr:rowOff>43768</xdr:rowOff>
    </xdr:to>
    <xdr:cxnSp macro="">
      <xdr:nvCxnSpPr>
        <xdr:cNvPr id="47" name="直線コネクタ 46"/>
        <xdr:cNvCxnSpPr/>
      </xdr:nvCxnSpPr>
      <xdr:spPr bwMode="auto">
        <a:xfrm flipV="1">
          <a:off x="5651500" y="1987630"/>
          <a:ext cx="0" cy="1532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15845</xdr:rowOff>
    </xdr:from>
    <xdr:ext cx="762000" cy="259045"/>
    <xdr:sp macro="" textlink="">
      <xdr:nvSpPr>
        <xdr:cNvPr id="48" name="人口1人当たり決算額の推移最小値テキスト130"/>
        <xdr:cNvSpPr txBox="1"/>
      </xdr:nvSpPr>
      <xdr:spPr>
        <a:xfrm>
          <a:off x="5740400" y="349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43768</xdr:rowOff>
    </xdr:from>
    <xdr:to>
      <xdr:col>30</xdr:col>
      <xdr:colOff>25400</xdr:colOff>
      <xdr:row>20</xdr:row>
      <xdr:rowOff>43768</xdr:rowOff>
    </xdr:to>
    <xdr:cxnSp macro="">
      <xdr:nvCxnSpPr>
        <xdr:cNvPr id="49" name="直線コネクタ 48"/>
        <xdr:cNvCxnSpPr/>
      </xdr:nvCxnSpPr>
      <xdr:spPr bwMode="auto">
        <a:xfrm>
          <a:off x="5562600" y="3520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140432</xdr:rowOff>
    </xdr:from>
    <xdr:ext cx="762000" cy="259045"/>
    <xdr:sp macro="" textlink="">
      <xdr:nvSpPr>
        <xdr:cNvPr id="50" name="人口1人当たり決算額の推移最大値テキスト130"/>
        <xdr:cNvSpPr txBox="1"/>
      </xdr:nvSpPr>
      <xdr:spPr>
        <a:xfrm>
          <a:off x="5740400" y="17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54055</xdr:rowOff>
    </xdr:from>
    <xdr:to>
      <xdr:col>30</xdr:col>
      <xdr:colOff>25400</xdr:colOff>
      <xdr:row>11</xdr:row>
      <xdr:rowOff>54055</xdr:rowOff>
    </xdr:to>
    <xdr:cxnSp macro="">
      <xdr:nvCxnSpPr>
        <xdr:cNvPr id="51" name="直線コネクタ 50"/>
        <xdr:cNvCxnSpPr/>
      </xdr:nvCxnSpPr>
      <xdr:spPr bwMode="auto">
        <a:xfrm>
          <a:off x="5562600" y="1987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103334</xdr:rowOff>
    </xdr:from>
    <xdr:to>
      <xdr:col>29</xdr:col>
      <xdr:colOff>127000</xdr:colOff>
      <xdr:row>17</xdr:row>
      <xdr:rowOff>110976</xdr:rowOff>
    </xdr:to>
    <xdr:cxnSp macro="">
      <xdr:nvCxnSpPr>
        <xdr:cNvPr id="52" name="直線コネクタ 51"/>
        <xdr:cNvCxnSpPr/>
      </xdr:nvCxnSpPr>
      <xdr:spPr bwMode="auto">
        <a:xfrm>
          <a:off x="5003800" y="3065609"/>
          <a:ext cx="647700" cy="7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11226</xdr:rowOff>
    </xdr:from>
    <xdr:ext cx="762000" cy="259045"/>
    <xdr:sp macro="" textlink="">
      <xdr:nvSpPr>
        <xdr:cNvPr id="53" name="人口1人当たり決算額の推移平均値テキスト130"/>
        <xdr:cNvSpPr txBox="1"/>
      </xdr:nvSpPr>
      <xdr:spPr>
        <a:xfrm>
          <a:off x="5740400" y="2630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166149</xdr:rowOff>
    </xdr:from>
    <xdr:to>
      <xdr:col>29</xdr:col>
      <xdr:colOff>177800</xdr:colOff>
      <xdr:row>16</xdr:row>
      <xdr:rowOff>96299</xdr:rowOff>
    </xdr:to>
    <xdr:sp macro="" textlink="">
      <xdr:nvSpPr>
        <xdr:cNvPr id="54" name="フローチャート: 判断 53"/>
        <xdr:cNvSpPr/>
      </xdr:nvSpPr>
      <xdr:spPr bwMode="auto">
        <a:xfrm>
          <a:off x="56007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90337</xdr:rowOff>
    </xdr:from>
    <xdr:to>
      <xdr:col>26</xdr:col>
      <xdr:colOff>50800</xdr:colOff>
      <xdr:row>17</xdr:row>
      <xdr:rowOff>103334</xdr:rowOff>
    </xdr:to>
    <xdr:cxnSp macro="">
      <xdr:nvCxnSpPr>
        <xdr:cNvPr id="55" name="直線コネクタ 54"/>
        <xdr:cNvCxnSpPr/>
      </xdr:nvCxnSpPr>
      <xdr:spPr bwMode="auto">
        <a:xfrm>
          <a:off x="4305300" y="3052612"/>
          <a:ext cx="698500" cy="12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13085</xdr:rowOff>
    </xdr:from>
    <xdr:to>
      <xdr:col>26</xdr:col>
      <xdr:colOff>101600</xdr:colOff>
      <xdr:row>16</xdr:row>
      <xdr:rowOff>114685</xdr:rowOff>
    </xdr:to>
    <xdr:sp macro="" textlink="">
      <xdr:nvSpPr>
        <xdr:cNvPr id="56" name="フローチャート: 判断 55"/>
        <xdr:cNvSpPr/>
      </xdr:nvSpPr>
      <xdr:spPr bwMode="auto">
        <a:xfrm>
          <a:off x="49530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124862</xdr:rowOff>
    </xdr:from>
    <xdr:ext cx="736600" cy="259045"/>
    <xdr:sp macro="" textlink="">
      <xdr:nvSpPr>
        <xdr:cNvPr id="57" name="テキスト ボックス 56"/>
        <xdr:cNvSpPr txBox="1"/>
      </xdr:nvSpPr>
      <xdr:spPr>
        <a:xfrm>
          <a:off x="4622800" y="2572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78025</xdr:rowOff>
    </xdr:from>
    <xdr:to>
      <xdr:col>22</xdr:col>
      <xdr:colOff>114300</xdr:colOff>
      <xdr:row>17</xdr:row>
      <xdr:rowOff>90337</xdr:rowOff>
    </xdr:to>
    <xdr:cxnSp macro="">
      <xdr:nvCxnSpPr>
        <xdr:cNvPr id="58" name="直線コネクタ 57"/>
        <xdr:cNvCxnSpPr/>
      </xdr:nvCxnSpPr>
      <xdr:spPr bwMode="auto">
        <a:xfrm>
          <a:off x="3606800" y="3040300"/>
          <a:ext cx="698500" cy="12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18865</xdr:rowOff>
    </xdr:from>
    <xdr:to>
      <xdr:col>22</xdr:col>
      <xdr:colOff>165100</xdr:colOff>
      <xdr:row>16</xdr:row>
      <xdr:rowOff>120465</xdr:rowOff>
    </xdr:to>
    <xdr:sp macro="" textlink="">
      <xdr:nvSpPr>
        <xdr:cNvPr id="59" name="フローチャート: 判断 58"/>
        <xdr:cNvSpPr/>
      </xdr:nvSpPr>
      <xdr:spPr bwMode="auto">
        <a:xfrm>
          <a:off x="42545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130642</xdr:rowOff>
    </xdr:from>
    <xdr:ext cx="762000" cy="259045"/>
    <xdr:sp macro="" textlink="">
      <xdr:nvSpPr>
        <xdr:cNvPr id="60" name="テキスト ボックス 59"/>
        <xdr:cNvSpPr txBox="1"/>
      </xdr:nvSpPr>
      <xdr:spPr>
        <a:xfrm>
          <a:off x="3924300" y="25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78025</xdr:rowOff>
    </xdr:from>
    <xdr:to>
      <xdr:col>18</xdr:col>
      <xdr:colOff>177800</xdr:colOff>
      <xdr:row>17</xdr:row>
      <xdr:rowOff>133216</xdr:rowOff>
    </xdr:to>
    <xdr:cxnSp macro="">
      <xdr:nvCxnSpPr>
        <xdr:cNvPr id="61" name="直線コネクタ 60"/>
        <xdr:cNvCxnSpPr/>
      </xdr:nvCxnSpPr>
      <xdr:spPr bwMode="auto">
        <a:xfrm flipV="1">
          <a:off x="2908300" y="3040300"/>
          <a:ext cx="698500" cy="55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24678</xdr:rowOff>
    </xdr:from>
    <xdr:to>
      <xdr:col>19</xdr:col>
      <xdr:colOff>38100</xdr:colOff>
      <xdr:row>16</xdr:row>
      <xdr:rowOff>126278</xdr:rowOff>
    </xdr:to>
    <xdr:sp macro="" textlink="">
      <xdr:nvSpPr>
        <xdr:cNvPr id="62" name="フローチャート: 判断 61"/>
        <xdr:cNvSpPr/>
      </xdr:nvSpPr>
      <xdr:spPr bwMode="auto">
        <a:xfrm>
          <a:off x="3556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136455</xdr:rowOff>
    </xdr:from>
    <xdr:ext cx="762000" cy="259045"/>
    <xdr:sp macro="" textlink="">
      <xdr:nvSpPr>
        <xdr:cNvPr id="63" name="テキスト ボックス 62"/>
        <xdr:cNvSpPr txBox="1"/>
      </xdr:nvSpPr>
      <xdr:spPr>
        <a:xfrm>
          <a:off x="32258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3973</xdr:rowOff>
    </xdr:from>
    <xdr:to>
      <xdr:col>15</xdr:col>
      <xdr:colOff>101600</xdr:colOff>
      <xdr:row>16</xdr:row>
      <xdr:rowOff>105573</xdr:rowOff>
    </xdr:to>
    <xdr:sp macro="" textlink="">
      <xdr:nvSpPr>
        <xdr:cNvPr id="64" name="フローチャート: 判断 63"/>
        <xdr:cNvSpPr/>
      </xdr:nvSpPr>
      <xdr:spPr bwMode="auto">
        <a:xfrm>
          <a:off x="2857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115750</xdr:rowOff>
    </xdr:from>
    <xdr:ext cx="762000" cy="259045"/>
    <xdr:sp macro="" textlink="">
      <xdr:nvSpPr>
        <xdr:cNvPr id="65" name="テキスト ボックス 64"/>
        <xdr:cNvSpPr txBox="1"/>
      </xdr:nvSpPr>
      <xdr:spPr>
        <a:xfrm>
          <a:off x="25273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60176</xdr:rowOff>
    </xdr:from>
    <xdr:to>
      <xdr:col>29</xdr:col>
      <xdr:colOff>177800</xdr:colOff>
      <xdr:row>17</xdr:row>
      <xdr:rowOff>161776</xdr:rowOff>
    </xdr:to>
    <xdr:sp macro="" textlink="">
      <xdr:nvSpPr>
        <xdr:cNvPr id="71" name="楕円 70"/>
        <xdr:cNvSpPr/>
      </xdr:nvSpPr>
      <xdr:spPr bwMode="auto">
        <a:xfrm>
          <a:off x="5600700" y="3022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32253</xdr:rowOff>
    </xdr:from>
    <xdr:ext cx="762000" cy="259045"/>
    <xdr:sp macro="" textlink="">
      <xdr:nvSpPr>
        <xdr:cNvPr id="72" name="人口1人当たり決算額の推移該当値テキスト130"/>
        <xdr:cNvSpPr txBox="1"/>
      </xdr:nvSpPr>
      <xdr:spPr>
        <a:xfrm>
          <a:off x="5740400" y="299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52534</xdr:rowOff>
    </xdr:from>
    <xdr:to>
      <xdr:col>26</xdr:col>
      <xdr:colOff>101600</xdr:colOff>
      <xdr:row>17</xdr:row>
      <xdr:rowOff>154134</xdr:rowOff>
    </xdr:to>
    <xdr:sp macro="" textlink="">
      <xdr:nvSpPr>
        <xdr:cNvPr id="73" name="楕円 72"/>
        <xdr:cNvSpPr/>
      </xdr:nvSpPr>
      <xdr:spPr bwMode="auto">
        <a:xfrm>
          <a:off x="4953000" y="3014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138911</xdr:rowOff>
    </xdr:from>
    <xdr:ext cx="736600" cy="259045"/>
    <xdr:sp macro="" textlink="">
      <xdr:nvSpPr>
        <xdr:cNvPr id="74" name="テキスト ボックス 73"/>
        <xdr:cNvSpPr txBox="1"/>
      </xdr:nvSpPr>
      <xdr:spPr>
        <a:xfrm>
          <a:off x="4622800" y="3101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39537</xdr:rowOff>
    </xdr:from>
    <xdr:to>
      <xdr:col>22</xdr:col>
      <xdr:colOff>165100</xdr:colOff>
      <xdr:row>17</xdr:row>
      <xdr:rowOff>141137</xdr:rowOff>
    </xdr:to>
    <xdr:sp macro="" textlink="">
      <xdr:nvSpPr>
        <xdr:cNvPr id="75" name="楕円 74"/>
        <xdr:cNvSpPr/>
      </xdr:nvSpPr>
      <xdr:spPr bwMode="auto">
        <a:xfrm>
          <a:off x="4254500" y="3001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125914</xdr:rowOff>
    </xdr:from>
    <xdr:ext cx="762000" cy="259045"/>
    <xdr:sp macro="" textlink="">
      <xdr:nvSpPr>
        <xdr:cNvPr id="76" name="テキスト ボックス 75"/>
        <xdr:cNvSpPr txBox="1"/>
      </xdr:nvSpPr>
      <xdr:spPr>
        <a:xfrm>
          <a:off x="3924300" y="308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27225</xdr:rowOff>
    </xdr:from>
    <xdr:to>
      <xdr:col>19</xdr:col>
      <xdr:colOff>38100</xdr:colOff>
      <xdr:row>17</xdr:row>
      <xdr:rowOff>128825</xdr:rowOff>
    </xdr:to>
    <xdr:sp macro="" textlink="">
      <xdr:nvSpPr>
        <xdr:cNvPr id="77" name="楕円 76"/>
        <xdr:cNvSpPr/>
      </xdr:nvSpPr>
      <xdr:spPr bwMode="auto">
        <a:xfrm>
          <a:off x="3556000" y="2989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113602</xdr:rowOff>
    </xdr:from>
    <xdr:ext cx="762000" cy="259045"/>
    <xdr:sp macro="" textlink="">
      <xdr:nvSpPr>
        <xdr:cNvPr id="78" name="テキスト ボックス 77"/>
        <xdr:cNvSpPr txBox="1"/>
      </xdr:nvSpPr>
      <xdr:spPr>
        <a:xfrm>
          <a:off x="3225800" y="307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82416</xdr:rowOff>
    </xdr:from>
    <xdr:to>
      <xdr:col>15</xdr:col>
      <xdr:colOff>101600</xdr:colOff>
      <xdr:row>18</xdr:row>
      <xdr:rowOff>12566</xdr:rowOff>
    </xdr:to>
    <xdr:sp macro="" textlink="">
      <xdr:nvSpPr>
        <xdr:cNvPr id="79" name="楕円 78"/>
        <xdr:cNvSpPr/>
      </xdr:nvSpPr>
      <xdr:spPr bwMode="auto">
        <a:xfrm>
          <a:off x="2857500" y="3044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168793</xdr:rowOff>
    </xdr:from>
    <xdr:ext cx="762000" cy="259045"/>
    <xdr:sp macro="" textlink="">
      <xdr:nvSpPr>
        <xdr:cNvPr id="80" name="テキスト ボックス 79"/>
        <xdr:cNvSpPr txBox="1"/>
      </xdr:nvSpPr>
      <xdr:spPr>
        <a:xfrm>
          <a:off x="2527300" y="31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53117</xdr:rowOff>
    </xdr:from>
    <xdr:to>
      <xdr:col>29</xdr:col>
      <xdr:colOff>127000</xdr:colOff>
      <xdr:row>37</xdr:row>
      <xdr:rowOff>178435</xdr:rowOff>
    </xdr:to>
    <xdr:cxnSp macro="">
      <xdr:nvCxnSpPr>
        <xdr:cNvPr id="106" name="直線コネクタ 105"/>
        <xdr:cNvCxnSpPr/>
      </xdr:nvCxnSpPr>
      <xdr:spPr bwMode="auto">
        <a:xfrm flipV="1">
          <a:off x="5651500" y="5977667"/>
          <a:ext cx="0" cy="1325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150512</xdr:rowOff>
    </xdr:from>
    <xdr:ext cx="762000" cy="259045"/>
    <xdr:sp macro="" textlink="">
      <xdr:nvSpPr>
        <xdr:cNvPr id="107" name="人口1人当たり決算額の推移最小値テキスト445"/>
        <xdr:cNvSpPr txBox="1"/>
      </xdr:nvSpPr>
      <xdr:spPr>
        <a:xfrm>
          <a:off x="5740400" y="727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178435</xdr:rowOff>
    </xdr:from>
    <xdr:to>
      <xdr:col>30</xdr:col>
      <xdr:colOff>25400</xdr:colOff>
      <xdr:row>37</xdr:row>
      <xdr:rowOff>178435</xdr:rowOff>
    </xdr:to>
    <xdr:cxnSp macro="">
      <xdr:nvCxnSpPr>
        <xdr:cNvPr id="108" name="直線コネクタ 107"/>
        <xdr:cNvCxnSpPr/>
      </xdr:nvCxnSpPr>
      <xdr:spPr bwMode="auto">
        <a:xfrm>
          <a:off x="5562600" y="73031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310944</xdr:rowOff>
    </xdr:from>
    <xdr:ext cx="762000" cy="259045"/>
    <xdr:sp macro="" textlink="">
      <xdr:nvSpPr>
        <xdr:cNvPr id="109" name="人口1人当たり決算額の推移最大値テキスト445"/>
        <xdr:cNvSpPr txBox="1"/>
      </xdr:nvSpPr>
      <xdr:spPr>
        <a:xfrm>
          <a:off x="5740400" y="57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53117</xdr:rowOff>
    </xdr:from>
    <xdr:to>
      <xdr:col>30</xdr:col>
      <xdr:colOff>25400</xdr:colOff>
      <xdr:row>33</xdr:row>
      <xdr:rowOff>53117</xdr:rowOff>
    </xdr:to>
    <xdr:cxnSp macro="">
      <xdr:nvCxnSpPr>
        <xdr:cNvPr id="110" name="直線コネクタ 109"/>
        <xdr:cNvCxnSpPr/>
      </xdr:nvCxnSpPr>
      <xdr:spPr bwMode="auto">
        <a:xfrm>
          <a:off x="5562600" y="59776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227858</xdr:rowOff>
    </xdr:from>
    <xdr:to>
      <xdr:col>29</xdr:col>
      <xdr:colOff>127000</xdr:colOff>
      <xdr:row>35</xdr:row>
      <xdr:rowOff>228407</xdr:rowOff>
    </xdr:to>
    <xdr:cxnSp macro="">
      <xdr:nvCxnSpPr>
        <xdr:cNvPr id="111" name="直線コネクタ 110"/>
        <xdr:cNvCxnSpPr/>
      </xdr:nvCxnSpPr>
      <xdr:spPr bwMode="auto">
        <a:xfrm>
          <a:off x="5003800" y="6838208"/>
          <a:ext cx="647700" cy="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207987</xdr:rowOff>
    </xdr:from>
    <xdr:ext cx="762000" cy="259045"/>
    <xdr:sp macro="" textlink="">
      <xdr:nvSpPr>
        <xdr:cNvPr id="112" name="人口1人当たり決算額の推移平均値テキスト445"/>
        <xdr:cNvSpPr txBox="1"/>
      </xdr:nvSpPr>
      <xdr:spPr>
        <a:xfrm>
          <a:off x="5740400" y="647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20010</xdr:rowOff>
    </xdr:from>
    <xdr:to>
      <xdr:col>29</xdr:col>
      <xdr:colOff>177800</xdr:colOff>
      <xdr:row>35</xdr:row>
      <xdr:rowOff>121610</xdr:rowOff>
    </xdr:to>
    <xdr:sp macro="" textlink="">
      <xdr:nvSpPr>
        <xdr:cNvPr id="113" name="フローチャート: 判断 112"/>
        <xdr:cNvSpPr/>
      </xdr:nvSpPr>
      <xdr:spPr bwMode="auto">
        <a:xfrm>
          <a:off x="56007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227858</xdr:rowOff>
    </xdr:from>
    <xdr:to>
      <xdr:col>26</xdr:col>
      <xdr:colOff>50800</xdr:colOff>
      <xdr:row>36</xdr:row>
      <xdr:rowOff>13706</xdr:rowOff>
    </xdr:to>
    <xdr:cxnSp macro="">
      <xdr:nvCxnSpPr>
        <xdr:cNvPr id="114" name="直線コネクタ 113"/>
        <xdr:cNvCxnSpPr/>
      </xdr:nvCxnSpPr>
      <xdr:spPr bwMode="auto">
        <a:xfrm flipV="1">
          <a:off x="4305300" y="6838208"/>
          <a:ext cx="698500" cy="128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342245</xdr:rowOff>
    </xdr:from>
    <xdr:to>
      <xdr:col>26</xdr:col>
      <xdr:colOff>101600</xdr:colOff>
      <xdr:row>35</xdr:row>
      <xdr:rowOff>100945</xdr:rowOff>
    </xdr:to>
    <xdr:sp macro="" textlink="">
      <xdr:nvSpPr>
        <xdr:cNvPr id="115" name="フローチャート: 判断 114"/>
        <xdr:cNvSpPr/>
      </xdr:nvSpPr>
      <xdr:spPr bwMode="auto">
        <a:xfrm>
          <a:off x="49530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111122</xdr:rowOff>
    </xdr:from>
    <xdr:ext cx="736600" cy="259045"/>
    <xdr:sp macro="" textlink="">
      <xdr:nvSpPr>
        <xdr:cNvPr id="116" name="テキスト ボックス 115"/>
        <xdr:cNvSpPr txBox="1"/>
      </xdr:nvSpPr>
      <xdr:spPr>
        <a:xfrm>
          <a:off x="4622800" y="6378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319939</xdr:rowOff>
    </xdr:from>
    <xdr:to>
      <xdr:col>22</xdr:col>
      <xdr:colOff>114300</xdr:colOff>
      <xdr:row>36</xdr:row>
      <xdr:rowOff>13706</xdr:rowOff>
    </xdr:to>
    <xdr:cxnSp macro="">
      <xdr:nvCxnSpPr>
        <xdr:cNvPr id="117" name="直線コネクタ 116"/>
        <xdr:cNvCxnSpPr/>
      </xdr:nvCxnSpPr>
      <xdr:spPr bwMode="auto">
        <a:xfrm>
          <a:off x="3606800" y="6930289"/>
          <a:ext cx="698500" cy="36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324917</xdr:rowOff>
    </xdr:from>
    <xdr:to>
      <xdr:col>22</xdr:col>
      <xdr:colOff>165100</xdr:colOff>
      <xdr:row>35</xdr:row>
      <xdr:rowOff>83617</xdr:rowOff>
    </xdr:to>
    <xdr:sp macro="" textlink="">
      <xdr:nvSpPr>
        <xdr:cNvPr id="118" name="フローチャート: 判断 117"/>
        <xdr:cNvSpPr/>
      </xdr:nvSpPr>
      <xdr:spPr bwMode="auto">
        <a:xfrm>
          <a:off x="42545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93794</xdr:rowOff>
    </xdr:from>
    <xdr:ext cx="762000" cy="259045"/>
    <xdr:sp macro="" textlink="">
      <xdr:nvSpPr>
        <xdr:cNvPr id="119" name="テキスト ボックス 118"/>
        <xdr:cNvSpPr txBox="1"/>
      </xdr:nvSpPr>
      <xdr:spPr>
        <a:xfrm>
          <a:off x="3924300" y="636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319939</xdr:rowOff>
    </xdr:from>
    <xdr:to>
      <xdr:col>18</xdr:col>
      <xdr:colOff>177800</xdr:colOff>
      <xdr:row>36</xdr:row>
      <xdr:rowOff>19695</xdr:rowOff>
    </xdr:to>
    <xdr:cxnSp macro="">
      <xdr:nvCxnSpPr>
        <xdr:cNvPr id="120" name="直線コネクタ 119"/>
        <xdr:cNvCxnSpPr/>
      </xdr:nvCxnSpPr>
      <xdr:spPr bwMode="auto">
        <a:xfrm flipV="1">
          <a:off x="2908300" y="6930289"/>
          <a:ext cx="698500" cy="42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304526</xdr:rowOff>
    </xdr:from>
    <xdr:to>
      <xdr:col>19</xdr:col>
      <xdr:colOff>38100</xdr:colOff>
      <xdr:row>35</xdr:row>
      <xdr:rowOff>63226</xdr:rowOff>
    </xdr:to>
    <xdr:sp macro="" textlink="">
      <xdr:nvSpPr>
        <xdr:cNvPr id="121" name="フローチャート: 判断 120"/>
        <xdr:cNvSpPr/>
      </xdr:nvSpPr>
      <xdr:spPr bwMode="auto">
        <a:xfrm>
          <a:off x="35560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73403</xdr:rowOff>
    </xdr:from>
    <xdr:ext cx="762000" cy="259045"/>
    <xdr:sp macro="" textlink="">
      <xdr:nvSpPr>
        <xdr:cNvPr id="122" name="テキスト ボックス 121"/>
        <xdr:cNvSpPr txBox="1"/>
      </xdr:nvSpPr>
      <xdr:spPr>
        <a:xfrm>
          <a:off x="32258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304205</xdr:rowOff>
    </xdr:from>
    <xdr:to>
      <xdr:col>15</xdr:col>
      <xdr:colOff>101600</xdr:colOff>
      <xdr:row>35</xdr:row>
      <xdr:rowOff>62905</xdr:rowOff>
    </xdr:to>
    <xdr:sp macro="" textlink="">
      <xdr:nvSpPr>
        <xdr:cNvPr id="123" name="フローチャート: 判断 122"/>
        <xdr:cNvSpPr/>
      </xdr:nvSpPr>
      <xdr:spPr bwMode="auto">
        <a:xfrm>
          <a:off x="2857500" y="657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73082</xdr:rowOff>
    </xdr:from>
    <xdr:ext cx="762000" cy="259045"/>
    <xdr:sp macro="" textlink="">
      <xdr:nvSpPr>
        <xdr:cNvPr id="124" name="テキスト ボックス 123"/>
        <xdr:cNvSpPr txBox="1"/>
      </xdr:nvSpPr>
      <xdr:spPr>
        <a:xfrm>
          <a:off x="2527300" y="634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177607</xdr:rowOff>
    </xdr:from>
    <xdr:to>
      <xdr:col>29</xdr:col>
      <xdr:colOff>177800</xdr:colOff>
      <xdr:row>35</xdr:row>
      <xdr:rowOff>279207</xdr:rowOff>
    </xdr:to>
    <xdr:sp macro="" textlink="">
      <xdr:nvSpPr>
        <xdr:cNvPr id="130" name="楕円 129"/>
        <xdr:cNvSpPr/>
      </xdr:nvSpPr>
      <xdr:spPr bwMode="auto">
        <a:xfrm>
          <a:off x="5600700" y="6787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149684</xdr:rowOff>
    </xdr:from>
    <xdr:ext cx="762000" cy="259045"/>
    <xdr:sp macro="" textlink="">
      <xdr:nvSpPr>
        <xdr:cNvPr id="131" name="人口1人当たり決算額の推移該当値テキスト445"/>
        <xdr:cNvSpPr txBox="1"/>
      </xdr:nvSpPr>
      <xdr:spPr>
        <a:xfrm>
          <a:off x="5740400" y="6760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177058</xdr:rowOff>
    </xdr:from>
    <xdr:to>
      <xdr:col>26</xdr:col>
      <xdr:colOff>101600</xdr:colOff>
      <xdr:row>35</xdr:row>
      <xdr:rowOff>278658</xdr:rowOff>
    </xdr:to>
    <xdr:sp macro="" textlink="">
      <xdr:nvSpPr>
        <xdr:cNvPr id="132" name="楕円 131"/>
        <xdr:cNvSpPr/>
      </xdr:nvSpPr>
      <xdr:spPr bwMode="auto">
        <a:xfrm>
          <a:off x="4953000" y="6787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263435</xdr:rowOff>
    </xdr:from>
    <xdr:ext cx="736600" cy="259045"/>
    <xdr:sp macro="" textlink="">
      <xdr:nvSpPr>
        <xdr:cNvPr id="133" name="テキスト ボックス 132"/>
        <xdr:cNvSpPr txBox="1"/>
      </xdr:nvSpPr>
      <xdr:spPr>
        <a:xfrm>
          <a:off x="4622800" y="687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305806</xdr:rowOff>
    </xdr:from>
    <xdr:to>
      <xdr:col>22</xdr:col>
      <xdr:colOff>165100</xdr:colOff>
      <xdr:row>36</xdr:row>
      <xdr:rowOff>64506</xdr:rowOff>
    </xdr:to>
    <xdr:sp macro="" textlink="">
      <xdr:nvSpPr>
        <xdr:cNvPr id="134" name="楕円 133"/>
        <xdr:cNvSpPr/>
      </xdr:nvSpPr>
      <xdr:spPr bwMode="auto">
        <a:xfrm>
          <a:off x="4254500" y="6916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49283</xdr:rowOff>
    </xdr:from>
    <xdr:ext cx="762000" cy="259045"/>
    <xdr:sp macro="" textlink="">
      <xdr:nvSpPr>
        <xdr:cNvPr id="135" name="テキスト ボックス 134"/>
        <xdr:cNvSpPr txBox="1"/>
      </xdr:nvSpPr>
      <xdr:spPr>
        <a:xfrm>
          <a:off x="3924300" y="700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269139</xdr:rowOff>
    </xdr:from>
    <xdr:to>
      <xdr:col>19</xdr:col>
      <xdr:colOff>38100</xdr:colOff>
      <xdr:row>36</xdr:row>
      <xdr:rowOff>27839</xdr:rowOff>
    </xdr:to>
    <xdr:sp macro="" textlink="">
      <xdr:nvSpPr>
        <xdr:cNvPr id="136" name="楕円 135"/>
        <xdr:cNvSpPr/>
      </xdr:nvSpPr>
      <xdr:spPr bwMode="auto">
        <a:xfrm>
          <a:off x="3556000" y="6879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12616</xdr:rowOff>
    </xdr:from>
    <xdr:ext cx="762000" cy="259045"/>
    <xdr:sp macro="" textlink="">
      <xdr:nvSpPr>
        <xdr:cNvPr id="137" name="テキスト ボックス 136"/>
        <xdr:cNvSpPr txBox="1"/>
      </xdr:nvSpPr>
      <xdr:spPr>
        <a:xfrm>
          <a:off x="3225800" y="696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311795</xdr:rowOff>
    </xdr:from>
    <xdr:to>
      <xdr:col>15</xdr:col>
      <xdr:colOff>101600</xdr:colOff>
      <xdr:row>36</xdr:row>
      <xdr:rowOff>70495</xdr:rowOff>
    </xdr:to>
    <xdr:sp macro="" textlink="">
      <xdr:nvSpPr>
        <xdr:cNvPr id="138" name="楕円 137"/>
        <xdr:cNvSpPr/>
      </xdr:nvSpPr>
      <xdr:spPr bwMode="auto">
        <a:xfrm>
          <a:off x="2857500" y="6922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55272</xdr:rowOff>
    </xdr:from>
    <xdr:ext cx="762000" cy="259045"/>
    <xdr:sp macro="" textlink="">
      <xdr:nvSpPr>
        <xdr:cNvPr id="139" name="テキスト ボックス 138"/>
        <xdr:cNvSpPr txBox="1"/>
      </xdr:nvSpPr>
      <xdr:spPr>
        <a:xfrm>
          <a:off x="2527300" y="700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134,442
131,796
26.59
46,418,105
45,080,180
877,481
25,100,875
27,308,518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170724</xdr:rowOff>
    </xdr:from>
    <xdr:to>
      <xdr:col>24</xdr:col>
      <xdr:colOff>62865</xdr:colOff>
      <xdr:row>39</xdr:row>
      <xdr:rowOff>9659</xdr:rowOff>
    </xdr:to>
    <xdr:cxnSp macro="">
      <xdr:nvCxnSpPr>
        <xdr:cNvPr id="58" name="直線コネクタ 57"/>
        <xdr:cNvCxnSpPr/>
      </xdr:nvCxnSpPr>
      <xdr:spPr>
        <a:xfrm flipV="1">
          <a:off x="4633595" y="5142774"/>
          <a:ext cx="1270" cy="155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13486</xdr:rowOff>
    </xdr:from>
    <xdr:ext cx="534377" cy="259045"/>
    <xdr:sp macro="" textlink="">
      <xdr:nvSpPr>
        <xdr:cNvPr id="59" name="人件費最小値テキスト"/>
        <xdr:cNvSpPr txBox="1"/>
      </xdr:nvSpPr>
      <xdr:spPr>
        <a:xfrm>
          <a:off x="4686300" y="67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9659</xdr:rowOff>
    </xdr:from>
    <xdr:to>
      <xdr:col>24</xdr:col>
      <xdr:colOff>152400</xdr:colOff>
      <xdr:row>39</xdr:row>
      <xdr:rowOff>9659</xdr:rowOff>
    </xdr:to>
    <xdr:cxnSp macro="">
      <xdr:nvCxnSpPr>
        <xdr:cNvPr id="60" name="直線コネクタ 59"/>
        <xdr:cNvCxnSpPr/>
      </xdr:nvCxnSpPr>
      <xdr:spPr>
        <a:xfrm>
          <a:off x="4546600" y="669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117401</xdr:rowOff>
    </xdr:from>
    <xdr:ext cx="534377" cy="259045"/>
    <xdr:sp macro="" textlink="">
      <xdr:nvSpPr>
        <xdr:cNvPr id="61" name="人件費最大値テキスト"/>
        <xdr:cNvSpPr txBox="1"/>
      </xdr:nvSpPr>
      <xdr:spPr>
        <a:xfrm>
          <a:off x="4686300" y="49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170724</xdr:rowOff>
    </xdr:from>
    <xdr:to>
      <xdr:col>24</xdr:col>
      <xdr:colOff>152400</xdr:colOff>
      <xdr:row>29</xdr:row>
      <xdr:rowOff>170724</xdr:rowOff>
    </xdr:to>
    <xdr:cxnSp macro="">
      <xdr:nvCxnSpPr>
        <xdr:cNvPr id="62" name="直線コネクタ 61"/>
        <xdr:cNvCxnSpPr/>
      </xdr:nvCxnSpPr>
      <xdr:spPr>
        <a:xfrm>
          <a:off x="4546600" y="514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67397</xdr:rowOff>
    </xdr:from>
    <xdr:to>
      <xdr:col>24</xdr:col>
      <xdr:colOff>63500</xdr:colOff>
      <xdr:row>35</xdr:row>
      <xdr:rowOff>83856</xdr:rowOff>
    </xdr:to>
    <xdr:cxnSp macro="">
      <xdr:nvCxnSpPr>
        <xdr:cNvPr id="63" name="直線コネクタ 62"/>
        <xdr:cNvCxnSpPr/>
      </xdr:nvCxnSpPr>
      <xdr:spPr>
        <a:xfrm>
          <a:off x="3797300" y="6068147"/>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50773</xdr:rowOff>
    </xdr:from>
    <xdr:ext cx="534377" cy="259045"/>
    <xdr:sp macro="" textlink="">
      <xdr:nvSpPr>
        <xdr:cNvPr id="64" name="人件費平均値テキスト"/>
        <xdr:cNvSpPr txBox="1"/>
      </xdr:nvSpPr>
      <xdr:spPr>
        <a:xfrm>
          <a:off x="4686300" y="570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27896</xdr:rowOff>
    </xdr:from>
    <xdr:to>
      <xdr:col>24</xdr:col>
      <xdr:colOff>114300</xdr:colOff>
      <xdr:row>34</xdr:row>
      <xdr:rowOff>129496</xdr:rowOff>
    </xdr:to>
    <xdr:sp macro="" textlink="">
      <xdr:nvSpPr>
        <xdr:cNvPr id="65" name="フローチャート: 判断 64"/>
        <xdr:cNvSpPr/>
      </xdr:nvSpPr>
      <xdr:spPr>
        <a:xfrm>
          <a:off x="4584700" y="585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39769</xdr:rowOff>
    </xdr:from>
    <xdr:to>
      <xdr:col>19</xdr:col>
      <xdr:colOff>177800</xdr:colOff>
      <xdr:row>35</xdr:row>
      <xdr:rowOff>67397</xdr:rowOff>
    </xdr:to>
    <xdr:cxnSp macro="">
      <xdr:nvCxnSpPr>
        <xdr:cNvPr id="66" name="直線コネクタ 65"/>
        <xdr:cNvCxnSpPr/>
      </xdr:nvCxnSpPr>
      <xdr:spPr>
        <a:xfrm>
          <a:off x="2908300" y="6040519"/>
          <a:ext cx="889000" cy="2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32109</xdr:rowOff>
    </xdr:from>
    <xdr:to>
      <xdr:col>20</xdr:col>
      <xdr:colOff>38100</xdr:colOff>
      <xdr:row>34</xdr:row>
      <xdr:rowOff>133709</xdr:rowOff>
    </xdr:to>
    <xdr:sp macro="" textlink="">
      <xdr:nvSpPr>
        <xdr:cNvPr id="67" name="フローチャート: 判断 66"/>
        <xdr:cNvSpPr/>
      </xdr:nvSpPr>
      <xdr:spPr>
        <a:xfrm>
          <a:off x="37465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150236</xdr:rowOff>
    </xdr:from>
    <xdr:ext cx="534377" cy="259045"/>
    <xdr:sp macro="" textlink="">
      <xdr:nvSpPr>
        <xdr:cNvPr id="68" name="テキスト ボックス 67"/>
        <xdr:cNvSpPr txBox="1"/>
      </xdr:nvSpPr>
      <xdr:spPr>
        <a:xfrm>
          <a:off x="3530111" y="563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31833</xdr:rowOff>
    </xdr:from>
    <xdr:to>
      <xdr:col>15</xdr:col>
      <xdr:colOff>50800</xdr:colOff>
      <xdr:row>35</xdr:row>
      <xdr:rowOff>39769</xdr:rowOff>
    </xdr:to>
    <xdr:cxnSp macro="">
      <xdr:nvCxnSpPr>
        <xdr:cNvPr id="69" name="直線コネクタ 68"/>
        <xdr:cNvCxnSpPr/>
      </xdr:nvCxnSpPr>
      <xdr:spPr>
        <a:xfrm>
          <a:off x="2019300" y="6032583"/>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44878</xdr:rowOff>
    </xdr:from>
    <xdr:to>
      <xdr:col>15</xdr:col>
      <xdr:colOff>101600</xdr:colOff>
      <xdr:row>34</xdr:row>
      <xdr:rowOff>146478</xdr:rowOff>
    </xdr:to>
    <xdr:sp macro="" textlink="">
      <xdr:nvSpPr>
        <xdr:cNvPr id="70" name="フローチャート: 判断 69"/>
        <xdr:cNvSpPr/>
      </xdr:nvSpPr>
      <xdr:spPr>
        <a:xfrm>
          <a:off x="2857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163005</xdr:rowOff>
    </xdr:from>
    <xdr:ext cx="534377" cy="259045"/>
    <xdr:sp macro="" textlink="">
      <xdr:nvSpPr>
        <xdr:cNvPr id="71" name="テキスト ボックス 70"/>
        <xdr:cNvSpPr txBox="1"/>
      </xdr:nvSpPr>
      <xdr:spPr>
        <a:xfrm>
          <a:off x="2641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31833</xdr:rowOff>
    </xdr:from>
    <xdr:to>
      <xdr:col>10</xdr:col>
      <xdr:colOff>114300</xdr:colOff>
      <xdr:row>35</xdr:row>
      <xdr:rowOff>57796</xdr:rowOff>
    </xdr:to>
    <xdr:cxnSp macro="">
      <xdr:nvCxnSpPr>
        <xdr:cNvPr id="72" name="直線コネクタ 71"/>
        <xdr:cNvCxnSpPr/>
      </xdr:nvCxnSpPr>
      <xdr:spPr>
        <a:xfrm flipV="1">
          <a:off x="1130300" y="6032583"/>
          <a:ext cx="889000" cy="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39555</xdr:rowOff>
    </xdr:from>
    <xdr:to>
      <xdr:col>10</xdr:col>
      <xdr:colOff>165100</xdr:colOff>
      <xdr:row>34</xdr:row>
      <xdr:rowOff>141155</xdr:rowOff>
    </xdr:to>
    <xdr:sp macro="" textlink="">
      <xdr:nvSpPr>
        <xdr:cNvPr id="73" name="フローチャート: 判断 72"/>
        <xdr:cNvSpPr/>
      </xdr:nvSpPr>
      <xdr:spPr>
        <a:xfrm>
          <a:off x="1968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157682</xdr:rowOff>
    </xdr:from>
    <xdr:ext cx="534377" cy="259045"/>
    <xdr:sp macro="" textlink="">
      <xdr:nvSpPr>
        <xdr:cNvPr id="74" name="テキスト ボックス 73"/>
        <xdr:cNvSpPr txBox="1"/>
      </xdr:nvSpPr>
      <xdr:spPr>
        <a:xfrm>
          <a:off x="1752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170478</xdr:rowOff>
    </xdr:from>
    <xdr:to>
      <xdr:col>6</xdr:col>
      <xdr:colOff>38100</xdr:colOff>
      <xdr:row>34</xdr:row>
      <xdr:rowOff>100628</xdr:rowOff>
    </xdr:to>
    <xdr:sp macro="" textlink="">
      <xdr:nvSpPr>
        <xdr:cNvPr id="75" name="フローチャート: 判断 74"/>
        <xdr:cNvSpPr/>
      </xdr:nvSpPr>
      <xdr:spPr>
        <a:xfrm>
          <a:off x="1079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117155</xdr:rowOff>
    </xdr:from>
    <xdr:ext cx="534377" cy="259045"/>
    <xdr:sp macro="" textlink="">
      <xdr:nvSpPr>
        <xdr:cNvPr id="76" name="テキスト ボックス 75"/>
        <xdr:cNvSpPr txBox="1"/>
      </xdr:nvSpPr>
      <xdr:spPr>
        <a:xfrm>
          <a:off x="863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33056</xdr:rowOff>
    </xdr:from>
    <xdr:to>
      <xdr:col>24</xdr:col>
      <xdr:colOff>114300</xdr:colOff>
      <xdr:row>35</xdr:row>
      <xdr:rowOff>134656</xdr:rowOff>
    </xdr:to>
    <xdr:sp macro="" textlink="">
      <xdr:nvSpPr>
        <xdr:cNvPr id="82" name="楕円 81"/>
        <xdr:cNvSpPr/>
      </xdr:nvSpPr>
      <xdr:spPr>
        <a:xfrm>
          <a:off x="4584700" y="603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11483</xdr:rowOff>
    </xdr:from>
    <xdr:ext cx="534377" cy="259045"/>
    <xdr:sp macro="" textlink="">
      <xdr:nvSpPr>
        <xdr:cNvPr id="83" name="人件費該当値テキスト"/>
        <xdr:cNvSpPr txBox="1"/>
      </xdr:nvSpPr>
      <xdr:spPr>
        <a:xfrm>
          <a:off x="4686300" y="601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16597</xdr:rowOff>
    </xdr:from>
    <xdr:to>
      <xdr:col>20</xdr:col>
      <xdr:colOff>38100</xdr:colOff>
      <xdr:row>35</xdr:row>
      <xdr:rowOff>118197</xdr:rowOff>
    </xdr:to>
    <xdr:sp macro="" textlink="">
      <xdr:nvSpPr>
        <xdr:cNvPr id="84" name="楕円 83"/>
        <xdr:cNvSpPr/>
      </xdr:nvSpPr>
      <xdr:spPr>
        <a:xfrm>
          <a:off x="3746500" y="601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109324</xdr:rowOff>
    </xdr:from>
    <xdr:ext cx="534377" cy="259045"/>
    <xdr:sp macro="" textlink="">
      <xdr:nvSpPr>
        <xdr:cNvPr id="85" name="テキスト ボックス 84"/>
        <xdr:cNvSpPr txBox="1"/>
      </xdr:nvSpPr>
      <xdr:spPr>
        <a:xfrm>
          <a:off x="3530111" y="611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160419</xdr:rowOff>
    </xdr:from>
    <xdr:to>
      <xdr:col>15</xdr:col>
      <xdr:colOff>101600</xdr:colOff>
      <xdr:row>35</xdr:row>
      <xdr:rowOff>90569</xdr:rowOff>
    </xdr:to>
    <xdr:sp macro="" textlink="">
      <xdr:nvSpPr>
        <xdr:cNvPr id="86" name="楕円 85"/>
        <xdr:cNvSpPr/>
      </xdr:nvSpPr>
      <xdr:spPr>
        <a:xfrm>
          <a:off x="2857500" y="598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81696</xdr:rowOff>
    </xdr:from>
    <xdr:ext cx="534377" cy="259045"/>
    <xdr:sp macro="" textlink="">
      <xdr:nvSpPr>
        <xdr:cNvPr id="87" name="テキスト ボックス 86"/>
        <xdr:cNvSpPr txBox="1"/>
      </xdr:nvSpPr>
      <xdr:spPr>
        <a:xfrm>
          <a:off x="2641111" y="608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152483</xdr:rowOff>
    </xdr:from>
    <xdr:to>
      <xdr:col>10</xdr:col>
      <xdr:colOff>165100</xdr:colOff>
      <xdr:row>35</xdr:row>
      <xdr:rowOff>82633</xdr:rowOff>
    </xdr:to>
    <xdr:sp macro="" textlink="">
      <xdr:nvSpPr>
        <xdr:cNvPr id="88" name="楕円 87"/>
        <xdr:cNvSpPr/>
      </xdr:nvSpPr>
      <xdr:spPr>
        <a:xfrm>
          <a:off x="1968500" y="598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73760</xdr:rowOff>
    </xdr:from>
    <xdr:ext cx="534377" cy="259045"/>
    <xdr:sp macro="" textlink="">
      <xdr:nvSpPr>
        <xdr:cNvPr id="89" name="テキスト ボックス 88"/>
        <xdr:cNvSpPr txBox="1"/>
      </xdr:nvSpPr>
      <xdr:spPr>
        <a:xfrm>
          <a:off x="1752111" y="607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6996</xdr:rowOff>
    </xdr:from>
    <xdr:to>
      <xdr:col>6</xdr:col>
      <xdr:colOff>38100</xdr:colOff>
      <xdr:row>35</xdr:row>
      <xdr:rowOff>108596</xdr:rowOff>
    </xdr:to>
    <xdr:sp macro="" textlink="">
      <xdr:nvSpPr>
        <xdr:cNvPr id="90" name="楕円 89"/>
        <xdr:cNvSpPr/>
      </xdr:nvSpPr>
      <xdr:spPr>
        <a:xfrm>
          <a:off x="1079500" y="600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99723</xdr:rowOff>
    </xdr:from>
    <xdr:ext cx="534377" cy="259045"/>
    <xdr:sp macro="" textlink="">
      <xdr:nvSpPr>
        <xdr:cNvPr id="91" name="テキスト ボックス 90"/>
        <xdr:cNvSpPr txBox="1"/>
      </xdr:nvSpPr>
      <xdr:spPr>
        <a:xfrm>
          <a:off x="863111" y="610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102209</xdr:rowOff>
    </xdr:from>
    <xdr:to>
      <xdr:col>24</xdr:col>
      <xdr:colOff>62865</xdr:colOff>
      <xdr:row>59</xdr:row>
      <xdr:rowOff>101714</xdr:rowOff>
    </xdr:to>
    <xdr:cxnSp macro="">
      <xdr:nvCxnSpPr>
        <xdr:cNvPr id="116" name="直線コネクタ 115"/>
        <xdr:cNvCxnSpPr/>
      </xdr:nvCxnSpPr>
      <xdr:spPr>
        <a:xfrm flipV="1">
          <a:off x="4633595" y="8846159"/>
          <a:ext cx="1270" cy="137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105541</xdr:rowOff>
    </xdr:from>
    <xdr:ext cx="534377" cy="259045"/>
    <xdr:sp macro="" textlink="">
      <xdr:nvSpPr>
        <xdr:cNvPr id="117" name="物件費最小値テキスト"/>
        <xdr:cNvSpPr txBox="1"/>
      </xdr:nvSpPr>
      <xdr:spPr>
        <a:xfrm>
          <a:off x="4686300" y="102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101714</xdr:rowOff>
    </xdr:from>
    <xdr:to>
      <xdr:col>24</xdr:col>
      <xdr:colOff>152400</xdr:colOff>
      <xdr:row>59</xdr:row>
      <xdr:rowOff>101714</xdr:rowOff>
    </xdr:to>
    <xdr:cxnSp macro="">
      <xdr:nvCxnSpPr>
        <xdr:cNvPr id="118" name="直線コネクタ 117"/>
        <xdr:cNvCxnSpPr/>
      </xdr:nvCxnSpPr>
      <xdr:spPr>
        <a:xfrm>
          <a:off x="4546600" y="10217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48886</xdr:rowOff>
    </xdr:from>
    <xdr:ext cx="599010" cy="259045"/>
    <xdr:sp macro="" textlink="">
      <xdr:nvSpPr>
        <xdr:cNvPr id="119" name="物件費最大値テキスト"/>
        <xdr:cNvSpPr txBox="1"/>
      </xdr:nvSpPr>
      <xdr:spPr>
        <a:xfrm>
          <a:off x="4686300" y="86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102209</xdr:rowOff>
    </xdr:from>
    <xdr:to>
      <xdr:col>24</xdr:col>
      <xdr:colOff>152400</xdr:colOff>
      <xdr:row>51</xdr:row>
      <xdr:rowOff>102209</xdr:rowOff>
    </xdr:to>
    <xdr:cxnSp macro="">
      <xdr:nvCxnSpPr>
        <xdr:cNvPr id="120" name="直線コネクタ 119"/>
        <xdr:cNvCxnSpPr/>
      </xdr:nvCxnSpPr>
      <xdr:spPr>
        <a:xfrm>
          <a:off x="4546600" y="884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38868</xdr:rowOff>
    </xdr:from>
    <xdr:to>
      <xdr:col>24</xdr:col>
      <xdr:colOff>63500</xdr:colOff>
      <xdr:row>57</xdr:row>
      <xdr:rowOff>75654</xdr:rowOff>
    </xdr:to>
    <xdr:cxnSp macro="">
      <xdr:nvCxnSpPr>
        <xdr:cNvPr id="121" name="直線コネクタ 120"/>
        <xdr:cNvCxnSpPr/>
      </xdr:nvCxnSpPr>
      <xdr:spPr>
        <a:xfrm flipV="1">
          <a:off x="3797300" y="9640068"/>
          <a:ext cx="838200" cy="20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2329</xdr:rowOff>
    </xdr:from>
    <xdr:ext cx="534377" cy="259045"/>
    <xdr:sp macro="" textlink="">
      <xdr:nvSpPr>
        <xdr:cNvPr id="122" name="物件費平均値テキスト"/>
        <xdr:cNvSpPr txBox="1"/>
      </xdr:nvSpPr>
      <xdr:spPr>
        <a:xfrm>
          <a:off x="4686300" y="9774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23902</xdr:rowOff>
    </xdr:from>
    <xdr:to>
      <xdr:col>24</xdr:col>
      <xdr:colOff>114300</xdr:colOff>
      <xdr:row>57</xdr:row>
      <xdr:rowOff>125502</xdr:rowOff>
    </xdr:to>
    <xdr:sp macro="" textlink="">
      <xdr:nvSpPr>
        <xdr:cNvPr id="123" name="フローチャート: 判断 122"/>
        <xdr:cNvSpPr/>
      </xdr:nvSpPr>
      <xdr:spPr>
        <a:xfrm>
          <a:off x="45847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75654</xdr:rowOff>
    </xdr:from>
    <xdr:to>
      <xdr:col>19</xdr:col>
      <xdr:colOff>177800</xdr:colOff>
      <xdr:row>57</xdr:row>
      <xdr:rowOff>101505</xdr:rowOff>
    </xdr:to>
    <xdr:cxnSp macro="">
      <xdr:nvCxnSpPr>
        <xdr:cNvPr id="124" name="直線コネクタ 123"/>
        <xdr:cNvCxnSpPr/>
      </xdr:nvCxnSpPr>
      <xdr:spPr>
        <a:xfrm flipV="1">
          <a:off x="2908300" y="9848304"/>
          <a:ext cx="889000" cy="2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72669</xdr:rowOff>
    </xdr:from>
    <xdr:to>
      <xdr:col>20</xdr:col>
      <xdr:colOff>38100</xdr:colOff>
      <xdr:row>58</xdr:row>
      <xdr:rowOff>2819</xdr:rowOff>
    </xdr:to>
    <xdr:sp macro="" textlink="">
      <xdr:nvSpPr>
        <xdr:cNvPr id="125" name="フローチャート: 判断 124"/>
        <xdr:cNvSpPr/>
      </xdr:nvSpPr>
      <xdr:spPr>
        <a:xfrm>
          <a:off x="3746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165396</xdr:rowOff>
    </xdr:from>
    <xdr:ext cx="534377" cy="259045"/>
    <xdr:sp macro="" textlink="">
      <xdr:nvSpPr>
        <xdr:cNvPr id="126" name="テキスト ボックス 125"/>
        <xdr:cNvSpPr txBox="1"/>
      </xdr:nvSpPr>
      <xdr:spPr>
        <a:xfrm>
          <a:off x="3530111" y="99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101505</xdr:rowOff>
    </xdr:from>
    <xdr:to>
      <xdr:col>15</xdr:col>
      <xdr:colOff>50800</xdr:colOff>
      <xdr:row>57</xdr:row>
      <xdr:rowOff>112135</xdr:rowOff>
    </xdr:to>
    <xdr:cxnSp macro="">
      <xdr:nvCxnSpPr>
        <xdr:cNvPr id="127" name="直線コネクタ 126"/>
        <xdr:cNvCxnSpPr/>
      </xdr:nvCxnSpPr>
      <xdr:spPr>
        <a:xfrm flipV="1">
          <a:off x="2019300" y="9874155"/>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106712</xdr:rowOff>
    </xdr:from>
    <xdr:to>
      <xdr:col>15</xdr:col>
      <xdr:colOff>101600</xdr:colOff>
      <xdr:row>58</xdr:row>
      <xdr:rowOff>36862</xdr:rowOff>
    </xdr:to>
    <xdr:sp macro="" textlink="">
      <xdr:nvSpPr>
        <xdr:cNvPr id="128" name="フローチャート: 判断 127"/>
        <xdr:cNvSpPr/>
      </xdr:nvSpPr>
      <xdr:spPr>
        <a:xfrm>
          <a:off x="2857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27989</xdr:rowOff>
    </xdr:from>
    <xdr:ext cx="534377" cy="259045"/>
    <xdr:sp macro="" textlink="">
      <xdr:nvSpPr>
        <xdr:cNvPr id="129" name="テキスト ボックス 128"/>
        <xdr:cNvSpPr txBox="1"/>
      </xdr:nvSpPr>
      <xdr:spPr>
        <a:xfrm>
          <a:off x="2641111" y="9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112135</xdr:rowOff>
    </xdr:from>
    <xdr:to>
      <xdr:col>10</xdr:col>
      <xdr:colOff>114300</xdr:colOff>
      <xdr:row>57</xdr:row>
      <xdr:rowOff>130137</xdr:rowOff>
    </xdr:to>
    <xdr:cxnSp macro="">
      <xdr:nvCxnSpPr>
        <xdr:cNvPr id="130" name="直線コネクタ 129"/>
        <xdr:cNvCxnSpPr/>
      </xdr:nvCxnSpPr>
      <xdr:spPr>
        <a:xfrm flipV="1">
          <a:off x="1130300" y="9884785"/>
          <a:ext cx="8890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121990</xdr:rowOff>
    </xdr:from>
    <xdr:to>
      <xdr:col>10</xdr:col>
      <xdr:colOff>165100</xdr:colOff>
      <xdr:row>58</xdr:row>
      <xdr:rowOff>52140</xdr:rowOff>
    </xdr:to>
    <xdr:sp macro="" textlink="">
      <xdr:nvSpPr>
        <xdr:cNvPr id="131" name="フローチャート: 判断 130"/>
        <xdr:cNvSpPr/>
      </xdr:nvSpPr>
      <xdr:spPr>
        <a:xfrm>
          <a:off x="1968500" y="989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43267</xdr:rowOff>
    </xdr:from>
    <xdr:ext cx="534377" cy="259045"/>
    <xdr:sp macro="" textlink="">
      <xdr:nvSpPr>
        <xdr:cNvPr id="132" name="テキスト ボックス 131"/>
        <xdr:cNvSpPr txBox="1"/>
      </xdr:nvSpPr>
      <xdr:spPr>
        <a:xfrm>
          <a:off x="1752111" y="998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149631</xdr:rowOff>
    </xdr:from>
    <xdr:to>
      <xdr:col>6</xdr:col>
      <xdr:colOff>38100</xdr:colOff>
      <xdr:row>58</xdr:row>
      <xdr:rowOff>79781</xdr:rowOff>
    </xdr:to>
    <xdr:sp macro="" textlink="">
      <xdr:nvSpPr>
        <xdr:cNvPr id="133" name="フローチャート: 判断 132"/>
        <xdr:cNvSpPr/>
      </xdr:nvSpPr>
      <xdr:spPr>
        <a:xfrm>
          <a:off x="1079500" y="992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70908</xdr:rowOff>
    </xdr:from>
    <xdr:ext cx="534377" cy="259045"/>
    <xdr:sp macro="" textlink="">
      <xdr:nvSpPr>
        <xdr:cNvPr id="134" name="テキスト ボックス 133"/>
        <xdr:cNvSpPr txBox="1"/>
      </xdr:nvSpPr>
      <xdr:spPr>
        <a:xfrm>
          <a:off x="863111" y="100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159518</xdr:rowOff>
    </xdr:from>
    <xdr:to>
      <xdr:col>24</xdr:col>
      <xdr:colOff>114300</xdr:colOff>
      <xdr:row>56</xdr:row>
      <xdr:rowOff>89668</xdr:rowOff>
    </xdr:to>
    <xdr:sp macro="" textlink="">
      <xdr:nvSpPr>
        <xdr:cNvPr id="140" name="楕円 139"/>
        <xdr:cNvSpPr/>
      </xdr:nvSpPr>
      <xdr:spPr>
        <a:xfrm>
          <a:off x="4584700" y="958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10945</xdr:rowOff>
    </xdr:from>
    <xdr:ext cx="534377" cy="259045"/>
    <xdr:sp macro="" textlink="">
      <xdr:nvSpPr>
        <xdr:cNvPr id="141" name="物件費該当値テキスト"/>
        <xdr:cNvSpPr txBox="1"/>
      </xdr:nvSpPr>
      <xdr:spPr>
        <a:xfrm>
          <a:off x="4686300" y="944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24854</xdr:rowOff>
    </xdr:from>
    <xdr:to>
      <xdr:col>20</xdr:col>
      <xdr:colOff>38100</xdr:colOff>
      <xdr:row>57</xdr:row>
      <xdr:rowOff>126454</xdr:rowOff>
    </xdr:to>
    <xdr:sp macro="" textlink="">
      <xdr:nvSpPr>
        <xdr:cNvPr id="142" name="楕円 141"/>
        <xdr:cNvSpPr/>
      </xdr:nvSpPr>
      <xdr:spPr>
        <a:xfrm>
          <a:off x="3746500" y="979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142981</xdr:rowOff>
    </xdr:from>
    <xdr:ext cx="534377" cy="259045"/>
    <xdr:sp macro="" textlink="">
      <xdr:nvSpPr>
        <xdr:cNvPr id="143" name="テキスト ボックス 142"/>
        <xdr:cNvSpPr txBox="1"/>
      </xdr:nvSpPr>
      <xdr:spPr>
        <a:xfrm>
          <a:off x="3530111" y="957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50705</xdr:rowOff>
    </xdr:from>
    <xdr:to>
      <xdr:col>15</xdr:col>
      <xdr:colOff>101600</xdr:colOff>
      <xdr:row>57</xdr:row>
      <xdr:rowOff>152305</xdr:rowOff>
    </xdr:to>
    <xdr:sp macro="" textlink="">
      <xdr:nvSpPr>
        <xdr:cNvPr id="144" name="楕円 143"/>
        <xdr:cNvSpPr/>
      </xdr:nvSpPr>
      <xdr:spPr>
        <a:xfrm>
          <a:off x="2857500" y="98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168832</xdr:rowOff>
    </xdr:from>
    <xdr:ext cx="534377" cy="259045"/>
    <xdr:sp macro="" textlink="">
      <xdr:nvSpPr>
        <xdr:cNvPr id="145" name="テキスト ボックス 144"/>
        <xdr:cNvSpPr txBox="1"/>
      </xdr:nvSpPr>
      <xdr:spPr>
        <a:xfrm>
          <a:off x="2641111" y="959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61335</xdr:rowOff>
    </xdr:from>
    <xdr:to>
      <xdr:col>10</xdr:col>
      <xdr:colOff>165100</xdr:colOff>
      <xdr:row>57</xdr:row>
      <xdr:rowOff>162935</xdr:rowOff>
    </xdr:to>
    <xdr:sp macro="" textlink="">
      <xdr:nvSpPr>
        <xdr:cNvPr id="146" name="楕円 145"/>
        <xdr:cNvSpPr/>
      </xdr:nvSpPr>
      <xdr:spPr>
        <a:xfrm>
          <a:off x="1968500" y="98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8012</xdr:rowOff>
    </xdr:from>
    <xdr:ext cx="534377" cy="259045"/>
    <xdr:sp macro="" textlink="">
      <xdr:nvSpPr>
        <xdr:cNvPr id="147" name="テキスト ボックス 146"/>
        <xdr:cNvSpPr txBox="1"/>
      </xdr:nvSpPr>
      <xdr:spPr>
        <a:xfrm>
          <a:off x="1752111" y="960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79337</xdr:rowOff>
    </xdr:from>
    <xdr:to>
      <xdr:col>6</xdr:col>
      <xdr:colOff>38100</xdr:colOff>
      <xdr:row>58</xdr:row>
      <xdr:rowOff>9487</xdr:rowOff>
    </xdr:to>
    <xdr:sp macro="" textlink="">
      <xdr:nvSpPr>
        <xdr:cNvPr id="148" name="楕円 147"/>
        <xdr:cNvSpPr/>
      </xdr:nvSpPr>
      <xdr:spPr>
        <a:xfrm>
          <a:off x="1079500" y="985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26014</xdr:rowOff>
    </xdr:from>
    <xdr:ext cx="534377" cy="259045"/>
    <xdr:sp macro="" textlink="">
      <xdr:nvSpPr>
        <xdr:cNvPr id="149" name="テキスト ボックス 148"/>
        <xdr:cNvSpPr txBox="1"/>
      </xdr:nvSpPr>
      <xdr:spPr>
        <a:xfrm>
          <a:off x="863111" y="962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127290</xdr:rowOff>
    </xdr:from>
    <xdr:to>
      <xdr:col>24</xdr:col>
      <xdr:colOff>62865</xdr:colOff>
      <xdr:row>79</xdr:row>
      <xdr:rowOff>62629</xdr:rowOff>
    </xdr:to>
    <xdr:cxnSp macro="">
      <xdr:nvCxnSpPr>
        <xdr:cNvPr id="175" name="直線コネクタ 174"/>
        <xdr:cNvCxnSpPr/>
      </xdr:nvCxnSpPr>
      <xdr:spPr>
        <a:xfrm flipV="1">
          <a:off x="4633595" y="12128790"/>
          <a:ext cx="1270" cy="147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66456</xdr:rowOff>
    </xdr:from>
    <xdr:ext cx="378565" cy="259045"/>
    <xdr:sp macro="" textlink="">
      <xdr:nvSpPr>
        <xdr:cNvPr id="176" name="維持補修費最小値テキスト"/>
        <xdr:cNvSpPr txBox="1"/>
      </xdr:nvSpPr>
      <xdr:spPr>
        <a:xfrm>
          <a:off x="4686300" y="1361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62629</xdr:rowOff>
    </xdr:from>
    <xdr:to>
      <xdr:col>24</xdr:col>
      <xdr:colOff>152400</xdr:colOff>
      <xdr:row>79</xdr:row>
      <xdr:rowOff>62629</xdr:rowOff>
    </xdr:to>
    <xdr:cxnSp macro="">
      <xdr:nvCxnSpPr>
        <xdr:cNvPr id="177" name="直線コネクタ 176"/>
        <xdr:cNvCxnSpPr/>
      </xdr:nvCxnSpPr>
      <xdr:spPr>
        <a:xfrm>
          <a:off x="4546600" y="1360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73967</xdr:rowOff>
    </xdr:from>
    <xdr:ext cx="534377" cy="259045"/>
    <xdr:sp macro="" textlink="">
      <xdr:nvSpPr>
        <xdr:cNvPr id="178" name="維持補修費最大値テキスト"/>
        <xdr:cNvSpPr txBox="1"/>
      </xdr:nvSpPr>
      <xdr:spPr>
        <a:xfrm>
          <a:off x="4686300" y="11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127290</xdr:rowOff>
    </xdr:from>
    <xdr:to>
      <xdr:col>24</xdr:col>
      <xdr:colOff>152400</xdr:colOff>
      <xdr:row>70</xdr:row>
      <xdr:rowOff>127290</xdr:rowOff>
    </xdr:to>
    <xdr:cxnSp macro="">
      <xdr:nvCxnSpPr>
        <xdr:cNvPr id="179" name="直線コネクタ 178"/>
        <xdr:cNvCxnSpPr/>
      </xdr:nvCxnSpPr>
      <xdr:spPr>
        <a:xfrm>
          <a:off x="4546600" y="1212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85162</xdr:rowOff>
    </xdr:from>
    <xdr:to>
      <xdr:col>24</xdr:col>
      <xdr:colOff>63500</xdr:colOff>
      <xdr:row>77</xdr:row>
      <xdr:rowOff>93872</xdr:rowOff>
    </xdr:to>
    <xdr:cxnSp macro="">
      <xdr:nvCxnSpPr>
        <xdr:cNvPr id="180" name="直線コネクタ 179"/>
        <xdr:cNvCxnSpPr/>
      </xdr:nvCxnSpPr>
      <xdr:spPr>
        <a:xfrm>
          <a:off x="3797300" y="13286812"/>
          <a:ext cx="8382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46245</xdr:rowOff>
    </xdr:from>
    <xdr:ext cx="469744" cy="259045"/>
    <xdr:sp macro="" textlink="">
      <xdr:nvSpPr>
        <xdr:cNvPr id="181" name="維持補修費平均値テキスト"/>
        <xdr:cNvSpPr txBox="1"/>
      </xdr:nvSpPr>
      <xdr:spPr>
        <a:xfrm>
          <a:off x="4686300" y="13076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23368</xdr:rowOff>
    </xdr:from>
    <xdr:to>
      <xdr:col>24</xdr:col>
      <xdr:colOff>114300</xdr:colOff>
      <xdr:row>77</xdr:row>
      <xdr:rowOff>124968</xdr:rowOff>
    </xdr:to>
    <xdr:sp macro="" textlink="">
      <xdr:nvSpPr>
        <xdr:cNvPr id="182" name="フローチャート: 判断 181"/>
        <xdr:cNvSpPr/>
      </xdr:nvSpPr>
      <xdr:spPr>
        <a:xfrm>
          <a:off x="4584700" y="1322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32803</xdr:rowOff>
    </xdr:from>
    <xdr:to>
      <xdr:col>19</xdr:col>
      <xdr:colOff>177800</xdr:colOff>
      <xdr:row>77</xdr:row>
      <xdr:rowOff>85162</xdr:rowOff>
    </xdr:to>
    <xdr:cxnSp macro="">
      <xdr:nvCxnSpPr>
        <xdr:cNvPr id="183" name="直線コネクタ 182"/>
        <xdr:cNvCxnSpPr/>
      </xdr:nvCxnSpPr>
      <xdr:spPr>
        <a:xfrm>
          <a:off x="2908300" y="13234453"/>
          <a:ext cx="889000" cy="5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14877</xdr:rowOff>
    </xdr:from>
    <xdr:to>
      <xdr:col>20</xdr:col>
      <xdr:colOff>38100</xdr:colOff>
      <xdr:row>77</xdr:row>
      <xdr:rowOff>116477</xdr:rowOff>
    </xdr:to>
    <xdr:sp macro="" textlink="">
      <xdr:nvSpPr>
        <xdr:cNvPr id="184" name="フローチャート: 判断 183"/>
        <xdr:cNvSpPr/>
      </xdr:nvSpPr>
      <xdr:spPr>
        <a:xfrm>
          <a:off x="3746500" y="1321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133004</xdr:rowOff>
    </xdr:from>
    <xdr:ext cx="469744" cy="259045"/>
    <xdr:sp macro="" textlink="">
      <xdr:nvSpPr>
        <xdr:cNvPr id="185" name="テキスト ボックス 184"/>
        <xdr:cNvSpPr txBox="1"/>
      </xdr:nvSpPr>
      <xdr:spPr>
        <a:xfrm>
          <a:off x="3562428" y="1299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32803</xdr:rowOff>
    </xdr:from>
    <xdr:to>
      <xdr:col>15</xdr:col>
      <xdr:colOff>50800</xdr:colOff>
      <xdr:row>77</xdr:row>
      <xdr:rowOff>61976</xdr:rowOff>
    </xdr:to>
    <xdr:cxnSp macro="">
      <xdr:nvCxnSpPr>
        <xdr:cNvPr id="186" name="直線コネクタ 185"/>
        <xdr:cNvCxnSpPr/>
      </xdr:nvCxnSpPr>
      <xdr:spPr>
        <a:xfrm flipV="1">
          <a:off x="2019300" y="13234453"/>
          <a:ext cx="889000" cy="2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19558</xdr:rowOff>
    </xdr:from>
    <xdr:to>
      <xdr:col>15</xdr:col>
      <xdr:colOff>101600</xdr:colOff>
      <xdr:row>77</xdr:row>
      <xdr:rowOff>121158</xdr:rowOff>
    </xdr:to>
    <xdr:sp macro="" textlink="">
      <xdr:nvSpPr>
        <xdr:cNvPr id="187" name="フローチャート: 判断 186"/>
        <xdr:cNvSpPr/>
      </xdr:nvSpPr>
      <xdr:spPr>
        <a:xfrm>
          <a:off x="2857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112285</xdr:rowOff>
    </xdr:from>
    <xdr:ext cx="469744" cy="259045"/>
    <xdr:sp macro="" textlink="">
      <xdr:nvSpPr>
        <xdr:cNvPr id="188" name="テキスト ボックス 187"/>
        <xdr:cNvSpPr txBox="1"/>
      </xdr:nvSpPr>
      <xdr:spPr>
        <a:xfrm>
          <a:off x="2673428" y="1331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27577</xdr:rowOff>
    </xdr:from>
    <xdr:to>
      <xdr:col>10</xdr:col>
      <xdr:colOff>114300</xdr:colOff>
      <xdr:row>77</xdr:row>
      <xdr:rowOff>61976</xdr:rowOff>
    </xdr:to>
    <xdr:cxnSp macro="">
      <xdr:nvCxnSpPr>
        <xdr:cNvPr id="189" name="直線コネクタ 188"/>
        <xdr:cNvCxnSpPr/>
      </xdr:nvCxnSpPr>
      <xdr:spPr>
        <a:xfrm>
          <a:off x="1130300" y="13229227"/>
          <a:ext cx="889000" cy="3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32838</xdr:rowOff>
    </xdr:from>
    <xdr:to>
      <xdr:col>10</xdr:col>
      <xdr:colOff>165100</xdr:colOff>
      <xdr:row>77</xdr:row>
      <xdr:rowOff>134438</xdr:rowOff>
    </xdr:to>
    <xdr:sp macro="" textlink="">
      <xdr:nvSpPr>
        <xdr:cNvPr id="190" name="フローチャート: 判断 189"/>
        <xdr:cNvSpPr/>
      </xdr:nvSpPr>
      <xdr:spPr>
        <a:xfrm>
          <a:off x="1968500" y="1323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125565</xdr:rowOff>
    </xdr:from>
    <xdr:ext cx="469744" cy="259045"/>
    <xdr:sp macro="" textlink="">
      <xdr:nvSpPr>
        <xdr:cNvPr id="191" name="テキスト ボックス 190"/>
        <xdr:cNvSpPr txBox="1"/>
      </xdr:nvSpPr>
      <xdr:spPr>
        <a:xfrm>
          <a:off x="1784428" y="1332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2" name="フローチャート: 判断 191"/>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127852</xdr:rowOff>
    </xdr:from>
    <xdr:ext cx="469744" cy="259045"/>
    <xdr:sp macro="" textlink="">
      <xdr:nvSpPr>
        <xdr:cNvPr id="193" name="テキスト ボックス 192"/>
        <xdr:cNvSpPr txBox="1"/>
      </xdr:nvSpPr>
      <xdr:spPr>
        <a:xfrm>
          <a:off x="895428"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43072</xdr:rowOff>
    </xdr:from>
    <xdr:to>
      <xdr:col>24</xdr:col>
      <xdr:colOff>114300</xdr:colOff>
      <xdr:row>77</xdr:row>
      <xdr:rowOff>144672</xdr:rowOff>
    </xdr:to>
    <xdr:sp macro="" textlink="">
      <xdr:nvSpPr>
        <xdr:cNvPr id="199" name="楕円 198"/>
        <xdr:cNvSpPr/>
      </xdr:nvSpPr>
      <xdr:spPr>
        <a:xfrm>
          <a:off x="4584700" y="1324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21499</xdr:rowOff>
    </xdr:from>
    <xdr:ext cx="469744" cy="259045"/>
    <xdr:sp macro="" textlink="">
      <xdr:nvSpPr>
        <xdr:cNvPr id="200" name="維持補修費該当値テキスト"/>
        <xdr:cNvSpPr txBox="1"/>
      </xdr:nvSpPr>
      <xdr:spPr>
        <a:xfrm>
          <a:off x="4686300" y="1322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34362</xdr:rowOff>
    </xdr:from>
    <xdr:to>
      <xdr:col>20</xdr:col>
      <xdr:colOff>38100</xdr:colOff>
      <xdr:row>77</xdr:row>
      <xdr:rowOff>135962</xdr:rowOff>
    </xdr:to>
    <xdr:sp macro="" textlink="">
      <xdr:nvSpPr>
        <xdr:cNvPr id="201" name="楕円 200"/>
        <xdr:cNvSpPr/>
      </xdr:nvSpPr>
      <xdr:spPr>
        <a:xfrm>
          <a:off x="3746500" y="1323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127089</xdr:rowOff>
    </xdr:from>
    <xdr:ext cx="469744" cy="259045"/>
    <xdr:sp macro="" textlink="">
      <xdr:nvSpPr>
        <xdr:cNvPr id="202" name="テキスト ボックス 201"/>
        <xdr:cNvSpPr txBox="1"/>
      </xdr:nvSpPr>
      <xdr:spPr>
        <a:xfrm>
          <a:off x="3562428" y="1332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153453</xdr:rowOff>
    </xdr:from>
    <xdr:to>
      <xdr:col>15</xdr:col>
      <xdr:colOff>101600</xdr:colOff>
      <xdr:row>77</xdr:row>
      <xdr:rowOff>83603</xdr:rowOff>
    </xdr:to>
    <xdr:sp macro="" textlink="">
      <xdr:nvSpPr>
        <xdr:cNvPr id="203" name="楕円 202"/>
        <xdr:cNvSpPr/>
      </xdr:nvSpPr>
      <xdr:spPr>
        <a:xfrm>
          <a:off x="2857500" y="1318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100130</xdr:rowOff>
    </xdr:from>
    <xdr:ext cx="469744" cy="259045"/>
    <xdr:sp macro="" textlink="">
      <xdr:nvSpPr>
        <xdr:cNvPr id="204" name="テキスト ボックス 203"/>
        <xdr:cNvSpPr txBox="1"/>
      </xdr:nvSpPr>
      <xdr:spPr>
        <a:xfrm>
          <a:off x="2673428" y="1295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11176</xdr:rowOff>
    </xdr:from>
    <xdr:to>
      <xdr:col>10</xdr:col>
      <xdr:colOff>165100</xdr:colOff>
      <xdr:row>77</xdr:row>
      <xdr:rowOff>112776</xdr:rowOff>
    </xdr:to>
    <xdr:sp macro="" textlink="">
      <xdr:nvSpPr>
        <xdr:cNvPr id="205" name="楕円 204"/>
        <xdr:cNvSpPr/>
      </xdr:nvSpPr>
      <xdr:spPr>
        <a:xfrm>
          <a:off x="1968500" y="1321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129303</xdr:rowOff>
    </xdr:from>
    <xdr:ext cx="469744" cy="259045"/>
    <xdr:sp macro="" textlink="">
      <xdr:nvSpPr>
        <xdr:cNvPr id="206" name="テキスト ボックス 205"/>
        <xdr:cNvSpPr txBox="1"/>
      </xdr:nvSpPr>
      <xdr:spPr>
        <a:xfrm>
          <a:off x="1784428" y="1298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148227</xdr:rowOff>
    </xdr:from>
    <xdr:to>
      <xdr:col>6</xdr:col>
      <xdr:colOff>38100</xdr:colOff>
      <xdr:row>77</xdr:row>
      <xdr:rowOff>78377</xdr:rowOff>
    </xdr:to>
    <xdr:sp macro="" textlink="">
      <xdr:nvSpPr>
        <xdr:cNvPr id="207" name="楕円 206"/>
        <xdr:cNvSpPr/>
      </xdr:nvSpPr>
      <xdr:spPr>
        <a:xfrm>
          <a:off x="1079500" y="1317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94904</xdr:rowOff>
    </xdr:from>
    <xdr:ext cx="469744" cy="259045"/>
    <xdr:sp macro="" textlink="">
      <xdr:nvSpPr>
        <xdr:cNvPr id="208" name="テキスト ボックス 207"/>
        <xdr:cNvSpPr txBox="1"/>
      </xdr:nvSpPr>
      <xdr:spPr>
        <a:xfrm>
          <a:off x="895428" y="1295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82893</xdr:rowOff>
    </xdr:from>
    <xdr:to>
      <xdr:col>24</xdr:col>
      <xdr:colOff>62865</xdr:colOff>
      <xdr:row>98</xdr:row>
      <xdr:rowOff>163461</xdr:rowOff>
    </xdr:to>
    <xdr:cxnSp macro="">
      <xdr:nvCxnSpPr>
        <xdr:cNvPr id="233" name="直線コネクタ 232"/>
        <xdr:cNvCxnSpPr/>
      </xdr:nvCxnSpPr>
      <xdr:spPr>
        <a:xfrm flipV="1">
          <a:off x="4633595" y="15513393"/>
          <a:ext cx="1270" cy="145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167288</xdr:rowOff>
    </xdr:from>
    <xdr:ext cx="534377" cy="259045"/>
    <xdr:sp macro="" textlink="">
      <xdr:nvSpPr>
        <xdr:cNvPr id="234" name="扶助費最小値テキスト"/>
        <xdr:cNvSpPr txBox="1"/>
      </xdr:nvSpPr>
      <xdr:spPr>
        <a:xfrm>
          <a:off x="4686300" y="169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163461</xdr:rowOff>
    </xdr:from>
    <xdr:to>
      <xdr:col>24</xdr:col>
      <xdr:colOff>152400</xdr:colOff>
      <xdr:row>98</xdr:row>
      <xdr:rowOff>163461</xdr:rowOff>
    </xdr:to>
    <xdr:cxnSp macro="">
      <xdr:nvCxnSpPr>
        <xdr:cNvPr id="235" name="直線コネクタ 234"/>
        <xdr:cNvCxnSpPr/>
      </xdr:nvCxnSpPr>
      <xdr:spPr>
        <a:xfrm>
          <a:off x="4546600" y="16965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29570</xdr:rowOff>
    </xdr:from>
    <xdr:ext cx="599010" cy="259045"/>
    <xdr:sp macro="" textlink="">
      <xdr:nvSpPr>
        <xdr:cNvPr id="236" name="扶助費最大値テキスト"/>
        <xdr:cNvSpPr txBox="1"/>
      </xdr:nvSpPr>
      <xdr:spPr>
        <a:xfrm>
          <a:off x="4686300" y="1528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82893</xdr:rowOff>
    </xdr:from>
    <xdr:to>
      <xdr:col>24</xdr:col>
      <xdr:colOff>152400</xdr:colOff>
      <xdr:row>90</xdr:row>
      <xdr:rowOff>82893</xdr:rowOff>
    </xdr:to>
    <xdr:cxnSp macro="">
      <xdr:nvCxnSpPr>
        <xdr:cNvPr id="237" name="直線コネクタ 236"/>
        <xdr:cNvCxnSpPr/>
      </xdr:nvCxnSpPr>
      <xdr:spPr>
        <a:xfrm>
          <a:off x="4546600" y="1551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65520</xdr:rowOff>
    </xdr:from>
    <xdr:to>
      <xdr:col>24</xdr:col>
      <xdr:colOff>63500</xdr:colOff>
      <xdr:row>97</xdr:row>
      <xdr:rowOff>131293</xdr:rowOff>
    </xdr:to>
    <xdr:cxnSp macro="">
      <xdr:nvCxnSpPr>
        <xdr:cNvPr id="238" name="直線コネクタ 237"/>
        <xdr:cNvCxnSpPr/>
      </xdr:nvCxnSpPr>
      <xdr:spPr>
        <a:xfrm flipV="1">
          <a:off x="3797300" y="16696170"/>
          <a:ext cx="838200" cy="6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104945</xdr:rowOff>
    </xdr:from>
    <xdr:ext cx="599010" cy="259045"/>
    <xdr:sp macro="" textlink="">
      <xdr:nvSpPr>
        <xdr:cNvPr id="239" name="扶助費平均値テキスト"/>
        <xdr:cNvSpPr txBox="1"/>
      </xdr:nvSpPr>
      <xdr:spPr>
        <a:xfrm>
          <a:off x="4686300" y="1622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82068</xdr:rowOff>
    </xdr:from>
    <xdr:to>
      <xdr:col>24</xdr:col>
      <xdr:colOff>114300</xdr:colOff>
      <xdr:row>96</xdr:row>
      <xdr:rowOff>12218</xdr:rowOff>
    </xdr:to>
    <xdr:sp macro="" textlink="">
      <xdr:nvSpPr>
        <xdr:cNvPr id="240" name="フローチャート: 判断 239"/>
        <xdr:cNvSpPr/>
      </xdr:nvSpPr>
      <xdr:spPr>
        <a:xfrm>
          <a:off x="45847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131293</xdr:rowOff>
    </xdr:from>
    <xdr:to>
      <xdr:col>19</xdr:col>
      <xdr:colOff>177800</xdr:colOff>
      <xdr:row>97</xdr:row>
      <xdr:rowOff>147613</xdr:rowOff>
    </xdr:to>
    <xdr:cxnSp macro="">
      <xdr:nvCxnSpPr>
        <xdr:cNvPr id="241" name="直線コネクタ 240"/>
        <xdr:cNvCxnSpPr/>
      </xdr:nvCxnSpPr>
      <xdr:spPr>
        <a:xfrm flipV="1">
          <a:off x="2908300" y="16761943"/>
          <a:ext cx="8890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149924</xdr:rowOff>
    </xdr:from>
    <xdr:to>
      <xdr:col>20</xdr:col>
      <xdr:colOff>38100</xdr:colOff>
      <xdr:row>96</xdr:row>
      <xdr:rowOff>80074</xdr:rowOff>
    </xdr:to>
    <xdr:sp macro="" textlink="">
      <xdr:nvSpPr>
        <xdr:cNvPr id="242" name="フローチャート: 判断 241"/>
        <xdr:cNvSpPr/>
      </xdr:nvSpPr>
      <xdr:spPr>
        <a:xfrm>
          <a:off x="3746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96601</xdr:rowOff>
    </xdr:from>
    <xdr:ext cx="599010" cy="259045"/>
    <xdr:sp macro="" textlink="">
      <xdr:nvSpPr>
        <xdr:cNvPr id="243" name="テキスト ボックス 242"/>
        <xdr:cNvSpPr txBox="1"/>
      </xdr:nvSpPr>
      <xdr:spPr>
        <a:xfrm>
          <a:off x="3497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147613</xdr:rowOff>
    </xdr:from>
    <xdr:to>
      <xdr:col>15</xdr:col>
      <xdr:colOff>50800</xdr:colOff>
      <xdr:row>98</xdr:row>
      <xdr:rowOff>12802</xdr:rowOff>
    </xdr:to>
    <xdr:cxnSp macro="">
      <xdr:nvCxnSpPr>
        <xdr:cNvPr id="244" name="直線コネクタ 243"/>
        <xdr:cNvCxnSpPr/>
      </xdr:nvCxnSpPr>
      <xdr:spPr>
        <a:xfrm flipV="1">
          <a:off x="2019300" y="16778263"/>
          <a:ext cx="889000" cy="3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153467</xdr:rowOff>
    </xdr:from>
    <xdr:to>
      <xdr:col>15</xdr:col>
      <xdr:colOff>101600</xdr:colOff>
      <xdr:row>96</xdr:row>
      <xdr:rowOff>83617</xdr:rowOff>
    </xdr:to>
    <xdr:sp macro="" textlink="">
      <xdr:nvSpPr>
        <xdr:cNvPr id="245" name="フローチャート: 判断 244"/>
        <xdr:cNvSpPr/>
      </xdr:nvSpPr>
      <xdr:spPr>
        <a:xfrm>
          <a:off x="2857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100144</xdr:rowOff>
    </xdr:from>
    <xdr:ext cx="599010" cy="259045"/>
    <xdr:sp macro="" textlink="">
      <xdr:nvSpPr>
        <xdr:cNvPr id="246" name="テキスト ボックス 245"/>
        <xdr:cNvSpPr txBox="1"/>
      </xdr:nvSpPr>
      <xdr:spPr>
        <a:xfrm>
          <a:off x="2608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12802</xdr:rowOff>
    </xdr:from>
    <xdr:to>
      <xdr:col>10</xdr:col>
      <xdr:colOff>114300</xdr:colOff>
      <xdr:row>98</xdr:row>
      <xdr:rowOff>60413</xdr:rowOff>
    </xdr:to>
    <xdr:cxnSp macro="">
      <xdr:nvCxnSpPr>
        <xdr:cNvPr id="247" name="直線コネクタ 246"/>
        <xdr:cNvCxnSpPr/>
      </xdr:nvCxnSpPr>
      <xdr:spPr>
        <a:xfrm flipV="1">
          <a:off x="1130300" y="16814902"/>
          <a:ext cx="889000" cy="4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14466</xdr:rowOff>
    </xdr:from>
    <xdr:to>
      <xdr:col>10</xdr:col>
      <xdr:colOff>165100</xdr:colOff>
      <xdr:row>96</xdr:row>
      <xdr:rowOff>116066</xdr:rowOff>
    </xdr:to>
    <xdr:sp macro="" textlink="">
      <xdr:nvSpPr>
        <xdr:cNvPr id="248" name="フローチャート: 判断 247"/>
        <xdr:cNvSpPr/>
      </xdr:nvSpPr>
      <xdr:spPr>
        <a:xfrm>
          <a:off x="1968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132593</xdr:rowOff>
    </xdr:from>
    <xdr:ext cx="534377" cy="259045"/>
    <xdr:sp macro="" textlink="">
      <xdr:nvSpPr>
        <xdr:cNvPr id="249" name="テキスト ボックス 248"/>
        <xdr:cNvSpPr txBox="1"/>
      </xdr:nvSpPr>
      <xdr:spPr>
        <a:xfrm>
          <a:off x="1752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133438</xdr:rowOff>
    </xdr:from>
    <xdr:to>
      <xdr:col>6</xdr:col>
      <xdr:colOff>38100</xdr:colOff>
      <xdr:row>97</xdr:row>
      <xdr:rowOff>63588</xdr:rowOff>
    </xdr:to>
    <xdr:sp macro="" textlink="">
      <xdr:nvSpPr>
        <xdr:cNvPr id="250" name="フローチャート: 判断 249"/>
        <xdr:cNvSpPr/>
      </xdr:nvSpPr>
      <xdr:spPr>
        <a:xfrm>
          <a:off x="1079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80115</xdr:rowOff>
    </xdr:from>
    <xdr:ext cx="534377" cy="259045"/>
    <xdr:sp macro="" textlink="">
      <xdr:nvSpPr>
        <xdr:cNvPr id="251" name="テキスト ボックス 250"/>
        <xdr:cNvSpPr txBox="1"/>
      </xdr:nvSpPr>
      <xdr:spPr>
        <a:xfrm>
          <a:off x="863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14720</xdr:rowOff>
    </xdr:from>
    <xdr:to>
      <xdr:col>24</xdr:col>
      <xdr:colOff>114300</xdr:colOff>
      <xdr:row>97</xdr:row>
      <xdr:rowOff>116320</xdr:rowOff>
    </xdr:to>
    <xdr:sp macro="" textlink="">
      <xdr:nvSpPr>
        <xdr:cNvPr id="257" name="楕円 256"/>
        <xdr:cNvSpPr/>
      </xdr:nvSpPr>
      <xdr:spPr>
        <a:xfrm>
          <a:off x="4584700" y="166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164597</xdr:rowOff>
    </xdr:from>
    <xdr:ext cx="534377" cy="259045"/>
    <xdr:sp macro="" textlink="">
      <xdr:nvSpPr>
        <xdr:cNvPr id="258" name="扶助費該当値テキスト"/>
        <xdr:cNvSpPr txBox="1"/>
      </xdr:nvSpPr>
      <xdr:spPr>
        <a:xfrm>
          <a:off x="4686300" y="1662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80493</xdr:rowOff>
    </xdr:from>
    <xdr:to>
      <xdr:col>20</xdr:col>
      <xdr:colOff>38100</xdr:colOff>
      <xdr:row>98</xdr:row>
      <xdr:rowOff>10643</xdr:rowOff>
    </xdr:to>
    <xdr:sp macro="" textlink="">
      <xdr:nvSpPr>
        <xdr:cNvPr id="259" name="楕円 258"/>
        <xdr:cNvSpPr/>
      </xdr:nvSpPr>
      <xdr:spPr>
        <a:xfrm>
          <a:off x="3746500" y="1671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1770</xdr:rowOff>
    </xdr:from>
    <xdr:ext cx="534377" cy="259045"/>
    <xdr:sp macro="" textlink="">
      <xdr:nvSpPr>
        <xdr:cNvPr id="260" name="テキスト ボックス 259"/>
        <xdr:cNvSpPr txBox="1"/>
      </xdr:nvSpPr>
      <xdr:spPr>
        <a:xfrm>
          <a:off x="3530111" y="1680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96813</xdr:rowOff>
    </xdr:from>
    <xdr:to>
      <xdr:col>15</xdr:col>
      <xdr:colOff>101600</xdr:colOff>
      <xdr:row>98</xdr:row>
      <xdr:rowOff>26963</xdr:rowOff>
    </xdr:to>
    <xdr:sp macro="" textlink="">
      <xdr:nvSpPr>
        <xdr:cNvPr id="261" name="楕円 260"/>
        <xdr:cNvSpPr/>
      </xdr:nvSpPr>
      <xdr:spPr>
        <a:xfrm>
          <a:off x="2857500" y="1672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18090</xdr:rowOff>
    </xdr:from>
    <xdr:ext cx="534377" cy="259045"/>
    <xdr:sp macro="" textlink="">
      <xdr:nvSpPr>
        <xdr:cNvPr id="262" name="テキスト ボックス 261"/>
        <xdr:cNvSpPr txBox="1"/>
      </xdr:nvSpPr>
      <xdr:spPr>
        <a:xfrm>
          <a:off x="2641111" y="1682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133452</xdr:rowOff>
    </xdr:from>
    <xdr:to>
      <xdr:col>10</xdr:col>
      <xdr:colOff>165100</xdr:colOff>
      <xdr:row>98</xdr:row>
      <xdr:rowOff>63602</xdr:rowOff>
    </xdr:to>
    <xdr:sp macro="" textlink="">
      <xdr:nvSpPr>
        <xdr:cNvPr id="263" name="楕円 262"/>
        <xdr:cNvSpPr/>
      </xdr:nvSpPr>
      <xdr:spPr>
        <a:xfrm>
          <a:off x="1968500" y="1676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54729</xdr:rowOff>
    </xdr:from>
    <xdr:ext cx="534377" cy="259045"/>
    <xdr:sp macro="" textlink="">
      <xdr:nvSpPr>
        <xdr:cNvPr id="264" name="テキスト ボックス 263"/>
        <xdr:cNvSpPr txBox="1"/>
      </xdr:nvSpPr>
      <xdr:spPr>
        <a:xfrm>
          <a:off x="1752111" y="1685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9613</xdr:rowOff>
    </xdr:from>
    <xdr:to>
      <xdr:col>6</xdr:col>
      <xdr:colOff>38100</xdr:colOff>
      <xdr:row>98</xdr:row>
      <xdr:rowOff>111213</xdr:rowOff>
    </xdr:to>
    <xdr:sp macro="" textlink="">
      <xdr:nvSpPr>
        <xdr:cNvPr id="265" name="楕円 264"/>
        <xdr:cNvSpPr/>
      </xdr:nvSpPr>
      <xdr:spPr>
        <a:xfrm>
          <a:off x="1079500" y="1681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102340</xdr:rowOff>
    </xdr:from>
    <xdr:ext cx="534377" cy="259045"/>
    <xdr:sp macro="" textlink="">
      <xdr:nvSpPr>
        <xdr:cNvPr id="266" name="テキスト ボックス 265"/>
        <xdr:cNvSpPr txBox="1"/>
      </xdr:nvSpPr>
      <xdr:spPr>
        <a:xfrm>
          <a:off x="863111" y="1690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144697</xdr:rowOff>
    </xdr:from>
    <xdr:to>
      <xdr:col>54</xdr:col>
      <xdr:colOff>189865</xdr:colOff>
      <xdr:row>38</xdr:row>
      <xdr:rowOff>80963</xdr:rowOff>
    </xdr:to>
    <xdr:cxnSp macro="">
      <xdr:nvCxnSpPr>
        <xdr:cNvPr id="288" name="直線コネクタ 287"/>
        <xdr:cNvCxnSpPr/>
      </xdr:nvCxnSpPr>
      <xdr:spPr>
        <a:xfrm flipV="1">
          <a:off x="10475595" y="5459647"/>
          <a:ext cx="1270" cy="113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84790</xdr:rowOff>
    </xdr:from>
    <xdr:ext cx="534377" cy="259045"/>
    <xdr:sp macro="" textlink="">
      <xdr:nvSpPr>
        <xdr:cNvPr id="289" name="補助費等最小値テキスト"/>
        <xdr:cNvSpPr txBox="1"/>
      </xdr:nvSpPr>
      <xdr:spPr>
        <a:xfrm>
          <a:off x="10528300" y="6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80963</xdr:rowOff>
    </xdr:from>
    <xdr:to>
      <xdr:col>55</xdr:col>
      <xdr:colOff>88900</xdr:colOff>
      <xdr:row>38</xdr:row>
      <xdr:rowOff>80963</xdr:rowOff>
    </xdr:to>
    <xdr:cxnSp macro="">
      <xdr:nvCxnSpPr>
        <xdr:cNvPr id="290" name="直線コネクタ 289"/>
        <xdr:cNvCxnSpPr/>
      </xdr:nvCxnSpPr>
      <xdr:spPr>
        <a:xfrm>
          <a:off x="10388600" y="659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91374</xdr:rowOff>
    </xdr:from>
    <xdr:ext cx="599010" cy="259045"/>
    <xdr:sp macro="" textlink="">
      <xdr:nvSpPr>
        <xdr:cNvPr id="291" name="補助費等最大値テキスト"/>
        <xdr:cNvSpPr txBox="1"/>
      </xdr:nvSpPr>
      <xdr:spPr>
        <a:xfrm>
          <a:off x="10528300" y="52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144697</xdr:rowOff>
    </xdr:from>
    <xdr:to>
      <xdr:col>55</xdr:col>
      <xdr:colOff>88900</xdr:colOff>
      <xdr:row>31</xdr:row>
      <xdr:rowOff>144697</xdr:rowOff>
    </xdr:to>
    <xdr:cxnSp macro="">
      <xdr:nvCxnSpPr>
        <xdr:cNvPr id="292" name="直線コネクタ 291"/>
        <xdr:cNvCxnSpPr/>
      </xdr:nvCxnSpPr>
      <xdr:spPr>
        <a:xfrm>
          <a:off x="10388600" y="54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21120</xdr:rowOff>
    </xdr:from>
    <xdr:to>
      <xdr:col>55</xdr:col>
      <xdr:colOff>0</xdr:colOff>
      <xdr:row>38</xdr:row>
      <xdr:rowOff>35911</xdr:rowOff>
    </xdr:to>
    <xdr:cxnSp macro="">
      <xdr:nvCxnSpPr>
        <xdr:cNvPr id="293" name="直線コネクタ 292"/>
        <xdr:cNvCxnSpPr/>
      </xdr:nvCxnSpPr>
      <xdr:spPr>
        <a:xfrm flipV="1">
          <a:off x="9639300" y="6536220"/>
          <a:ext cx="838200" cy="1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108988</xdr:rowOff>
    </xdr:from>
    <xdr:ext cx="534377" cy="259045"/>
    <xdr:sp macro="" textlink="">
      <xdr:nvSpPr>
        <xdr:cNvPr id="294" name="補助費等平均値テキスト"/>
        <xdr:cNvSpPr txBox="1"/>
      </xdr:nvSpPr>
      <xdr:spPr>
        <a:xfrm>
          <a:off x="10528300" y="6281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86111</xdr:rowOff>
    </xdr:from>
    <xdr:to>
      <xdr:col>55</xdr:col>
      <xdr:colOff>50800</xdr:colOff>
      <xdr:row>38</xdr:row>
      <xdr:rowOff>16261</xdr:rowOff>
    </xdr:to>
    <xdr:sp macro="" textlink="">
      <xdr:nvSpPr>
        <xdr:cNvPr id="295" name="フローチャート: 判断 294"/>
        <xdr:cNvSpPr/>
      </xdr:nvSpPr>
      <xdr:spPr>
        <a:xfrm>
          <a:off x="10426700" y="642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35824</xdr:rowOff>
    </xdr:from>
    <xdr:to>
      <xdr:col>50</xdr:col>
      <xdr:colOff>114300</xdr:colOff>
      <xdr:row>38</xdr:row>
      <xdr:rowOff>35911</xdr:rowOff>
    </xdr:to>
    <xdr:cxnSp macro="">
      <xdr:nvCxnSpPr>
        <xdr:cNvPr id="296" name="直線コネクタ 295"/>
        <xdr:cNvCxnSpPr/>
      </xdr:nvCxnSpPr>
      <xdr:spPr>
        <a:xfrm>
          <a:off x="8750300" y="6550924"/>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97518</xdr:rowOff>
    </xdr:from>
    <xdr:to>
      <xdr:col>50</xdr:col>
      <xdr:colOff>165100</xdr:colOff>
      <xdr:row>38</xdr:row>
      <xdr:rowOff>27668</xdr:rowOff>
    </xdr:to>
    <xdr:sp macro="" textlink="">
      <xdr:nvSpPr>
        <xdr:cNvPr id="297" name="フローチャート: 判断 296"/>
        <xdr:cNvSpPr/>
      </xdr:nvSpPr>
      <xdr:spPr>
        <a:xfrm>
          <a:off x="95885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44195</xdr:rowOff>
    </xdr:from>
    <xdr:ext cx="534377" cy="259045"/>
    <xdr:sp macro="" textlink="">
      <xdr:nvSpPr>
        <xdr:cNvPr id="298" name="テキスト ボックス 297"/>
        <xdr:cNvSpPr txBox="1"/>
      </xdr:nvSpPr>
      <xdr:spPr>
        <a:xfrm>
          <a:off x="9372111" y="62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35824</xdr:rowOff>
    </xdr:from>
    <xdr:to>
      <xdr:col>45</xdr:col>
      <xdr:colOff>177800</xdr:colOff>
      <xdr:row>38</xdr:row>
      <xdr:rowOff>42467</xdr:rowOff>
    </xdr:to>
    <xdr:cxnSp macro="">
      <xdr:nvCxnSpPr>
        <xdr:cNvPr id="299" name="直線コネクタ 298"/>
        <xdr:cNvCxnSpPr/>
      </xdr:nvCxnSpPr>
      <xdr:spPr>
        <a:xfrm flipV="1">
          <a:off x="7861300" y="6550924"/>
          <a:ext cx="889000" cy="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109863</xdr:rowOff>
    </xdr:from>
    <xdr:to>
      <xdr:col>46</xdr:col>
      <xdr:colOff>38100</xdr:colOff>
      <xdr:row>38</xdr:row>
      <xdr:rowOff>40013</xdr:rowOff>
    </xdr:to>
    <xdr:sp macro="" textlink="">
      <xdr:nvSpPr>
        <xdr:cNvPr id="300" name="フローチャート: 判断 299"/>
        <xdr:cNvSpPr/>
      </xdr:nvSpPr>
      <xdr:spPr>
        <a:xfrm>
          <a:off x="8699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56540</xdr:rowOff>
    </xdr:from>
    <xdr:ext cx="534377" cy="259045"/>
    <xdr:sp macro="" textlink="">
      <xdr:nvSpPr>
        <xdr:cNvPr id="301" name="テキスト ボックス 300"/>
        <xdr:cNvSpPr txBox="1"/>
      </xdr:nvSpPr>
      <xdr:spPr>
        <a:xfrm>
          <a:off x="8483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41539</xdr:rowOff>
    </xdr:from>
    <xdr:to>
      <xdr:col>41</xdr:col>
      <xdr:colOff>50800</xdr:colOff>
      <xdr:row>38</xdr:row>
      <xdr:rowOff>42467</xdr:rowOff>
    </xdr:to>
    <xdr:cxnSp macro="">
      <xdr:nvCxnSpPr>
        <xdr:cNvPr id="302" name="直線コネクタ 301"/>
        <xdr:cNvCxnSpPr/>
      </xdr:nvCxnSpPr>
      <xdr:spPr>
        <a:xfrm>
          <a:off x="6972300" y="6556639"/>
          <a:ext cx="889000" cy="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116698</xdr:rowOff>
    </xdr:from>
    <xdr:to>
      <xdr:col>41</xdr:col>
      <xdr:colOff>101600</xdr:colOff>
      <xdr:row>38</xdr:row>
      <xdr:rowOff>46848</xdr:rowOff>
    </xdr:to>
    <xdr:sp macro="" textlink="">
      <xdr:nvSpPr>
        <xdr:cNvPr id="303" name="フローチャート: 判断 302"/>
        <xdr:cNvSpPr/>
      </xdr:nvSpPr>
      <xdr:spPr>
        <a:xfrm>
          <a:off x="7810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63375</xdr:rowOff>
    </xdr:from>
    <xdr:ext cx="534377" cy="259045"/>
    <xdr:sp macro="" textlink="">
      <xdr:nvSpPr>
        <xdr:cNvPr id="304" name="テキスト ボックス 303"/>
        <xdr:cNvSpPr txBox="1"/>
      </xdr:nvSpPr>
      <xdr:spPr>
        <a:xfrm>
          <a:off x="7594111" y="6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124141</xdr:rowOff>
    </xdr:from>
    <xdr:to>
      <xdr:col>36</xdr:col>
      <xdr:colOff>165100</xdr:colOff>
      <xdr:row>38</xdr:row>
      <xdr:rowOff>54291</xdr:rowOff>
    </xdr:to>
    <xdr:sp macro="" textlink="">
      <xdr:nvSpPr>
        <xdr:cNvPr id="305" name="フローチャート: 判断 304"/>
        <xdr:cNvSpPr/>
      </xdr:nvSpPr>
      <xdr:spPr>
        <a:xfrm>
          <a:off x="6921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70818</xdr:rowOff>
    </xdr:from>
    <xdr:ext cx="534377" cy="259045"/>
    <xdr:sp macro="" textlink="">
      <xdr:nvSpPr>
        <xdr:cNvPr id="306" name="テキスト ボックス 305"/>
        <xdr:cNvSpPr txBox="1"/>
      </xdr:nvSpPr>
      <xdr:spPr>
        <a:xfrm>
          <a:off x="6705111" y="624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141770</xdr:rowOff>
    </xdr:from>
    <xdr:to>
      <xdr:col>55</xdr:col>
      <xdr:colOff>50800</xdr:colOff>
      <xdr:row>38</xdr:row>
      <xdr:rowOff>71920</xdr:rowOff>
    </xdr:to>
    <xdr:sp macro="" textlink="">
      <xdr:nvSpPr>
        <xdr:cNvPr id="312" name="楕円 311"/>
        <xdr:cNvSpPr/>
      </xdr:nvSpPr>
      <xdr:spPr>
        <a:xfrm>
          <a:off x="10426700" y="64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64537</xdr:rowOff>
    </xdr:from>
    <xdr:ext cx="534377" cy="259045"/>
    <xdr:sp macro="" textlink="">
      <xdr:nvSpPr>
        <xdr:cNvPr id="313" name="補助費等該当値テキスト"/>
        <xdr:cNvSpPr txBox="1"/>
      </xdr:nvSpPr>
      <xdr:spPr>
        <a:xfrm>
          <a:off x="10528300" y="640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156561</xdr:rowOff>
    </xdr:from>
    <xdr:to>
      <xdr:col>50</xdr:col>
      <xdr:colOff>165100</xdr:colOff>
      <xdr:row>38</xdr:row>
      <xdr:rowOff>86711</xdr:rowOff>
    </xdr:to>
    <xdr:sp macro="" textlink="">
      <xdr:nvSpPr>
        <xdr:cNvPr id="314" name="楕円 313"/>
        <xdr:cNvSpPr/>
      </xdr:nvSpPr>
      <xdr:spPr>
        <a:xfrm>
          <a:off x="9588500" y="650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77838</xdr:rowOff>
    </xdr:from>
    <xdr:ext cx="534377" cy="259045"/>
    <xdr:sp macro="" textlink="">
      <xdr:nvSpPr>
        <xdr:cNvPr id="315" name="テキスト ボックス 314"/>
        <xdr:cNvSpPr txBox="1"/>
      </xdr:nvSpPr>
      <xdr:spPr>
        <a:xfrm>
          <a:off x="9372111" y="659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156474</xdr:rowOff>
    </xdr:from>
    <xdr:to>
      <xdr:col>46</xdr:col>
      <xdr:colOff>38100</xdr:colOff>
      <xdr:row>38</xdr:row>
      <xdr:rowOff>86624</xdr:rowOff>
    </xdr:to>
    <xdr:sp macro="" textlink="">
      <xdr:nvSpPr>
        <xdr:cNvPr id="316" name="楕円 315"/>
        <xdr:cNvSpPr/>
      </xdr:nvSpPr>
      <xdr:spPr>
        <a:xfrm>
          <a:off x="8699500" y="65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77751</xdr:rowOff>
    </xdr:from>
    <xdr:ext cx="534377" cy="259045"/>
    <xdr:sp macro="" textlink="">
      <xdr:nvSpPr>
        <xdr:cNvPr id="317" name="テキスト ボックス 316"/>
        <xdr:cNvSpPr txBox="1"/>
      </xdr:nvSpPr>
      <xdr:spPr>
        <a:xfrm>
          <a:off x="8483111" y="659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163117</xdr:rowOff>
    </xdr:from>
    <xdr:to>
      <xdr:col>41</xdr:col>
      <xdr:colOff>101600</xdr:colOff>
      <xdr:row>38</xdr:row>
      <xdr:rowOff>93267</xdr:rowOff>
    </xdr:to>
    <xdr:sp macro="" textlink="">
      <xdr:nvSpPr>
        <xdr:cNvPr id="318" name="楕円 317"/>
        <xdr:cNvSpPr/>
      </xdr:nvSpPr>
      <xdr:spPr>
        <a:xfrm>
          <a:off x="7810500" y="650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84394</xdr:rowOff>
    </xdr:from>
    <xdr:ext cx="534377" cy="259045"/>
    <xdr:sp macro="" textlink="">
      <xdr:nvSpPr>
        <xdr:cNvPr id="319" name="テキスト ボックス 318"/>
        <xdr:cNvSpPr txBox="1"/>
      </xdr:nvSpPr>
      <xdr:spPr>
        <a:xfrm>
          <a:off x="7594111" y="659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162189</xdr:rowOff>
    </xdr:from>
    <xdr:to>
      <xdr:col>36</xdr:col>
      <xdr:colOff>165100</xdr:colOff>
      <xdr:row>38</xdr:row>
      <xdr:rowOff>92339</xdr:rowOff>
    </xdr:to>
    <xdr:sp macro="" textlink="">
      <xdr:nvSpPr>
        <xdr:cNvPr id="320" name="楕円 319"/>
        <xdr:cNvSpPr/>
      </xdr:nvSpPr>
      <xdr:spPr>
        <a:xfrm>
          <a:off x="6921500" y="650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83466</xdr:rowOff>
    </xdr:from>
    <xdr:ext cx="534377" cy="259045"/>
    <xdr:sp macro="" textlink="">
      <xdr:nvSpPr>
        <xdr:cNvPr id="321" name="テキスト ボックス 320"/>
        <xdr:cNvSpPr txBox="1"/>
      </xdr:nvSpPr>
      <xdr:spPr>
        <a:xfrm>
          <a:off x="6705111" y="659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63707</xdr:rowOff>
    </xdr:from>
    <xdr:to>
      <xdr:col>54</xdr:col>
      <xdr:colOff>189865</xdr:colOff>
      <xdr:row>58</xdr:row>
      <xdr:rowOff>116426</xdr:rowOff>
    </xdr:to>
    <xdr:cxnSp macro="">
      <xdr:nvCxnSpPr>
        <xdr:cNvPr id="347" name="直線コネクタ 346"/>
        <xdr:cNvCxnSpPr/>
      </xdr:nvCxnSpPr>
      <xdr:spPr>
        <a:xfrm flipV="1">
          <a:off x="10475595" y="8636207"/>
          <a:ext cx="1270" cy="142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120253</xdr:rowOff>
    </xdr:from>
    <xdr:ext cx="534377" cy="259045"/>
    <xdr:sp macro="" textlink="">
      <xdr:nvSpPr>
        <xdr:cNvPr id="348" name="普通建設事業費最小値テキスト"/>
        <xdr:cNvSpPr txBox="1"/>
      </xdr:nvSpPr>
      <xdr:spPr>
        <a:xfrm>
          <a:off x="10528300" y="100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116426</xdr:rowOff>
    </xdr:from>
    <xdr:to>
      <xdr:col>55</xdr:col>
      <xdr:colOff>88900</xdr:colOff>
      <xdr:row>58</xdr:row>
      <xdr:rowOff>116426</xdr:rowOff>
    </xdr:to>
    <xdr:cxnSp macro="">
      <xdr:nvCxnSpPr>
        <xdr:cNvPr id="349" name="直線コネクタ 348"/>
        <xdr:cNvCxnSpPr/>
      </xdr:nvCxnSpPr>
      <xdr:spPr>
        <a:xfrm>
          <a:off x="10388600" y="1006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10384</xdr:rowOff>
    </xdr:from>
    <xdr:ext cx="599010" cy="259045"/>
    <xdr:sp macro="" textlink="">
      <xdr:nvSpPr>
        <xdr:cNvPr id="350" name="普通建設事業費最大値テキスト"/>
        <xdr:cNvSpPr txBox="1"/>
      </xdr:nvSpPr>
      <xdr:spPr>
        <a:xfrm>
          <a:off x="10528300" y="841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63707</xdr:rowOff>
    </xdr:from>
    <xdr:to>
      <xdr:col>55</xdr:col>
      <xdr:colOff>88900</xdr:colOff>
      <xdr:row>50</xdr:row>
      <xdr:rowOff>63707</xdr:rowOff>
    </xdr:to>
    <xdr:cxnSp macro="">
      <xdr:nvCxnSpPr>
        <xdr:cNvPr id="351" name="直線コネクタ 350"/>
        <xdr:cNvCxnSpPr/>
      </xdr:nvCxnSpPr>
      <xdr:spPr>
        <a:xfrm>
          <a:off x="10388600" y="863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108218</xdr:rowOff>
    </xdr:from>
    <xdr:to>
      <xdr:col>55</xdr:col>
      <xdr:colOff>0</xdr:colOff>
      <xdr:row>56</xdr:row>
      <xdr:rowOff>109655</xdr:rowOff>
    </xdr:to>
    <xdr:cxnSp macro="">
      <xdr:nvCxnSpPr>
        <xdr:cNvPr id="352" name="直線コネクタ 351"/>
        <xdr:cNvCxnSpPr/>
      </xdr:nvCxnSpPr>
      <xdr:spPr>
        <a:xfrm flipV="1">
          <a:off x="9639300" y="9709418"/>
          <a:ext cx="8382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74555</xdr:rowOff>
    </xdr:from>
    <xdr:ext cx="534377" cy="259045"/>
    <xdr:sp macro="" textlink="">
      <xdr:nvSpPr>
        <xdr:cNvPr id="353" name="普通建設事業費平均値テキスト"/>
        <xdr:cNvSpPr txBox="1"/>
      </xdr:nvSpPr>
      <xdr:spPr>
        <a:xfrm>
          <a:off x="10528300" y="967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96128</xdr:rowOff>
    </xdr:from>
    <xdr:to>
      <xdr:col>55</xdr:col>
      <xdr:colOff>50800</xdr:colOff>
      <xdr:row>57</xdr:row>
      <xdr:rowOff>26278</xdr:rowOff>
    </xdr:to>
    <xdr:sp macro="" textlink="">
      <xdr:nvSpPr>
        <xdr:cNvPr id="354" name="フローチャート: 判断 353"/>
        <xdr:cNvSpPr/>
      </xdr:nvSpPr>
      <xdr:spPr>
        <a:xfrm>
          <a:off x="10426700" y="96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109655</xdr:rowOff>
    </xdr:from>
    <xdr:to>
      <xdr:col>50</xdr:col>
      <xdr:colOff>114300</xdr:colOff>
      <xdr:row>57</xdr:row>
      <xdr:rowOff>23016</xdr:rowOff>
    </xdr:to>
    <xdr:cxnSp macro="">
      <xdr:nvCxnSpPr>
        <xdr:cNvPr id="355" name="直線コネクタ 354"/>
        <xdr:cNvCxnSpPr/>
      </xdr:nvCxnSpPr>
      <xdr:spPr>
        <a:xfrm flipV="1">
          <a:off x="8750300" y="9710855"/>
          <a:ext cx="889000" cy="8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91883</xdr:rowOff>
    </xdr:from>
    <xdr:to>
      <xdr:col>50</xdr:col>
      <xdr:colOff>165100</xdr:colOff>
      <xdr:row>57</xdr:row>
      <xdr:rowOff>22033</xdr:rowOff>
    </xdr:to>
    <xdr:sp macro="" textlink="">
      <xdr:nvSpPr>
        <xdr:cNvPr id="356" name="フローチャート: 判断 355"/>
        <xdr:cNvSpPr/>
      </xdr:nvSpPr>
      <xdr:spPr>
        <a:xfrm>
          <a:off x="9588500" y="969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13160</xdr:rowOff>
    </xdr:from>
    <xdr:ext cx="534377" cy="259045"/>
    <xdr:sp macro="" textlink="">
      <xdr:nvSpPr>
        <xdr:cNvPr id="357" name="テキスト ボックス 356"/>
        <xdr:cNvSpPr txBox="1"/>
      </xdr:nvSpPr>
      <xdr:spPr>
        <a:xfrm>
          <a:off x="9372111" y="978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23016</xdr:rowOff>
    </xdr:from>
    <xdr:to>
      <xdr:col>45</xdr:col>
      <xdr:colOff>177800</xdr:colOff>
      <xdr:row>57</xdr:row>
      <xdr:rowOff>108207</xdr:rowOff>
    </xdr:to>
    <xdr:cxnSp macro="">
      <xdr:nvCxnSpPr>
        <xdr:cNvPr id="358" name="直線コネクタ 357"/>
        <xdr:cNvCxnSpPr/>
      </xdr:nvCxnSpPr>
      <xdr:spPr>
        <a:xfrm flipV="1">
          <a:off x="7861300" y="9795666"/>
          <a:ext cx="889000" cy="8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98142</xdr:rowOff>
    </xdr:from>
    <xdr:to>
      <xdr:col>46</xdr:col>
      <xdr:colOff>38100</xdr:colOff>
      <xdr:row>57</xdr:row>
      <xdr:rowOff>28292</xdr:rowOff>
    </xdr:to>
    <xdr:sp macro="" textlink="">
      <xdr:nvSpPr>
        <xdr:cNvPr id="359" name="フローチャート: 判断 358"/>
        <xdr:cNvSpPr/>
      </xdr:nvSpPr>
      <xdr:spPr>
        <a:xfrm>
          <a:off x="86995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44819</xdr:rowOff>
    </xdr:from>
    <xdr:ext cx="534377" cy="259045"/>
    <xdr:sp macro="" textlink="">
      <xdr:nvSpPr>
        <xdr:cNvPr id="360" name="テキスト ボックス 359"/>
        <xdr:cNvSpPr txBox="1"/>
      </xdr:nvSpPr>
      <xdr:spPr>
        <a:xfrm>
          <a:off x="8483111" y="947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49816</xdr:rowOff>
    </xdr:from>
    <xdr:to>
      <xdr:col>41</xdr:col>
      <xdr:colOff>50800</xdr:colOff>
      <xdr:row>57</xdr:row>
      <xdr:rowOff>108207</xdr:rowOff>
    </xdr:to>
    <xdr:cxnSp macro="">
      <xdr:nvCxnSpPr>
        <xdr:cNvPr id="361" name="直線コネクタ 360"/>
        <xdr:cNvCxnSpPr/>
      </xdr:nvCxnSpPr>
      <xdr:spPr>
        <a:xfrm>
          <a:off x="6972300" y="9651016"/>
          <a:ext cx="889000" cy="22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117432</xdr:rowOff>
    </xdr:from>
    <xdr:to>
      <xdr:col>41</xdr:col>
      <xdr:colOff>101600</xdr:colOff>
      <xdr:row>57</xdr:row>
      <xdr:rowOff>47582</xdr:rowOff>
    </xdr:to>
    <xdr:sp macro="" textlink="">
      <xdr:nvSpPr>
        <xdr:cNvPr id="362" name="フローチャート: 判断 361"/>
        <xdr:cNvSpPr/>
      </xdr:nvSpPr>
      <xdr:spPr>
        <a:xfrm>
          <a:off x="7810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64109</xdr:rowOff>
    </xdr:from>
    <xdr:ext cx="534377" cy="259045"/>
    <xdr:sp macro="" textlink="">
      <xdr:nvSpPr>
        <xdr:cNvPr id="363" name="テキスト ボックス 362"/>
        <xdr:cNvSpPr txBox="1"/>
      </xdr:nvSpPr>
      <xdr:spPr>
        <a:xfrm>
          <a:off x="7594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80551</xdr:rowOff>
    </xdr:from>
    <xdr:to>
      <xdr:col>36</xdr:col>
      <xdr:colOff>165100</xdr:colOff>
      <xdr:row>57</xdr:row>
      <xdr:rowOff>10701</xdr:rowOff>
    </xdr:to>
    <xdr:sp macro="" textlink="">
      <xdr:nvSpPr>
        <xdr:cNvPr id="364" name="フローチャート: 判断 363"/>
        <xdr:cNvSpPr/>
      </xdr:nvSpPr>
      <xdr:spPr>
        <a:xfrm>
          <a:off x="6921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1828</xdr:rowOff>
    </xdr:from>
    <xdr:ext cx="534377" cy="259045"/>
    <xdr:sp macro="" textlink="">
      <xdr:nvSpPr>
        <xdr:cNvPr id="365" name="テキスト ボックス 364"/>
        <xdr:cNvSpPr txBox="1"/>
      </xdr:nvSpPr>
      <xdr:spPr>
        <a:xfrm>
          <a:off x="6705111" y="977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57418</xdr:rowOff>
    </xdr:from>
    <xdr:to>
      <xdr:col>55</xdr:col>
      <xdr:colOff>50800</xdr:colOff>
      <xdr:row>56</xdr:row>
      <xdr:rowOff>159018</xdr:rowOff>
    </xdr:to>
    <xdr:sp macro="" textlink="">
      <xdr:nvSpPr>
        <xdr:cNvPr id="371" name="楕円 370"/>
        <xdr:cNvSpPr/>
      </xdr:nvSpPr>
      <xdr:spPr>
        <a:xfrm>
          <a:off x="10426700" y="965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80295</xdr:rowOff>
    </xdr:from>
    <xdr:ext cx="534377" cy="259045"/>
    <xdr:sp macro="" textlink="">
      <xdr:nvSpPr>
        <xdr:cNvPr id="372" name="普通建設事業費該当値テキスト"/>
        <xdr:cNvSpPr txBox="1"/>
      </xdr:nvSpPr>
      <xdr:spPr>
        <a:xfrm>
          <a:off x="10528300" y="951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58855</xdr:rowOff>
    </xdr:from>
    <xdr:to>
      <xdr:col>50</xdr:col>
      <xdr:colOff>165100</xdr:colOff>
      <xdr:row>56</xdr:row>
      <xdr:rowOff>160455</xdr:rowOff>
    </xdr:to>
    <xdr:sp macro="" textlink="">
      <xdr:nvSpPr>
        <xdr:cNvPr id="373" name="楕円 372"/>
        <xdr:cNvSpPr/>
      </xdr:nvSpPr>
      <xdr:spPr>
        <a:xfrm>
          <a:off x="9588500" y="96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5532</xdr:rowOff>
    </xdr:from>
    <xdr:ext cx="534377" cy="259045"/>
    <xdr:sp macro="" textlink="">
      <xdr:nvSpPr>
        <xdr:cNvPr id="374" name="テキスト ボックス 373"/>
        <xdr:cNvSpPr txBox="1"/>
      </xdr:nvSpPr>
      <xdr:spPr>
        <a:xfrm>
          <a:off x="9372111" y="943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143666</xdr:rowOff>
    </xdr:from>
    <xdr:to>
      <xdr:col>46</xdr:col>
      <xdr:colOff>38100</xdr:colOff>
      <xdr:row>57</xdr:row>
      <xdr:rowOff>73816</xdr:rowOff>
    </xdr:to>
    <xdr:sp macro="" textlink="">
      <xdr:nvSpPr>
        <xdr:cNvPr id="375" name="楕円 374"/>
        <xdr:cNvSpPr/>
      </xdr:nvSpPr>
      <xdr:spPr>
        <a:xfrm>
          <a:off x="8699500" y="974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64943</xdr:rowOff>
    </xdr:from>
    <xdr:ext cx="534377" cy="259045"/>
    <xdr:sp macro="" textlink="">
      <xdr:nvSpPr>
        <xdr:cNvPr id="376" name="テキスト ボックス 375"/>
        <xdr:cNvSpPr txBox="1"/>
      </xdr:nvSpPr>
      <xdr:spPr>
        <a:xfrm>
          <a:off x="8483111" y="983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57407</xdr:rowOff>
    </xdr:from>
    <xdr:to>
      <xdr:col>41</xdr:col>
      <xdr:colOff>101600</xdr:colOff>
      <xdr:row>57</xdr:row>
      <xdr:rowOff>159007</xdr:rowOff>
    </xdr:to>
    <xdr:sp macro="" textlink="">
      <xdr:nvSpPr>
        <xdr:cNvPr id="377" name="楕円 376"/>
        <xdr:cNvSpPr/>
      </xdr:nvSpPr>
      <xdr:spPr>
        <a:xfrm>
          <a:off x="7810500" y="98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150134</xdr:rowOff>
    </xdr:from>
    <xdr:ext cx="534377" cy="259045"/>
    <xdr:sp macro="" textlink="">
      <xdr:nvSpPr>
        <xdr:cNvPr id="378" name="テキスト ボックス 377"/>
        <xdr:cNvSpPr txBox="1"/>
      </xdr:nvSpPr>
      <xdr:spPr>
        <a:xfrm>
          <a:off x="7594111" y="992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170466</xdr:rowOff>
    </xdr:from>
    <xdr:to>
      <xdr:col>36</xdr:col>
      <xdr:colOff>165100</xdr:colOff>
      <xdr:row>56</xdr:row>
      <xdr:rowOff>100616</xdr:rowOff>
    </xdr:to>
    <xdr:sp macro="" textlink="">
      <xdr:nvSpPr>
        <xdr:cNvPr id="379" name="楕円 378"/>
        <xdr:cNvSpPr/>
      </xdr:nvSpPr>
      <xdr:spPr>
        <a:xfrm>
          <a:off x="6921500" y="96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117143</xdr:rowOff>
    </xdr:from>
    <xdr:ext cx="534377" cy="259045"/>
    <xdr:sp macro="" textlink="">
      <xdr:nvSpPr>
        <xdr:cNvPr id="380" name="テキスト ボックス 379"/>
        <xdr:cNvSpPr txBox="1"/>
      </xdr:nvSpPr>
      <xdr:spPr>
        <a:xfrm>
          <a:off x="6705111" y="937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144520</xdr:rowOff>
    </xdr:from>
    <xdr:to>
      <xdr:col>54</xdr:col>
      <xdr:colOff>189865</xdr:colOff>
      <xdr:row>79</xdr:row>
      <xdr:rowOff>44450</xdr:rowOff>
    </xdr:to>
    <xdr:cxnSp macro="">
      <xdr:nvCxnSpPr>
        <xdr:cNvPr id="404" name="直線コネクタ 403"/>
        <xdr:cNvCxnSpPr/>
      </xdr:nvCxnSpPr>
      <xdr:spPr>
        <a:xfrm flipV="1">
          <a:off x="10475595" y="12146020"/>
          <a:ext cx="1270" cy="144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91197</xdr:rowOff>
    </xdr:from>
    <xdr:ext cx="534377" cy="259045"/>
    <xdr:sp macro="" textlink="">
      <xdr:nvSpPr>
        <xdr:cNvPr id="407" name="普通建設事業費 （ うち新規整備　）最大値テキスト"/>
        <xdr:cNvSpPr txBox="1"/>
      </xdr:nvSpPr>
      <xdr:spPr>
        <a:xfrm>
          <a:off x="10528300" y="119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144520</xdr:rowOff>
    </xdr:from>
    <xdr:to>
      <xdr:col>55</xdr:col>
      <xdr:colOff>88900</xdr:colOff>
      <xdr:row>70</xdr:row>
      <xdr:rowOff>144520</xdr:rowOff>
    </xdr:to>
    <xdr:cxnSp macro="">
      <xdr:nvCxnSpPr>
        <xdr:cNvPr id="408" name="直線コネクタ 407"/>
        <xdr:cNvCxnSpPr/>
      </xdr:nvCxnSpPr>
      <xdr:spPr>
        <a:xfrm>
          <a:off x="10388600" y="121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135243</xdr:rowOff>
    </xdr:from>
    <xdr:to>
      <xdr:col>55</xdr:col>
      <xdr:colOff>0</xdr:colOff>
      <xdr:row>78</xdr:row>
      <xdr:rowOff>63861</xdr:rowOff>
    </xdr:to>
    <xdr:cxnSp macro="">
      <xdr:nvCxnSpPr>
        <xdr:cNvPr id="409" name="直線コネクタ 408"/>
        <xdr:cNvCxnSpPr/>
      </xdr:nvCxnSpPr>
      <xdr:spPr>
        <a:xfrm>
          <a:off x="9639300" y="13336893"/>
          <a:ext cx="838200" cy="10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132599</xdr:rowOff>
    </xdr:from>
    <xdr:ext cx="534377" cy="259045"/>
    <xdr:sp macro="" textlink="">
      <xdr:nvSpPr>
        <xdr:cNvPr id="410" name="普通建設事業費 （ うち新規整備　）平均値テキスト"/>
        <xdr:cNvSpPr txBox="1"/>
      </xdr:nvSpPr>
      <xdr:spPr>
        <a:xfrm>
          <a:off x="10528300" y="1316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109722</xdr:rowOff>
    </xdr:from>
    <xdr:to>
      <xdr:col>55</xdr:col>
      <xdr:colOff>50800</xdr:colOff>
      <xdr:row>78</xdr:row>
      <xdr:rowOff>39872</xdr:rowOff>
    </xdr:to>
    <xdr:sp macro="" textlink="">
      <xdr:nvSpPr>
        <xdr:cNvPr id="411" name="フローチャート: 判断 410"/>
        <xdr:cNvSpPr/>
      </xdr:nvSpPr>
      <xdr:spPr>
        <a:xfrm>
          <a:off x="10426700" y="1331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135243</xdr:rowOff>
    </xdr:from>
    <xdr:to>
      <xdr:col>50</xdr:col>
      <xdr:colOff>114300</xdr:colOff>
      <xdr:row>78</xdr:row>
      <xdr:rowOff>40660</xdr:rowOff>
    </xdr:to>
    <xdr:cxnSp macro="">
      <xdr:nvCxnSpPr>
        <xdr:cNvPr id="412" name="直線コネクタ 411"/>
        <xdr:cNvCxnSpPr/>
      </xdr:nvCxnSpPr>
      <xdr:spPr>
        <a:xfrm flipV="1">
          <a:off x="8750300" y="13336893"/>
          <a:ext cx="889000" cy="7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129687</xdr:rowOff>
    </xdr:from>
    <xdr:to>
      <xdr:col>50</xdr:col>
      <xdr:colOff>165100</xdr:colOff>
      <xdr:row>78</xdr:row>
      <xdr:rowOff>59837</xdr:rowOff>
    </xdr:to>
    <xdr:sp macro="" textlink="">
      <xdr:nvSpPr>
        <xdr:cNvPr id="413" name="フローチャート: 判断 412"/>
        <xdr:cNvSpPr/>
      </xdr:nvSpPr>
      <xdr:spPr>
        <a:xfrm>
          <a:off x="9588500" y="133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50964</xdr:rowOff>
    </xdr:from>
    <xdr:ext cx="534377" cy="259045"/>
    <xdr:sp macro="" textlink="">
      <xdr:nvSpPr>
        <xdr:cNvPr id="414" name="テキスト ボックス 413"/>
        <xdr:cNvSpPr txBox="1"/>
      </xdr:nvSpPr>
      <xdr:spPr>
        <a:xfrm>
          <a:off x="9372111" y="1342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40660</xdr:rowOff>
    </xdr:from>
    <xdr:to>
      <xdr:col>45</xdr:col>
      <xdr:colOff>177800</xdr:colOff>
      <xdr:row>78</xdr:row>
      <xdr:rowOff>46737</xdr:rowOff>
    </xdr:to>
    <xdr:cxnSp macro="">
      <xdr:nvCxnSpPr>
        <xdr:cNvPr id="415" name="直線コネクタ 414"/>
        <xdr:cNvCxnSpPr/>
      </xdr:nvCxnSpPr>
      <xdr:spPr>
        <a:xfrm flipV="1">
          <a:off x="7861300" y="13413760"/>
          <a:ext cx="889000" cy="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136906</xdr:rowOff>
    </xdr:from>
    <xdr:to>
      <xdr:col>46</xdr:col>
      <xdr:colOff>38100</xdr:colOff>
      <xdr:row>78</xdr:row>
      <xdr:rowOff>67056</xdr:rowOff>
    </xdr:to>
    <xdr:sp macro="" textlink="">
      <xdr:nvSpPr>
        <xdr:cNvPr id="416" name="フローチャート: 判断 415"/>
        <xdr:cNvSpPr/>
      </xdr:nvSpPr>
      <xdr:spPr>
        <a:xfrm>
          <a:off x="8699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83583</xdr:rowOff>
    </xdr:from>
    <xdr:ext cx="534377" cy="259045"/>
    <xdr:sp macro="" textlink="">
      <xdr:nvSpPr>
        <xdr:cNvPr id="417" name="テキスト ボックス 416"/>
        <xdr:cNvSpPr txBox="1"/>
      </xdr:nvSpPr>
      <xdr:spPr>
        <a:xfrm>
          <a:off x="8483111" y="131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170808</xdr:rowOff>
    </xdr:from>
    <xdr:to>
      <xdr:col>41</xdr:col>
      <xdr:colOff>50800</xdr:colOff>
      <xdr:row>78</xdr:row>
      <xdr:rowOff>46737</xdr:rowOff>
    </xdr:to>
    <xdr:cxnSp macro="">
      <xdr:nvCxnSpPr>
        <xdr:cNvPr id="418" name="直線コネクタ 417"/>
        <xdr:cNvCxnSpPr/>
      </xdr:nvCxnSpPr>
      <xdr:spPr>
        <a:xfrm>
          <a:off x="6972300" y="13029558"/>
          <a:ext cx="889000" cy="39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152546</xdr:rowOff>
    </xdr:from>
    <xdr:to>
      <xdr:col>41</xdr:col>
      <xdr:colOff>101600</xdr:colOff>
      <xdr:row>78</xdr:row>
      <xdr:rowOff>82696</xdr:rowOff>
    </xdr:to>
    <xdr:sp macro="" textlink="">
      <xdr:nvSpPr>
        <xdr:cNvPr id="419" name="フローチャート: 判断 418"/>
        <xdr:cNvSpPr/>
      </xdr:nvSpPr>
      <xdr:spPr>
        <a:xfrm>
          <a:off x="7810500" y="133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99223</xdr:rowOff>
    </xdr:from>
    <xdr:ext cx="469744" cy="259045"/>
    <xdr:sp macro="" textlink="">
      <xdr:nvSpPr>
        <xdr:cNvPr id="420" name="テキスト ボックス 419"/>
        <xdr:cNvSpPr txBox="1"/>
      </xdr:nvSpPr>
      <xdr:spPr>
        <a:xfrm>
          <a:off x="7626428" y="1312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168815</xdr:rowOff>
    </xdr:from>
    <xdr:to>
      <xdr:col>36</xdr:col>
      <xdr:colOff>165100</xdr:colOff>
      <xdr:row>77</xdr:row>
      <xdr:rowOff>98965</xdr:rowOff>
    </xdr:to>
    <xdr:sp macro="" textlink="">
      <xdr:nvSpPr>
        <xdr:cNvPr id="421" name="フローチャート: 判断 420"/>
        <xdr:cNvSpPr/>
      </xdr:nvSpPr>
      <xdr:spPr>
        <a:xfrm>
          <a:off x="69215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90092</xdr:rowOff>
    </xdr:from>
    <xdr:ext cx="534377" cy="259045"/>
    <xdr:sp macro="" textlink="">
      <xdr:nvSpPr>
        <xdr:cNvPr id="422" name="テキスト ボックス 421"/>
        <xdr:cNvSpPr txBox="1"/>
      </xdr:nvSpPr>
      <xdr:spPr>
        <a:xfrm>
          <a:off x="6705111" y="132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13061</xdr:rowOff>
    </xdr:from>
    <xdr:to>
      <xdr:col>55</xdr:col>
      <xdr:colOff>50800</xdr:colOff>
      <xdr:row>78</xdr:row>
      <xdr:rowOff>114661</xdr:rowOff>
    </xdr:to>
    <xdr:sp macro="" textlink="">
      <xdr:nvSpPr>
        <xdr:cNvPr id="428" name="楕円 427"/>
        <xdr:cNvSpPr/>
      </xdr:nvSpPr>
      <xdr:spPr>
        <a:xfrm>
          <a:off x="10426700" y="1338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162938</xdr:rowOff>
    </xdr:from>
    <xdr:ext cx="469744" cy="259045"/>
    <xdr:sp macro="" textlink="">
      <xdr:nvSpPr>
        <xdr:cNvPr id="429" name="普通建設事業費 （ うち新規整備　）該当値テキスト"/>
        <xdr:cNvSpPr txBox="1"/>
      </xdr:nvSpPr>
      <xdr:spPr>
        <a:xfrm>
          <a:off x="10528300" y="1336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84443</xdr:rowOff>
    </xdr:from>
    <xdr:to>
      <xdr:col>50</xdr:col>
      <xdr:colOff>165100</xdr:colOff>
      <xdr:row>78</xdr:row>
      <xdr:rowOff>14593</xdr:rowOff>
    </xdr:to>
    <xdr:sp macro="" textlink="">
      <xdr:nvSpPr>
        <xdr:cNvPr id="430" name="楕円 429"/>
        <xdr:cNvSpPr/>
      </xdr:nvSpPr>
      <xdr:spPr>
        <a:xfrm>
          <a:off x="9588500" y="1328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31120</xdr:rowOff>
    </xdr:from>
    <xdr:ext cx="534377" cy="259045"/>
    <xdr:sp macro="" textlink="">
      <xdr:nvSpPr>
        <xdr:cNvPr id="431" name="テキスト ボックス 430"/>
        <xdr:cNvSpPr txBox="1"/>
      </xdr:nvSpPr>
      <xdr:spPr>
        <a:xfrm>
          <a:off x="9372111" y="1306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161310</xdr:rowOff>
    </xdr:from>
    <xdr:to>
      <xdr:col>46</xdr:col>
      <xdr:colOff>38100</xdr:colOff>
      <xdr:row>78</xdr:row>
      <xdr:rowOff>91460</xdr:rowOff>
    </xdr:to>
    <xdr:sp macro="" textlink="">
      <xdr:nvSpPr>
        <xdr:cNvPr id="432" name="楕円 431"/>
        <xdr:cNvSpPr/>
      </xdr:nvSpPr>
      <xdr:spPr>
        <a:xfrm>
          <a:off x="8699500" y="1336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82587</xdr:rowOff>
    </xdr:from>
    <xdr:ext cx="469744" cy="259045"/>
    <xdr:sp macro="" textlink="">
      <xdr:nvSpPr>
        <xdr:cNvPr id="433" name="テキスト ボックス 432"/>
        <xdr:cNvSpPr txBox="1"/>
      </xdr:nvSpPr>
      <xdr:spPr>
        <a:xfrm>
          <a:off x="8515428" y="1345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167387</xdr:rowOff>
    </xdr:from>
    <xdr:to>
      <xdr:col>41</xdr:col>
      <xdr:colOff>101600</xdr:colOff>
      <xdr:row>78</xdr:row>
      <xdr:rowOff>97537</xdr:rowOff>
    </xdr:to>
    <xdr:sp macro="" textlink="">
      <xdr:nvSpPr>
        <xdr:cNvPr id="434" name="楕円 433"/>
        <xdr:cNvSpPr/>
      </xdr:nvSpPr>
      <xdr:spPr>
        <a:xfrm>
          <a:off x="7810500" y="1336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88664</xdr:rowOff>
    </xdr:from>
    <xdr:ext cx="469744" cy="259045"/>
    <xdr:sp macro="" textlink="">
      <xdr:nvSpPr>
        <xdr:cNvPr id="435" name="テキスト ボックス 434"/>
        <xdr:cNvSpPr txBox="1"/>
      </xdr:nvSpPr>
      <xdr:spPr>
        <a:xfrm>
          <a:off x="7626428" y="1346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120009</xdr:rowOff>
    </xdr:from>
    <xdr:to>
      <xdr:col>36</xdr:col>
      <xdr:colOff>165100</xdr:colOff>
      <xdr:row>76</xdr:row>
      <xdr:rowOff>50158</xdr:rowOff>
    </xdr:to>
    <xdr:sp macro="" textlink="">
      <xdr:nvSpPr>
        <xdr:cNvPr id="436" name="楕円 435"/>
        <xdr:cNvSpPr/>
      </xdr:nvSpPr>
      <xdr:spPr>
        <a:xfrm>
          <a:off x="6921500" y="129787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66686</xdr:rowOff>
    </xdr:from>
    <xdr:ext cx="534377" cy="259045"/>
    <xdr:sp macro="" textlink="">
      <xdr:nvSpPr>
        <xdr:cNvPr id="437" name="テキスト ボックス 436"/>
        <xdr:cNvSpPr txBox="1"/>
      </xdr:nvSpPr>
      <xdr:spPr>
        <a:xfrm>
          <a:off x="6705111" y="1275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112530</xdr:rowOff>
    </xdr:from>
    <xdr:to>
      <xdr:col>54</xdr:col>
      <xdr:colOff>189865</xdr:colOff>
      <xdr:row>98</xdr:row>
      <xdr:rowOff>78076</xdr:rowOff>
    </xdr:to>
    <xdr:cxnSp macro="">
      <xdr:nvCxnSpPr>
        <xdr:cNvPr id="463" name="直線コネクタ 462"/>
        <xdr:cNvCxnSpPr/>
      </xdr:nvCxnSpPr>
      <xdr:spPr>
        <a:xfrm flipV="1">
          <a:off x="10475595" y="15371580"/>
          <a:ext cx="1270" cy="150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81903</xdr:rowOff>
    </xdr:from>
    <xdr:ext cx="469744" cy="259045"/>
    <xdr:sp macro="" textlink="">
      <xdr:nvSpPr>
        <xdr:cNvPr id="464" name="普通建設事業費 （ うち更新整備　）最小値テキスト"/>
        <xdr:cNvSpPr txBox="1"/>
      </xdr:nvSpPr>
      <xdr:spPr>
        <a:xfrm>
          <a:off x="10528300" y="168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78076</xdr:rowOff>
    </xdr:from>
    <xdr:to>
      <xdr:col>55</xdr:col>
      <xdr:colOff>88900</xdr:colOff>
      <xdr:row>98</xdr:row>
      <xdr:rowOff>78076</xdr:rowOff>
    </xdr:to>
    <xdr:cxnSp macro="">
      <xdr:nvCxnSpPr>
        <xdr:cNvPr id="465" name="直線コネクタ 464"/>
        <xdr:cNvCxnSpPr/>
      </xdr:nvCxnSpPr>
      <xdr:spPr>
        <a:xfrm>
          <a:off x="10388600" y="168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59207</xdr:rowOff>
    </xdr:from>
    <xdr:ext cx="534377" cy="259045"/>
    <xdr:sp macro="" textlink="">
      <xdr:nvSpPr>
        <xdr:cNvPr id="466" name="普通建設事業費 （ うち更新整備　）最大値テキスト"/>
        <xdr:cNvSpPr txBox="1"/>
      </xdr:nvSpPr>
      <xdr:spPr>
        <a:xfrm>
          <a:off x="10528300" y="1514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112530</xdr:rowOff>
    </xdr:from>
    <xdr:to>
      <xdr:col>55</xdr:col>
      <xdr:colOff>88900</xdr:colOff>
      <xdr:row>89</xdr:row>
      <xdr:rowOff>112530</xdr:rowOff>
    </xdr:to>
    <xdr:cxnSp macro="">
      <xdr:nvCxnSpPr>
        <xdr:cNvPr id="467" name="直線コネクタ 466"/>
        <xdr:cNvCxnSpPr/>
      </xdr:nvCxnSpPr>
      <xdr:spPr>
        <a:xfrm>
          <a:off x="10388600" y="1537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11978</xdr:rowOff>
    </xdr:from>
    <xdr:to>
      <xdr:col>55</xdr:col>
      <xdr:colOff>0</xdr:colOff>
      <xdr:row>95</xdr:row>
      <xdr:rowOff>103091</xdr:rowOff>
    </xdr:to>
    <xdr:cxnSp macro="">
      <xdr:nvCxnSpPr>
        <xdr:cNvPr id="468" name="直線コネクタ 467"/>
        <xdr:cNvCxnSpPr/>
      </xdr:nvCxnSpPr>
      <xdr:spPr>
        <a:xfrm flipV="1">
          <a:off x="9639300" y="16299728"/>
          <a:ext cx="838200" cy="9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19452</xdr:rowOff>
    </xdr:from>
    <xdr:ext cx="534377" cy="259045"/>
    <xdr:sp macro="" textlink="">
      <xdr:nvSpPr>
        <xdr:cNvPr id="469" name="普通建設事業費 （ うち更新整備　）平均値テキスト"/>
        <xdr:cNvSpPr txBox="1"/>
      </xdr:nvSpPr>
      <xdr:spPr>
        <a:xfrm>
          <a:off x="10528300" y="16307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41025</xdr:rowOff>
    </xdr:from>
    <xdr:to>
      <xdr:col>55</xdr:col>
      <xdr:colOff>50800</xdr:colOff>
      <xdr:row>95</xdr:row>
      <xdr:rowOff>142625</xdr:rowOff>
    </xdr:to>
    <xdr:sp macro="" textlink="">
      <xdr:nvSpPr>
        <xdr:cNvPr id="470" name="フローチャート: 判断 469"/>
        <xdr:cNvSpPr/>
      </xdr:nvSpPr>
      <xdr:spPr>
        <a:xfrm>
          <a:off x="10426700" y="163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103091</xdr:rowOff>
    </xdr:from>
    <xdr:to>
      <xdr:col>50</xdr:col>
      <xdr:colOff>114300</xdr:colOff>
      <xdr:row>95</xdr:row>
      <xdr:rowOff>155767</xdr:rowOff>
    </xdr:to>
    <xdr:cxnSp macro="">
      <xdr:nvCxnSpPr>
        <xdr:cNvPr id="471" name="直線コネクタ 470"/>
        <xdr:cNvCxnSpPr/>
      </xdr:nvCxnSpPr>
      <xdr:spPr>
        <a:xfrm flipV="1">
          <a:off x="8750300" y="16390841"/>
          <a:ext cx="889000" cy="5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3600</xdr:rowOff>
    </xdr:from>
    <xdr:to>
      <xdr:col>50</xdr:col>
      <xdr:colOff>165100</xdr:colOff>
      <xdr:row>95</xdr:row>
      <xdr:rowOff>105200</xdr:rowOff>
    </xdr:to>
    <xdr:sp macro="" textlink="">
      <xdr:nvSpPr>
        <xdr:cNvPr id="472" name="フローチャート: 判断 471"/>
        <xdr:cNvSpPr/>
      </xdr:nvSpPr>
      <xdr:spPr>
        <a:xfrm>
          <a:off x="9588500" y="162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121727</xdr:rowOff>
    </xdr:from>
    <xdr:ext cx="534377" cy="259045"/>
    <xdr:sp macro="" textlink="">
      <xdr:nvSpPr>
        <xdr:cNvPr id="473" name="テキスト ボックス 472"/>
        <xdr:cNvSpPr txBox="1"/>
      </xdr:nvSpPr>
      <xdr:spPr>
        <a:xfrm>
          <a:off x="9372111" y="1606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155767</xdr:rowOff>
    </xdr:from>
    <xdr:to>
      <xdr:col>45</xdr:col>
      <xdr:colOff>177800</xdr:colOff>
      <xdr:row>97</xdr:row>
      <xdr:rowOff>1822</xdr:rowOff>
    </xdr:to>
    <xdr:cxnSp macro="">
      <xdr:nvCxnSpPr>
        <xdr:cNvPr id="474" name="直線コネクタ 473"/>
        <xdr:cNvCxnSpPr/>
      </xdr:nvCxnSpPr>
      <xdr:spPr>
        <a:xfrm flipV="1">
          <a:off x="7861300" y="16443517"/>
          <a:ext cx="889000" cy="18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13463</xdr:rowOff>
    </xdr:from>
    <xdr:to>
      <xdr:col>46</xdr:col>
      <xdr:colOff>38100</xdr:colOff>
      <xdr:row>95</xdr:row>
      <xdr:rowOff>115063</xdr:rowOff>
    </xdr:to>
    <xdr:sp macro="" textlink="">
      <xdr:nvSpPr>
        <xdr:cNvPr id="475" name="フローチャート: 判断 474"/>
        <xdr:cNvSpPr/>
      </xdr:nvSpPr>
      <xdr:spPr>
        <a:xfrm>
          <a:off x="8699500" y="1630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131590</xdr:rowOff>
    </xdr:from>
    <xdr:ext cx="534377" cy="259045"/>
    <xdr:sp macro="" textlink="">
      <xdr:nvSpPr>
        <xdr:cNvPr id="476" name="テキスト ボックス 475"/>
        <xdr:cNvSpPr txBox="1"/>
      </xdr:nvSpPr>
      <xdr:spPr>
        <a:xfrm>
          <a:off x="8483111" y="1607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1691</xdr:rowOff>
    </xdr:from>
    <xdr:to>
      <xdr:col>41</xdr:col>
      <xdr:colOff>50800</xdr:colOff>
      <xdr:row>97</xdr:row>
      <xdr:rowOff>1822</xdr:rowOff>
    </xdr:to>
    <xdr:cxnSp macro="">
      <xdr:nvCxnSpPr>
        <xdr:cNvPr id="477" name="直線コネクタ 476"/>
        <xdr:cNvCxnSpPr/>
      </xdr:nvCxnSpPr>
      <xdr:spPr>
        <a:xfrm>
          <a:off x="6972300" y="16632341"/>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14605</xdr:rowOff>
    </xdr:from>
    <xdr:to>
      <xdr:col>41</xdr:col>
      <xdr:colOff>101600</xdr:colOff>
      <xdr:row>95</xdr:row>
      <xdr:rowOff>116205</xdr:rowOff>
    </xdr:to>
    <xdr:sp macro="" textlink="">
      <xdr:nvSpPr>
        <xdr:cNvPr id="478" name="フローチャート: 判断 477"/>
        <xdr:cNvSpPr/>
      </xdr:nvSpPr>
      <xdr:spPr>
        <a:xfrm>
          <a:off x="7810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132732</xdr:rowOff>
    </xdr:from>
    <xdr:ext cx="534377" cy="259045"/>
    <xdr:sp macro="" textlink="">
      <xdr:nvSpPr>
        <xdr:cNvPr id="479" name="テキスト ボックス 478"/>
        <xdr:cNvSpPr txBox="1"/>
      </xdr:nvSpPr>
      <xdr:spPr>
        <a:xfrm>
          <a:off x="7594111" y="160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122406</xdr:rowOff>
    </xdr:from>
    <xdr:to>
      <xdr:col>36</xdr:col>
      <xdr:colOff>165100</xdr:colOff>
      <xdr:row>96</xdr:row>
      <xdr:rowOff>52556</xdr:rowOff>
    </xdr:to>
    <xdr:sp macro="" textlink="">
      <xdr:nvSpPr>
        <xdr:cNvPr id="480" name="フローチャート: 判断 479"/>
        <xdr:cNvSpPr/>
      </xdr:nvSpPr>
      <xdr:spPr>
        <a:xfrm>
          <a:off x="6921500" y="1641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69083</xdr:rowOff>
    </xdr:from>
    <xdr:ext cx="534377" cy="259045"/>
    <xdr:sp macro="" textlink="">
      <xdr:nvSpPr>
        <xdr:cNvPr id="481" name="テキスト ボックス 480"/>
        <xdr:cNvSpPr txBox="1"/>
      </xdr:nvSpPr>
      <xdr:spPr>
        <a:xfrm>
          <a:off x="6705111" y="1618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132628</xdr:rowOff>
    </xdr:from>
    <xdr:to>
      <xdr:col>55</xdr:col>
      <xdr:colOff>50800</xdr:colOff>
      <xdr:row>95</xdr:row>
      <xdr:rowOff>62778</xdr:rowOff>
    </xdr:to>
    <xdr:sp macro="" textlink="">
      <xdr:nvSpPr>
        <xdr:cNvPr id="487" name="楕円 486"/>
        <xdr:cNvSpPr/>
      </xdr:nvSpPr>
      <xdr:spPr>
        <a:xfrm>
          <a:off x="10426700" y="162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155505</xdr:rowOff>
    </xdr:from>
    <xdr:ext cx="534377" cy="259045"/>
    <xdr:sp macro="" textlink="">
      <xdr:nvSpPr>
        <xdr:cNvPr id="488" name="普通建設事業費 （ うち更新整備　）該当値テキスト"/>
        <xdr:cNvSpPr txBox="1"/>
      </xdr:nvSpPr>
      <xdr:spPr>
        <a:xfrm>
          <a:off x="10528300" y="1610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52291</xdr:rowOff>
    </xdr:from>
    <xdr:to>
      <xdr:col>50</xdr:col>
      <xdr:colOff>165100</xdr:colOff>
      <xdr:row>95</xdr:row>
      <xdr:rowOff>153891</xdr:rowOff>
    </xdr:to>
    <xdr:sp macro="" textlink="">
      <xdr:nvSpPr>
        <xdr:cNvPr id="489" name="楕円 488"/>
        <xdr:cNvSpPr/>
      </xdr:nvSpPr>
      <xdr:spPr>
        <a:xfrm>
          <a:off x="9588500" y="1634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145018</xdr:rowOff>
    </xdr:from>
    <xdr:ext cx="534377" cy="259045"/>
    <xdr:sp macro="" textlink="">
      <xdr:nvSpPr>
        <xdr:cNvPr id="490" name="テキスト ボックス 489"/>
        <xdr:cNvSpPr txBox="1"/>
      </xdr:nvSpPr>
      <xdr:spPr>
        <a:xfrm>
          <a:off x="9372111" y="1643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104967</xdr:rowOff>
    </xdr:from>
    <xdr:to>
      <xdr:col>46</xdr:col>
      <xdr:colOff>38100</xdr:colOff>
      <xdr:row>96</xdr:row>
      <xdr:rowOff>35117</xdr:rowOff>
    </xdr:to>
    <xdr:sp macro="" textlink="">
      <xdr:nvSpPr>
        <xdr:cNvPr id="491" name="楕円 490"/>
        <xdr:cNvSpPr/>
      </xdr:nvSpPr>
      <xdr:spPr>
        <a:xfrm>
          <a:off x="8699500" y="1639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26244</xdr:rowOff>
    </xdr:from>
    <xdr:ext cx="534377" cy="259045"/>
    <xdr:sp macro="" textlink="">
      <xdr:nvSpPr>
        <xdr:cNvPr id="492" name="テキスト ボックス 491"/>
        <xdr:cNvSpPr txBox="1"/>
      </xdr:nvSpPr>
      <xdr:spPr>
        <a:xfrm>
          <a:off x="8483111" y="1648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122472</xdr:rowOff>
    </xdr:from>
    <xdr:to>
      <xdr:col>41</xdr:col>
      <xdr:colOff>101600</xdr:colOff>
      <xdr:row>97</xdr:row>
      <xdr:rowOff>52622</xdr:rowOff>
    </xdr:to>
    <xdr:sp macro="" textlink="">
      <xdr:nvSpPr>
        <xdr:cNvPr id="493" name="楕円 492"/>
        <xdr:cNvSpPr/>
      </xdr:nvSpPr>
      <xdr:spPr>
        <a:xfrm>
          <a:off x="7810500" y="165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43749</xdr:rowOff>
    </xdr:from>
    <xdr:ext cx="534377" cy="259045"/>
    <xdr:sp macro="" textlink="">
      <xdr:nvSpPr>
        <xdr:cNvPr id="494" name="テキスト ボックス 493"/>
        <xdr:cNvSpPr txBox="1"/>
      </xdr:nvSpPr>
      <xdr:spPr>
        <a:xfrm>
          <a:off x="7594111" y="1667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122341</xdr:rowOff>
    </xdr:from>
    <xdr:to>
      <xdr:col>36</xdr:col>
      <xdr:colOff>165100</xdr:colOff>
      <xdr:row>97</xdr:row>
      <xdr:rowOff>52491</xdr:rowOff>
    </xdr:to>
    <xdr:sp macro="" textlink="">
      <xdr:nvSpPr>
        <xdr:cNvPr id="495" name="楕円 494"/>
        <xdr:cNvSpPr/>
      </xdr:nvSpPr>
      <xdr:spPr>
        <a:xfrm>
          <a:off x="6921500" y="1658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43618</xdr:rowOff>
    </xdr:from>
    <xdr:ext cx="534377" cy="259045"/>
    <xdr:sp macro="" textlink="">
      <xdr:nvSpPr>
        <xdr:cNvPr id="496" name="テキスト ボックス 495"/>
        <xdr:cNvSpPr txBox="1"/>
      </xdr:nvSpPr>
      <xdr:spPr>
        <a:xfrm>
          <a:off x="6705111" y="166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7" name="直線コネクタ 506"/>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8" name="テキスト ボックス 507"/>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2" name="テキスト ボックス 511"/>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45174</xdr:rowOff>
    </xdr:from>
    <xdr:to>
      <xdr:col>85</xdr:col>
      <xdr:colOff>126364</xdr:colOff>
      <xdr:row>38</xdr:row>
      <xdr:rowOff>25400</xdr:rowOff>
    </xdr:to>
    <xdr:cxnSp macro="">
      <xdr:nvCxnSpPr>
        <xdr:cNvPr id="516" name="直線コネクタ 515"/>
        <xdr:cNvCxnSpPr/>
      </xdr:nvCxnSpPr>
      <xdr:spPr>
        <a:xfrm flipV="1">
          <a:off x="16317595" y="5360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7"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8" name="直線コネクタ 517"/>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163301</xdr:rowOff>
    </xdr:from>
    <xdr:ext cx="534377" cy="259045"/>
    <xdr:sp macro="" textlink="">
      <xdr:nvSpPr>
        <xdr:cNvPr id="519" name="災害復旧事業費最大値テキスト"/>
        <xdr:cNvSpPr txBox="1"/>
      </xdr:nvSpPr>
      <xdr:spPr>
        <a:xfrm>
          <a:off x="16370300" y="51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45174</xdr:rowOff>
    </xdr:from>
    <xdr:to>
      <xdr:col>86</xdr:col>
      <xdr:colOff>25400</xdr:colOff>
      <xdr:row>31</xdr:row>
      <xdr:rowOff>45174</xdr:rowOff>
    </xdr:to>
    <xdr:cxnSp macro="">
      <xdr:nvCxnSpPr>
        <xdr:cNvPr id="520" name="直線コネクタ 519"/>
        <xdr:cNvCxnSpPr/>
      </xdr:nvCxnSpPr>
      <xdr:spPr>
        <a:xfrm>
          <a:off x="16230600" y="536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6712</xdr:rowOff>
    </xdr:from>
    <xdr:to>
      <xdr:col>85</xdr:col>
      <xdr:colOff>127000</xdr:colOff>
      <xdr:row>38</xdr:row>
      <xdr:rowOff>21228</xdr:rowOff>
    </xdr:to>
    <xdr:cxnSp macro="">
      <xdr:nvCxnSpPr>
        <xdr:cNvPr id="521" name="直線コネクタ 520"/>
        <xdr:cNvCxnSpPr/>
      </xdr:nvCxnSpPr>
      <xdr:spPr>
        <a:xfrm flipV="1">
          <a:off x="15481300" y="6521812"/>
          <a:ext cx="8382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97204</xdr:rowOff>
    </xdr:from>
    <xdr:ext cx="469744" cy="259045"/>
    <xdr:sp macro="" textlink="">
      <xdr:nvSpPr>
        <xdr:cNvPr id="522" name="災害復旧事業費平均値テキスト"/>
        <xdr:cNvSpPr txBox="1"/>
      </xdr:nvSpPr>
      <xdr:spPr>
        <a:xfrm>
          <a:off x="16370300" y="626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74327</xdr:rowOff>
    </xdr:from>
    <xdr:to>
      <xdr:col>85</xdr:col>
      <xdr:colOff>177800</xdr:colOff>
      <xdr:row>38</xdr:row>
      <xdr:rowOff>4477</xdr:rowOff>
    </xdr:to>
    <xdr:sp macro="" textlink="">
      <xdr:nvSpPr>
        <xdr:cNvPr id="523" name="フローチャート: 判断 522"/>
        <xdr:cNvSpPr/>
      </xdr:nvSpPr>
      <xdr:spPr>
        <a:xfrm>
          <a:off x="162687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21228</xdr:rowOff>
    </xdr:from>
    <xdr:to>
      <xdr:col>81</xdr:col>
      <xdr:colOff>50800</xdr:colOff>
      <xdr:row>38</xdr:row>
      <xdr:rowOff>25400</xdr:rowOff>
    </xdr:to>
    <xdr:cxnSp macro="">
      <xdr:nvCxnSpPr>
        <xdr:cNvPr id="524" name="直線コネクタ 523"/>
        <xdr:cNvCxnSpPr/>
      </xdr:nvCxnSpPr>
      <xdr:spPr>
        <a:xfrm flipV="1">
          <a:off x="14592300" y="6536328"/>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65583</xdr:rowOff>
    </xdr:from>
    <xdr:to>
      <xdr:col>81</xdr:col>
      <xdr:colOff>101600</xdr:colOff>
      <xdr:row>37</xdr:row>
      <xdr:rowOff>167183</xdr:rowOff>
    </xdr:to>
    <xdr:sp macro="" textlink="">
      <xdr:nvSpPr>
        <xdr:cNvPr id="525" name="フローチャート: 判断 524"/>
        <xdr:cNvSpPr/>
      </xdr:nvSpPr>
      <xdr:spPr>
        <a:xfrm>
          <a:off x="15430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12260</xdr:rowOff>
    </xdr:from>
    <xdr:ext cx="469744" cy="259045"/>
    <xdr:sp macro="" textlink="">
      <xdr:nvSpPr>
        <xdr:cNvPr id="526" name="テキスト ボックス 525"/>
        <xdr:cNvSpPr txBox="1"/>
      </xdr:nvSpPr>
      <xdr:spPr>
        <a:xfrm>
          <a:off x="15246428" y="61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7" name="直線コネクタ 526"/>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118218</xdr:rowOff>
    </xdr:from>
    <xdr:to>
      <xdr:col>76</xdr:col>
      <xdr:colOff>165100</xdr:colOff>
      <xdr:row>38</xdr:row>
      <xdr:rowOff>48368</xdr:rowOff>
    </xdr:to>
    <xdr:sp macro="" textlink="">
      <xdr:nvSpPr>
        <xdr:cNvPr id="528" name="フローチャート: 判断 527"/>
        <xdr:cNvSpPr/>
      </xdr:nvSpPr>
      <xdr:spPr>
        <a:xfrm>
          <a:off x="14541500" y="64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64895</xdr:rowOff>
    </xdr:from>
    <xdr:ext cx="378565" cy="259045"/>
    <xdr:sp macro="" textlink="">
      <xdr:nvSpPr>
        <xdr:cNvPr id="529" name="テキスト ボックス 528"/>
        <xdr:cNvSpPr txBox="1"/>
      </xdr:nvSpPr>
      <xdr:spPr>
        <a:xfrm>
          <a:off x="14403017" y="6237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25286</xdr:rowOff>
    </xdr:from>
    <xdr:to>
      <xdr:col>71</xdr:col>
      <xdr:colOff>177800</xdr:colOff>
      <xdr:row>38</xdr:row>
      <xdr:rowOff>25400</xdr:rowOff>
    </xdr:to>
    <xdr:cxnSp macro="">
      <xdr:nvCxnSpPr>
        <xdr:cNvPr id="530" name="直線コネクタ 529"/>
        <xdr:cNvCxnSpPr/>
      </xdr:nvCxnSpPr>
      <xdr:spPr>
        <a:xfrm>
          <a:off x="12814300" y="654038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114503</xdr:rowOff>
    </xdr:from>
    <xdr:to>
      <xdr:col>72</xdr:col>
      <xdr:colOff>38100</xdr:colOff>
      <xdr:row>38</xdr:row>
      <xdr:rowOff>44653</xdr:rowOff>
    </xdr:to>
    <xdr:sp macro="" textlink="">
      <xdr:nvSpPr>
        <xdr:cNvPr id="531" name="フローチャート: 判断 530"/>
        <xdr:cNvSpPr/>
      </xdr:nvSpPr>
      <xdr:spPr>
        <a:xfrm>
          <a:off x="13652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61180</xdr:rowOff>
    </xdr:from>
    <xdr:ext cx="378565" cy="259045"/>
    <xdr:sp macro="" textlink="">
      <xdr:nvSpPr>
        <xdr:cNvPr id="532" name="テキスト ボックス 531"/>
        <xdr:cNvSpPr txBox="1"/>
      </xdr:nvSpPr>
      <xdr:spPr>
        <a:xfrm>
          <a:off x="13514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118789</xdr:rowOff>
    </xdr:from>
    <xdr:to>
      <xdr:col>67</xdr:col>
      <xdr:colOff>101600</xdr:colOff>
      <xdr:row>38</xdr:row>
      <xdr:rowOff>48940</xdr:rowOff>
    </xdr:to>
    <xdr:sp macro="" textlink="">
      <xdr:nvSpPr>
        <xdr:cNvPr id="533" name="フローチャート: 判断 532"/>
        <xdr:cNvSpPr/>
      </xdr:nvSpPr>
      <xdr:spPr>
        <a:xfrm>
          <a:off x="12763500" y="64624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65466</xdr:rowOff>
    </xdr:from>
    <xdr:ext cx="378565" cy="259045"/>
    <xdr:sp macro="" textlink="">
      <xdr:nvSpPr>
        <xdr:cNvPr id="534" name="テキスト ボックス 533"/>
        <xdr:cNvSpPr txBox="1"/>
      </xdr:nvSpPr>
      <xdr:spPr>
        <a:xfrm>
          <a:off x="12625017" y="6237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127362</xdr:rowOff>
    </xdr:from>
    <xdr:to>
      <xdr:col>85</xdr:col>
      <xdr:colOff>177800</xdr:colOff>
      <xdr:row>38</xdr:row>
      <xdr:rowOff>57512</xdr:rowOff>
    </xdr:to>
    <xdr:sp macro="" textlink="">
      <xdr:nvSpPr>
        <xdr:cNvPr id="540" name="楕円 539"/>
        <xdr:cNvSpPr/>
      </xdr:nvSpPr>
      <xdr:spPr>
        <a:xfrm>
          <a:off x="16268700" y="647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52754</xdr:rowOff>
    </xdr:from>
    <xdr:ext cx="378565" cy="259045"/>
    <xdr:sp macro="" textlink="">
      <xdr:nvSpPr>
        <xdr:cNvPr id="541" name="災害復旧事業費該当値テキスト"/>
        <xdr:cNvSpPr txBox="1"/>
      </xdr:nvSpPr>
      <xdr:spPr>
        <a:xfrm>
          <a:off x="16370300" y="6396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141878</xdr:rowOff>
    </xdr:from>
    <xdr:to>
      <xdr:col>81</xdr:col>
      <xdr:colOff>101600</xdr:colOff>
      <xdr:row>38</xdr:row>
      <xdr:rowOff>72028</xdr:rowOff>
    </xdr:to>
    <xdr:sp macro="" textlink="">
      <xdr:nvSpPr>
        <xdr:cNvPr id="542" name="楕円 541"/>
        <xdr:cNvSpPr/>
      </xdr:nvSpPr>
      <xdr:spPr>
        <a:xfrm>
          <a:off x="15430500" y="648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63155</xdr:rowOff>
    </xdr:from>
    <xdr:ext cx="313932" cy="259045"/>
    <xdr:sp macro="" textlink="">
      <xdr:nvSpPr>
        <xdr:cNvPr id="543" name="テキスト ボックス 542"/>
        <xdr:cNvSpPr txBox="1"/>
      </xdr:nvSpPr>
      <xdr:spPr>
        <a:xfrm>
          <a:off x="15324333" y="6578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44" name="楕円 543"/>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45" name="テキスト ボックス 544"/>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6" name="楕円 545"/>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7" name="テキスト ボックス 546"/>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145936</xdr:rowOff>
    </xdr:from>
    <xdr:to>
      <xdr:col>67</xdr:col>
      <xdr:colOff>101600</xdr:colOff>
      <xdr:row>38</xdr:row>
      <xdr:rowOff>76085</xdr:rowOff>
    </xdr:to>
    <xdr:sp macro="" textlink="">
      <xdr:nvSpPr>
        <xdr:cNvPr id="548" name="楕円 547"/>
        <xdr:cNvSpPr/>
      </xdr:nvSpPr>
      <xdr:spPr>
        <a:xfrm>
          <a:off x="12763500" y="64895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67213</xdr:rowOff>
    </xdr:from>
    <xdr:ext cx="249299" cy="259045"/>
    <xdr:sp macro="" textlink="">
      <xdr:nvSpPr>
        <xdr:cNvPr id="549" name="テキスト ボックス 548"/>
        <xdr:cNvSpPr txBox="1"/>
      </xdr:nvSpPr>
      <xdr:spPr>
        <a:xfrm>
          <a:off x="12689650" y="6582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113117</xdr:rowOff>
    </xdr:from>
    <xdr:to>
      <xdr:col>85</xdr:col>
      <xdr:colOff>126364</xdr:colOff>
      <xdr:row>79</xdr:row>
      <xdr:rowOff>54073</xdr:rowOff>
    </xdr:to>
    <xdr:cxnSp macro="">
      <xdr:nvCxnSpPr>
        <xdr:cNvPr id="625" name="直線コネクタ 624"/>
        <xdr:cNvCxnSpPr/>
      </xdr:nvCxnSpPr>
      <xdr:spPr>
        <a:xfrm flipV="1">
          <a:off x="16317595" y="12114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57900</xdr:rowOff>
    </xdr:from>
    <xdr:ext cx="534377" cy="259045"/>
    <xdr:sp macro="" textlink="">
      <xdr:nvSpPr>
        <xdr:cNvPr id="626" name="公債費最小値テキスト"/>
        <xdr:cNvSpPr txBox="1"/>
      </xdr:nvSpPr>
      <xdr:spPr>
        <a:xfrm>
          <a:off x="16370300" y="1360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54073</xdr:rowOff>
    </xdr:from>
    <xdr:to>
      <xdr:col>86</xdr:col>
      <xdr:colOff>25400</xdr:colOff>
      <xdr:row>79</xdr:row>
      <xdr:rowOff>54073</xdr:rowOff>
    </xdr:to>
    <xdr:cxnSp macro="">
      <xdr:nvCxnSpPr>
        <xdr:cNvPr id="627" name="直線コネクタ 626"/>
        <xdr:cNvCxnSpPr/>
      </xdr:nvCxnSpPr>
      <xdr:spPr>
        <a:xfrm>
          <a:off x="16230600" y="1359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59794</xdr:rowOff>
    </xdr:from>
    <xdr:ext cx="534377" cy="259045"/>
    <xdr:sp macro="" textlink="">
      <xdr:nvSpPr>
        <xdr:cNvPr id="628" name="公債費最大値テキスト"/>
        <xdr:cNvSpPr txBox="1"/>
      </xdr:nvSpPr>
      <xdr:spPr>
        <a:xfrm>
          <a:off x="16370300" y="118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113117</xdr:rowOff>
    </xdr:from>
    <xdr:to>
      <xdr:col>86</xdr:col>
      <xdr:colOff>25400</xdr:colOff>
      <xdr:row>70</xdr:row>
      <xdr:rowOff>113117</xdr:rowOff>
    </xdr:to>
    <xdr:cxnSp macro="">
      <xdr:nvCxnSpPr>
        <xdr:cNvPr id="629" name="直線コネクタ 628"/>
        <xdr:cNvCxnSpPr/>
      </xdr:nvCxnSpPr>
      <xdr:spPr>
        <a:xfrm>
          <a:off x="16230600" y="1211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139178</xdr:rowOff>
    </xdr:from>
    <xdr:to>
      <xdr:col>85</xdr:col>
      <xdr:colOff>127000</xdr:colOff>
      <xdr:row>77</xdr:row>
      <xdr:rowOff>146884</xdr:rowOff>
    </xdr:to>
    <xdr:cxnSp macro="">
      <xdr:nvCxnSpPr>
        <xdr:cNvPr id="630" name="直線コネクタ 629"/>
        <xdr:cNvCxnSpPr/>
      </xdr:nvCxnSpPr>
      <xdr:spPr>
        <a:xfrm flipV="1">
          <a:off x="15481300" y="13340828"/>
          <a:ext cx="838200" cy="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45940</xdr:rowOff>
    </xdr:from>
    <xdr:ext cx="534377" cy="259045"/>
    <xdr:sp macro="" textlink="">
      <xdr:nvSpPr>
        <xdr:cNvPr id="631" name="公債費平均値テキスト"/>
        <xdr:cNvSpPr txBox="1"/>
      </xdr:nvSpPr>
      <xdr:spPr>
        <a:xfrm>
          <a:off x="16370300" y="1273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23063</xdr:rowOff>
    </xdr:from>
    <xdr:to>
      <xdr:col>85</xdr:col>
      <xdr:colOff>177800</xdr:colOff>
      <xdr:row>75</xdr:row>
      <xdr:rowOff>124663</xdr:rowOff>
    </xdr:to>
    <xdr:sp macro="" textlink="">
      <xdr:nvSpPr>
        <xdr:cNvPr id="632" name="フローチャート: 判断 631"/>
        <xdr:cNvSpPr/>
      </xdr:nvSpPr>
      <xdr:spPr>
        <a:xfrm>
          <a:off x="162687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146884</xdr:rowOff>
    </xdr:from>
    <xdr:to>
      <xdr:col>81</xdr:col>
      <xdr:colOff>50800</xdr:colOff>
      <xdr:row>77</xdr:row>
      <xdr:rowOff>164683</xdr:rowOff>
    </xdr:to>
    <xdr:cxnSp macro="">
      <xdr:nvCxnSpPr>
        <xdr:cNvPr id="633" name="直線コネクタ 632"/>
        <xdr:cNvCxnSpPr/>
      </xdr:nvCxnSpPr>
      <xdr:spPr>
        <a:xfrm flipV="1">
          <a:off x="14592300" y="13348534"/>
          <a:ext cx="889000" cy="1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162313</xdr:rowOff>
    </xdr:from>
    <xdr:to>
      <xdr:col>81</xdr:col>
      <xdr:colOff>101600</xdr:colOff>
      <xdr:row>75</xdr:row>
      <xdr:rowOff>92463</xdr:rowOff>
    </xdr:to>
    <xdr:sp macro="" textlink="">
      <xdr:nvSpPr>
        <xdr:cNvPr id="634" name="フローチャート: 判断 633"/>
        <xdr:cNvSpPr/>
      </xdr:nvSpPr>
      <xdr:spPr>
        <a:xfrm>
          <a:off x="15430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108990</xdr:rowOff>
    </xdr:from>
    <xdr:ext cx="534377" cy="259045"/>
    <xdr:sp macro="" textlink="">
      <xdr:nvSpPr>
        <xdr:cNvPr id="635" name="テキスト ボックス 634"/>
        <xdr:cNvSpPr txBox="1"/>
      </xdr:nvSpPr>
      <xdr:spPr>
        <a:xfrm>
          <a:off x="15214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164683</xdr:rowOff>
    </xdr:from>
    <xdr:to>
      <xdr:col>76</xdr:col>
      <xdr:colOff>114300</xdr:colOff>
      <xdr:row>78</xdr:row>
      <xdr:rowOff>28567</xdr:rowOff>
    </xdr:to>
    <xdr:cxnSp macro="">
      <xdr:nvCxnSpPr>
        <xdr:cNvPr id="636" name="直線コネクタ 635"/>
        <xdr:cNvCxnSpPr/>
      </xdr:nvCxnSpPr>
      <xdr:spPr>
        <a:xfrm flipV="1">
          <a:off x="13703300" y="13366333"/>
          <a:ext cx="889000" cy="3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138049</xdr:rowOff>
    </xdr:from>
    <xdr:to>
      <xdr:col>76</xdr:col>
      <xdr:colOff>165100</xdr:colOff>
      <xdr:row>75</xdr:row>
      <xdr:rowOff>68199</xdr:rowOff>
    </xdr:to>
    <xdr:sp macro="" textlink="">
      <xdr:nvSpPr>
        <xdr:cNvPr id="637" name="フローチャート: 判断 636"/>
        <xdr:cNvSpPr/>
      </xdr:nvSpPr>
      <xdr:spPr>
        <a:xfrm>
          <a:off x="14541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84726</xdr:rowOff>
    </xdr:from>
    <xdr:ext cx="534377" cy="259045"/>
    <xdr:sp macro="" textlink="">
      <xdr:nvSpPr>
        <xdr:cNvPr id="638" name="テキスト ボックス 637"/>
        <xdr:cNvSpPr txBox="1"/>
      </xdr:nvSpPr>
      <xdr:spPr>
        <a:xfrm>
          <a:off x="14325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24093</xdr:rowOff>
    </xdr:from>
    <xdr:to>
      <xdr:col>71</xdr:col>
      <xdr:colOff>177800</xdr:colOff>
      <xdr:row>78</xdr:row>
      <xdr:rowOff>28567</xdr:rowOff>
    </xdr:to>
    <xdr:cxnSp macro="">
      <xdr:nvCxnSpPr>
        <xdr:cNvPr id="639" name="直線コネクタ 638"/>
        <xdr:cNvCxnSpPr/>
      </xdr:nvCxnSpPr>
      <xdr:spPr>
        <a:xfrm>
          <a:off x="12814300" y="13397193"/>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94354</xdr:rowOff>
    </xdr:from>
    <xdr:to>
      <xdr:col>72</xdr:col>
      <xdr:colOff>38100</xdr:colOff>
      <xdr:row>75</xdr:row>
      <xdr:rowOff>24504</xdr:rowOff>
    </xdr:to>
    <xdr:sp macro="" textlink="">
      <xdr:nvSpPr>
        <xdr:cNvPr id="640" name="フローチャート: 判断 639"/>
        <xdr:cNvSpPr/>
      </xdr:nvSpPr>
      <xdr:spPr>
        <a:xfrm>
          <a:off x="13652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41031</xdr:rowOff>
    </xdr:from>
    <xdr:ext cx="534377" cy="259045"/>
    <xdr:sp macro="" textlink="">
      <xdr:nvSpPr>
        <xdr:cNvPr id="641" name="テキスト ボックス 640"/>
        <xdr:cNvSpPr txBox="1"/>
      </xdr:nvSpPr>
      <xdr:spPr>
        <a:xfrm>
          <a:off x="13436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1542</xdr:rowOff>
    </xdr:from>
    <xdr:to>
      <xdr:col>67</xdr:col>
      <xdr:colOff>101600</xdr:colOff>
      <xdr:row>75</xdr:row>
      <xdr:rowOff>103142</xdr:rowOff>
    </xdr:to>
    <xdr:sp macro="" textlink="">
      <xdr:nvSpPr>
        <xdr:cNvPr id="642" name="フローチャート: 判断 641"/>
        <xdr:cNvSpPr/>
      </xdr:nvSpPr>
      <xdr:spPr>
        <a:xfrm>
          <a:off x="12763500" y="1286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119669</xdr:rowOff>
    </xdr:from>
    <xdr:ext cx="534377" cy="259045"/>
    <xdr:sp macro="" textlink="">
      <xdr:nvSpPr>
        <xdr:cNvPr id="643" name="テキスト ボックス 642"/>
        <xdr:cNvSpPr txBox="1"/>
      </xdr:nvSpPr>
      <xdr:spPr>
        <a:xfrm>
          <a:off x="12547111" y="1263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88378</xdr:rowOff>
    </xdr:from>
    <xdr:to>
      <xdr:col>85</xdr:col>
      <xdr:colOff>177800</xdr:colOff>
      <xdr:row>78</xdr:row>
      <xdr:rowOff>18528</xdr:rowOff>
    </xdr:to>
    <xdr:sp macro="" textlink="">
      <xdr:nvSpPr>
        <xdr:cNvPr id="649" name="楕円 648"/>
        <xdr:cNvSpPr/>
      </xdr:nvSpPr>
      <xdr:spPr>
        <a:xfrm>
          <a:off x="16268700" y="1329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66805</xdr:rowOff>
    </xdr:from>
    <xdr:ext cx="534377" cy="259045"/>
    <xdr:sp macro="" textlink="">
      <xdr:nvSpPr>
        <xdr:cNvPr id="650" name="公債費該当値テキスト"/>
        <xdr:cNvSpPr txBox="1"/>
      </xdr:nvSpPr>
      <xdr:spPr>
        <a:xfrm>
          <a:off x="16370300" y="1326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96084</xdr:rowOff>
    </xdr:from>
    <xdr:to>
      <xdr:col>81</xdr:col>
      <xdr:colOff>101600</xdr:colOff>
      <xdr:row>78</xdr:row>
      <xdr:rowOff>26234</xdr:rowOff>
    </xdr:to>
    <xdr:sp macro="" textlink="">
      <xdr:nvSpPr>
        <xdr:cNvPr id="651" name="楕円 650"/>
        <xdr:cNvSpPr/>
      </xdr:nvSpPr>
      <xdr:spPr>
        <a:xfrm>
          <a:off x="15430500" y="1329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17361</xdr:rowOff>
    </xdr:from>
    <xdr:ext cx="534377" cy="259045"/>
    <xdr:sp macro="" textlink="">
      <xdr:nvSpPr>
        <xdr:cNvPr id="652" name="テキスト ボックス 651"/>
        <xdr:cNvSpPr txBox="1"/>
      </xdr:nvSpPr>
      <xdr:spPr>
        <a:xfrm>
          <a:off x="15214111" y="133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113883</xdr:rowOff>
    </xdr:from>
    <xdr:to>
      <xdr:col>76</xdr:col>
      <xdr:colOff>165100</xdr:colOff>
      <xdr:row>78</xdr:row>
      <xdr:rowOff>44033</xdr:rowOff>
    </xdr:to>
    <xdr:sp macro="" textlink="">
      <xdr:nvSpPr>
        <xdr:cNvPr id="653" name="楕円 652"/>
        <xdr:cNvSpPr/>
      </xdr:nvSpPr>
      <xdr:spPr>
        <a:xfrm>
          <a:off x="14541500" y="1331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35160</xdr:rowOff>
    </xdr:from>
    <xdr:ext cx="534377" cy="259045"/>
    <xdr:sp macro="" textlink="">
      <xdr:nvSpPr>
        <xdr:cNvPr id="654" name="テキスト ボックス 653"/>
        <xdr:cNvSpPr txBox="1"/>
      </xdr:nvSpPr>
      <xdr:spPr>
        <a:xfrm>
          <a:off x="14325111" y="1340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149217</xdr:rowOff>
    </xdr:from>
    <xdr:to>
      <xdr:col>72</xdr:col>
      <xdr:colOff>38100</xdr:colOff>
      <xdr:row>78</xdr:row>
      <xdr:rowOff>79367</xdr:rowOff>
    </xdr:to>
    <xdr:sp macro="" textlink="">
      <xdr:nvSpPr>
        <xdr:cNvPr id="655" name="楕円 654"/>
        <xdr:cNvSpPr/>
      </xdr:nvSpPr>
      <xdr:spPr>
        <a:xfrm>
          <a:off x="13652500" y="1335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70494</xdr:rowOff>
    </xdr:from>
    <xdr:ext cx="534377" cy="259045"/>
    <xdr:sp macro="" textlink="">
      <xdr:nvSpPr>
        <xdr:cNvPr id="656" name="テキスト ボックス 655"/>
        <xdr:cNvSpPr txBox="1"/>
      </xdr:nvSpPr>
      <xdr:spPr>
        <a:xfrm>
          <a:off x="13436111" y="134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144743</xdr:rowOff>
    </xdr:from>
    <xdr:to>
      <xdr:col>67</xdr:col>
      <xdr:colOff>101600</xdr:colOff>
      <xdr:row>78</xdr:row>
      <xdr:rowOff>74893</xdr:rowOff>
    </xdr:to>
    <xdr:sp macro="" textlink="">
      <xdr:nvSpPr>
        <xdr:cNvPr id="657" name="楕円 656"/>
        <xdr:cNvSpPr/>
      </xdr:nvSpPr>
      <xdr:spPr>
        <a:xfrm>
          <a:off x="12763500" y="133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66020</xdr:rowOff>
    </xdr:from>
    <xdr:ext cx="534377" cy="259045"/>
    <xdr:sp macro="" textlink="">
      <xdr:nvSpPr>
        <xdr:cNvPr id="658" name="テキスト ボックス 657"/>
        <xdr:cNvSpPr txBox="1"/>
      </xdr:nvSpPr>
      <xdr:spPr>
        <a:xfrm>
          <a:off x="12547111" y="1343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127158</xdr:rowOff>
    </xdr:from>
    <xdr:to>
      <xdr:col>85</xdr:col>
      <xdr:colOff>126364</xdr:colOff>
      <xdr:row>99</xdr:row>
      <xdr:rowOff>39551</xdr:rowOff>
    </xdr:to>
    <xdr:cxnSp macro="">
      <xdr:nvCxnSpPr>
        <xdr:cNvPr id="682" name="直線コネクタ 681"/>
        <xdr:cNvCxnSpPr/>
      </xdr:nvCxnSpPr>
      <xdr:spPr>
        <a:xfrm flipV="1">
          <a:off x="16317595" y="15557658"/>
          <a:ext cx="1269" cy="145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83" name="積立金最小値テキスト"/>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84" name="直線コネクタ 683"/>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73835</xdr:rowOff>
    </xdr:from>
    <xdr:ext cx="599010" cy="259045"/>
    <xdr:sp macro="" textlink="">
      <xdr:nvSpPr>
        <xdr:cNvPr id="685" name="積立金最大値テキスト"/>
        <xdr:cNvSpPr txBox="1"/>
      </xdr:nvSpPr>
      <xdr:spPr>
        <a:xfrm>
          <a:off x="16370300" y="1533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127158</xdr:rowOff>
    </xdr:from>
    <xdr:to>
      <xdr:col>86</xdr:col>
      <xdr:colOff>25400</xdr:colOff>
      <xdr:row>90</xdr:row>
      <xdr:rowOff>127158</xdr:rowOff>
    </xdr:to>
    <xdr:cxnSp macro="">
      <xdr:nvCxnSpPr>
        <xdr:cNvPr id="686" name="直線コネクタ 685"/>
        <xdr:cNvCxnSpPr/>
      </xdr:nvCxnSpPr>
      <xdr:spPr>
        <a:xfrm>
          <a:off x="16230600" y="155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160868</xdr:rowOff>
    </xdr:from>
    <xdr:to>
      <xdr:col>85</xdr:col>
      <xdr:colOff>127000</xdr:colOff>
      <xdr:row>98</xdr:row>
      <xdr:rowOff>167094</xdr:rowOff>
    </xdr:to>
    <xdr:cxnSp macro="">
      <xdr:nvCxnSpPr>
        <xdr:cNvPr id="687" name="直線コネクタ 686"/>
        <xdr:cNvCxnSpPr/>
      </xdr:nvCxnSpPr>
      <xdr:spPr>
        <a:xfrm flipV="1">
          <a:off x="15481300" y="16962968"/>
          <a:ext cx="838200" cy="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84948</xdr:rowOff>
    </xdr:from>
    <xdr:ext cx="534377" cy="259045"/>
    <xdr:sp macro="" textlink="">
      <xdr:nvSpPr>
        <xdr:cNvPr id="688" name="積立金平均値テキスト"/>
        <xdr:cNvSpPr txBox="1"/>
      </xdr:nvSpPr>
      <xdr:spPr>
        <a:xfrm>
          <a:off x="16370300" y="16715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62071</xdr:rowOff>
    </xdr:from>
    <xdr:to>
      <xdr:col>85</xdr:col>
      <xdr:colOff>177800</xdr:colOff>
      <xdr:row>98</xdr:row>
      <xdr:rowOff>163671</xdr:rowOff>
    </xdr:to>
    <xdr:sp macro="" textlink="">
      <xdr:nvSpPr>
        <xdr:cNvPr id="689" name="フローチャート: 判断 688"/>
        <xdr:cNvSpPr/>
      </xdr:nvSpPr>
      <xdr:spPr>
        <a:xfrm>
          <a:off x="16268700" y="1686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165813</xdr:rowOff>
    </xdr:from>
    <xdr:to>
      <xdr:col>81</xdr:col>
      <xdr:colOff>50800</xdr:colOff>
      <xdr:row>98</xdr:row>
      <xdr:rowOff>167094</xdr:rowOff>
    </xdr:to>
    <xdr:cxnSp macro="">
      <xdr:nvCxnSpPr>
        <xdr:cNvPr id="690" name="直線コネクタ 689"/>
        <xdr:cNvCxnSpPr/>
      </xdr:nvCxnSpPr>
      <xdr:spPr>
        <a:xfrm>
          <a:off x="14592300" y="16967913"/>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17669</xdr:rowOff>
    </xdr:from>
    <xdr:to>
      <xdr:col>81</xdr:col>
      <xdr:colOff>101600</xdr:colOff>
      <xdr:row>98</xdr:row>
      <xdr:rowOff>119269</xdr:rowOff>
    </xdr:to>
    <xdr:sp macro="" textlink="">
      <xdr:nvSpPr>
        <xdr:cNvPr id="691" name="フローチャート: 判断 690"/>
        <xdr:cNvSpPr/>
      </xdr:nvSpPr>
      <xdr:spPr>
        <a:xfrm>
          <a:off x="15430500" y="1681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135796</xdr:rowOff>
    </xdr:from>
    <xdr:ext cx="534377" cy="259045"/>
    <xdr:sp macro="" textlink="">
      <xdr:nvSpPr>
        <xdr:cNvPr id="692" name="テキスト ボックス 691"/>
        <xdr:cNvSpPr txBox="1"/>
      </xdr:nvSpPr>
      <xdr:spPr>
        <a:xfrm>
          <a:off x="15214111" y="1659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165813</xdr:rowOff>
    </xdr:from>
    <xdr:to>
      <xdr:col>76</xdr:col>
      <xdr:colOff>114300</xdr:colOff>
      <xdr:row>99</xdr:row>
      <xdr:rowOff>29927</xdr:rowOff>
    </xdr:to>
    <xdr:cxnSp macro="">
      <xdr:nvCxnSpPr>
        <xdr:cNvPr id="693" name="直線コネクタ 692"/>
        <xdr:cNvCxnSpPr/>
      </xdr:nvCxnSpPr>
      <xdr:spPr>
        <a:xfrm flipV="1">
          <a:off x="13703300" y="16967913"/>
          <a:ext cx="889000" cy="3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63640</xdr:rowOff>
    </xdr:from>
    <xdr:to>
      <xdr:col>76</xdr:col>
      <xdr:colOff>165100</xdr:colOff>
      <xdr:row>98</xdr:row>
      <xdr:rowOff>165240</xdr:rowOff>
    </xdr:to>
    <xdr:sp macro="" textlink="">
      <xdr:nvSpPr>
        <xdr:cNvPr id="694" name="フローチャート: 判断 693"/>
        <xdr:cNvSpPr/>
      </xdr:nvSpPr>
      <xdr:spPr>
        <a:xfrm>
          <a:off x="145415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10317</xdr:rowOff>
    </xdr:from>
    <xdr:ext cx="534377" cy="259045"/>
    <xdr:sp macro="" textlink="">
      <xdr:nvSpPr>
        <xdr:cNvPr id="695" name="テキスト ボックス 694"/>
        <xdr:cNvSpPr txBox="1"/>
      </xdr:nvSpPr>
      <xdr:spPr>
        <a:xfrm>
          <a:off x="14325111" y="166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123972</xdr:rowOff>
    </xdr:from>
    <xdr:to>
      <xdr:col>71</xdr:col>
      <xdr:colOff>177800</xdr:colOff>
      <xdr:row>99</xdr:row>
      <xdr:rowOff>29927</xdr:rowOff>
    </xdr:to>
    <xdr:cxnSp macro="">
      <xdr:nvCxnSpPr>
        <xdr:cNvPr id="696" name="直線コネクタ 695"/>
        <xdr:cNvCxnSpPr/>
      </xdr:nvCxnSpPr>
      <xdr:spPr>
        <a:xfrm>
          <a:off x="12814300" y="16926072"/>
          <a:ext cx="889000" cy="7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90500</xdr:rowOff>
    </xdr:from>
    <xdr:to>
      <xdr:col>72</xdr:col>
      <xdr:colOff>38100</xdr:colOff>
      <xdr:row>99</xdr:row>
      <xdr:rowOff>20650</xdr:rowOff>
    </xdr:to>
    <xdr:sp macro="" textlink="">
      <xdr:nvSpPr>
        <xdr:cNvPr id="697" name="フローチャート: 判断 696"/>
        <xdr:cNvSpPr/>
      </xdr:nvSpPr>
      <xdr:spPr>
        <a:xfrm>
          <a:off x="13652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37177</xdr:rowOff>
    </xdr:from>
    <xdr:ext cx="469744" cy="259045"/>
    <xdr:sp macro="" textlink="">
      <xdr:nvSpPr>
        <xdr:cNvPr id="698" name="テキスト ボックス 697"/>
        <xdr:cNvSpPr txBox="1"/>
      </xdr:nvSpPr>
      <xdr:spPr>
        <a:xfrm>
          <a:off x="13468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75747</xdr:rowOff>
    </xdr:from>
    <xdr:to>
      <xdr:col>67</xdr:col>
      <xdr:colOff>101600</xdr:colOff>
      <xdr:row>99</xdr:row>
      <xdr:rowOff>5897</xdr:rowOff>
    </xdr:to>
    <xdr:sp macro="" textlink="">
      <xdr:nvSpPr>
        <xdr:cNvPr id="699" name="フローチャート: 判断 698"/>
        <xdr:cNvSpPr/>
      </xdr:nvSpPr>
      <xdr:spPr>
        <a:xfrm>
          <a:off x="12763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168474</xdr:rowOff>
    </xdr:from>
    <xdr:ext cx="534377" cy="259045"/>
    <xdr:sp macro="" textlink="">
      <xdr:nvSpPr>
        <xdr:cNvPr id="700" name="テキスト ボックス 699"/>
        <xdr:cNvSpPr txBox="1"/>
      </xdr:nvSpPr>
      <xdr:spPr>
        <a:xfrm>
          <a:off x="12547111" y="1697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110068</xdr:rowOff>
    </xdr:from>
    <xdr:to>
      <xdr:col>85</xdr:col>
      <xdr:colOff>177800</xdr:colOff>
      <xdr:row>99</xdr:row>
      <xdr:rowOff>40218</xdr:rowOff>
    </xdr:to>
    <xdr:sp macro="" textlink="">
      <xdr:nvSpPr>
        <xdr:cNvPr id="706" name="楕円 705"/>
        <xdr:cNvSpPr/>
      </xdr:nvSpPr>
      <xdr:spPr>
        <a:xfrm>
          <a:off x="16268700" y="1691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40497</xdr:rowOff>
    </xdr:from>
    <xdr:ext cx="469744" cy="259045"/>
    <xdr:sp macro="" textlink="">
      <xdr:nvSpPr>
        <xdr:cNvPr id="707" name="積立金該当値テキスト"/>
        <xdr:cNvSpPr txBox="1"/>
      </xdr:nvSpPr>
      <xdr:spPr>
        <a:xfrm>
          <a:off x="16370300" y="1684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116294</xdr:rowOff>
    </xdr:from>
    <xdr:to>
      <xdr:col>81</xdr:col>
      <xdr:colOff>101600</xdr:colOff>
      <xdr:row>99</xdr:row>
      <xdr:rowOff>46444</xdr:rowOff>
    </xdr:to>
    <xdr:sp macro="" textlink="">
      <xdr:nvSpPr>
        <xdr:cNvPr id="708" name="楕円 707"/>
        <xdr:cNvSpPr/>
      </xdr:nvSpPr>
      <xdr:spPr>
        <a:xfrm>
          <a:off x="15430500" y="1691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37571</xdr:rowOff>
    </xdr:from>
    <xdr:ext cx="469744" cy="259045"/>
    <xdr:sp macro="" textlink="">
      <xdr:nvSpPr>
        <xdr:cNvPr id="709" name="テキスト ボックス 708"/>
        <xdr:cNvSpPr txBox="1"/>
      </xdr:nvSpPr>
      <xdr:spPr>
        <a:xfrm>
          <a:off x="15246428" y="1701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115013</xdr:rowOff>
    </xdr:from>
    <xdr:to>
      <xdr:col>76</xdr:col>
      <xdr:colOff>165100</xdr:colOff>
      <xdr:row>99</xdr:row>
      <xdr:rowOff>45163</xdr:rowOff>
    </xdr:to>
    <xdr:sp macro="" textlink="">
      <xdr:nvSpPr>
        <xdr:cNvPr id="710" name="楕円 709"/>
        <xdr:cNvSpPr/>
      </xdr:nvSpPr>
      <xdr:spPr>
        <a:xfrm>
          <a:off x="14541500" y="169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36290</xdr:rowOff>
    </xdr:from>
    <xdr:ext cx="469744" cy="259045"/>
    <xdr:sp macro="" textlink="">
      <xdr:nvSpPr>
        <xdr:cNvPr id="711" name="テキスト ボックス 710"/>
        <xdr:cNvSpPr txBox="1"/>
      </xdr:nvSpPr>
      <xdr:spPr>
        <a:xfrm>
          <a:off x="14357428" y="1700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150577</xdr:rowOff>
    </xdr:from>
    <xdr:to>
      <xdr:col>72</xdr:col>
      <xdr:colOff>38100</xdr:colOff>
      <xdr:row>99</xdr:row>
      <xdr:rowOff>80727</xdr:rowOff>
    </xdr:to>
    <xdr:sp macro="" textlink="">
      <xdr:nvSpPr>
        <xdr:cNvPr id="712" name="楕円 711"/>
        <xdr:cNvSpPr/>
      </xdr:nvSpPr>
      <xdr:spPr>
        <a:xfrm>
          <a:off x="13652500" y="1695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71854</xdr:rowOff>
    </xdr:from>
    <xdr:ext cx="469744" cy="259045"/>
    <xdr:sp macro="" textlink="">
      <xdr:nvSpPr>
        <xdr:cNvPr id="713" name="テキスト ボックス 712"/>
        <xdr:cNvSpPr txBox="1"/>
      </xdr:nvSpPr>
      <xdr:spPr>
        <a:xfrm>
          <a:off x="13468428" y="1704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73172</xdr:rowOff>
    </xdr:from>
    <xdr:to>
      <xdr:col>67</xdr:col>
      <xdr:colOff>101600</xdr:colOff>
      <xdr:row>99</xdr:row>
      <xdr:rowOff>3322</xdr:rowOff>
    </xdr:to>
    <xdr:sp macro="" textlink="">
      <xdr:nvSpPr>
        <xdr:cNvPr id="714" name="楕円 713"/>
        <xdr:cNvSpPr/>
      </xdr:nvSpPr>
      <xdr:spPr>
        <a:xfrm>
          <a:off x="12763500" y="168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19849</xdr:rowOff>
    </xdr:from>
    <xdr:ext cx="534377" cy="259045"/>
    <xdr:sp macro="" textlink="">
      <xdr:nvSpPr>
        <xdr:cNvPr id="715" name="テキスト ボックス 714"/>
        <xdr:cNvSpPr txBox="1"/>
      </xdr:nvSpPr>
      <xdr:spPr>
        <a:xfrm>
          <a:off x="12547111" y="1665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39" name="直線コネクタ 738"/>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42" name="投資及び出資金最大値テキスト"/>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43" name="直線コネクタ 742"/>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35196</xdr:rowOff>
    </xdr:from>
    <xdr:ext cx="378565" cy="259045"/>
    <xdr:sp macro="" textlink="">
      <xdr:nvSpPr>
        <xdr:cNvPr id="745" name="投資及び出資金平均値テキスト"/>
        <xdr:cNvSpPr txBox="1"/>
      </xdr:nvSpPr>
      <xdr:spPr>
        <a:xfrm>
          <a:off x="22212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12319</xdr:rowOff>
    </xdr:from>
    <xdr:to>
      <xdr:col>116</xdr:col>
      <xdr:colOff>114300</xdr:colOff>
      <xdr:row>38</xdr:row>
      <xdr:rowOff>113919</xdr:rowOff>
    </xdr:to>
    <xdr:sp macro="" textlink="">
      <xdr:nvSpPr>
        <xdr:cNvPr id="746" name="フローチャート: 判断 745"/>
        <xdr:cNvSpPr/>
      </xdr:nvSpPr>
      <xdr:spPr>
        <a:xfrm>
          <a:off x="22110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148146</xdr:rowOff>
    </xdr:from>
    <xdr:to>
      <xdr:col>112</xdr:col>
      <xdr:colOff>38100</xdr:colOff>
      <xdr:row>38</xdr:row>
      <xdr:rowOff>78296</xdr:rowOff>
    </xdr:to>
    <xdr:sp macro="" textlink="">
      <xdr:nvSpPr>
        <xdr:cNvPr id="748" name="フローチャート: 判断 747"/>
        <xdr:cNvSpPr/>
      </xdr:nvSpPr>
      <xdr:spPr>
        <a:xfrm>
          <a:off x="21272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94823</xdr:rowOff>
    </xdr:from>
    <xdr:ext cx="378565" cy="259045"/>
    <xdr:sp macro="" textlink="">
      <xdr:nvSpPr>
        <xdr:cNvPr id="749" name="テキスト ボックス 748"/>
        <xdr:cNvSpPr txBox="1"/>
      </xdr:nvSpPr>
      <xdr:spPr>
        <a:xfrm>
          <a:off x="21134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xdr:rowOff>
    </xdr:from>
    <xdr:to>
      <xdr:col>107</xdr:col>
      <xdr:colOff>101600</xdr:colOff>
      <xdr:row>38</xdr:row>
      <xdr:rowOff>102489</xdr:rowOff>
    </xdr:to>
    <xdr:sp macro="" textlink="">
      <xdr:nvSpPr>
        <xdr:cNvPr id="751" name="フローチャート: 判断 750"/>
        <xdr:cNvSpPr/>
      </xdr:nvSpPr>
      <xdr:spPr>
        <a:xfrm>
          <a:off x="20383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119016</xdr:rowOff>
    </xdr:from>
    <xdr:ext cx="378565" cy="259045"/>
    <xdr:sp macro="" textlink="">
      <xdr:nvSpPr>
        <xdr:cNvPr id="752" name="テキスト ボックス 751"/>
        <xdr:cNvSpPr txBox="1"/>
      </xdr:nvSpPr>
      <xdr:spPr>
        <a:xfrm>
          <a:off x="20245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46419</xdr:rowOff>
    </xdr:from>
    <xdr:to>
      <xdr:col>102</xdr:col>
      <xdr:colOff>165100</xdr:colOff>
      <xdr:row>38</xdr:row>
      <xdr:rowOff>148019</xdr:rowOff>
    </xdr:to>
    <xdr:sp macro="" textlink="">
      <xdr:nvSpPr>
        <xdr:cNvPr id="754" name="フローチャート: 判断 753"/>
        <xdr:cNvSpPr/>
      </xdr:nvSpPr>
      <xdr:spPr>
        <a:xfrm>
          <a:off x="19494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164545</xdr:rowOff>
    </xdr:from>
    <xdr:ext cx="378565" cy="259045"/>
    <xdr:sp macro="" textlink="">
      <xdr:nvSpPr>
        <xdr:cNvPr id="755" name="テキスト ボックス 754"/>
        <xdr:cNvSpPr txBox="1"/>
      </xdr:nvSpPr>
      <xdr:spPr>
        <a:xfrm>
          <a:off x="19356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19748</xdr:rowOff>
    </xdr:from>
    <xdr:to>
      <xdr:col>98</xdr:col>
      <xdr:colOff>38100</xdr:colOff>
      <xdr:row>38</xdr:row>
      <xdr:rowOff>121348</xdr:rowOff>
    </xdr:to>
    <xdr:sp macro="" textlink="">
      <xdr:nvSpPr>
        <xdr:cNvPr id="756" name="フローチャート: 判断 755"/>
        <xdr:cNvSpPr/>
      </xdr:nvSpPr>
      <xdr:spPr>
        <a:xfrm>
          <a:off x="18605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137875</xdr:rowOff>
    </xdr:from>
    <xdr:ext cx="378565" cy="259045"/>
    <xdr:sp macro="" textlink="">
      <xdr:nvSpPr>
        <xdr:cNvPr id="757" name="テキスト ボックス 756"/>
        <xdr:cNvSpPr txBox="1"/>
      </xdr:nvSpPr>
      <xdr:spPr>
        <a:xfrm>
          <a:off x="18467017" y="6310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4" name="テキスト ボックス 79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60016</xdr:rowOff>
    </xdr:from>
    <xdr:to>
      <xdr:col>116</xdr:col>
      <xdr:colOff>62864</xdr:colOff>
      <xdr:row>59</xdr:row>
      <xdr:rowOff>98878</xdr:rowOff>
    </xdr:to>
    <xdr:cxnSp macro="">
      <xdr:nvCxnSpPr>
        <xdr:cNvPr id="798" name="直線コネクタ 797"/>
        <xdr:cNvCxnSpPr/>
      </xdr:nvCxnSpPr>
      <xdr:spPr>
        <a:xfrm flipV="1">
          <a:off x="22159595" y="8803966"/>
          <a:ext cx="1269"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6693</xdr:rowOff>
    </xdr:from>
    <xdr:ext cx="534377" cy="259045"/>
    <xdr:sp macro="" textlink="">
      <xdr:nvSpPr>
        <xdr:cNvPr id="801" name="貸付金最大値テキスト"/>
        <xdr:cNvSpPr txBox="1"/>
      </xdr:nvSpPr>
      <xdr:spPr>
        <a:xfrm>
          <a:off x="22212300" y="85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60016</xdr:rowOff>
    </xdr:from>
    <xdr:to>
      <xdr:col>116</xdr:col>
      <xdr:colOff>152400</xdr:colOff>
      <xdr:row>51</xdr:row>
      <xdr:rowOff>60016</xdr:rowOff>
    </xdr:to>
    <xdr:cxnSp macro="">
      <xdr:nvCxnSpPr>
        <xdr:cNvPr id="802" name="直線コネクタ 801"/>
        <xdr:cNvCxnSpPr/>
      </xdr:nvCxnSpPr>
      <xdr:spPr>
        <a:xfrm>
          <a:off x="22072600" y="880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65764</xdr:rowOff>
    </xdr:from>
    <xdr:to>
      <xdr:col>116</xdr:col>
      <xdr:colOff>63500</xdr:colOff>
      <xdr:row>59</xdr:row>
      <xdr:rowOff>66091</xdr:rowOff>
    </xdr:to>
    <xdr:cxnSp macro="">
      <xdr:nvCxnSpPr>
        <xdr:cNvPr id="803" name="直線コネクタ 802"/>
        <xdr:cNvCxnSpPr/>
      </xdr:nvCxnSpPr>
      <xdr:spPr>
        <a:xfrm>
          <a:off x="21323300" y="10181314"/>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100804</xdr:rowOff>
    </xdr:from>
    <xdr:ext cx="469744" cy="259045"/>
    <xdr:sp macro="" textlink="">
      <xdr:nvSpPr>
        <xdr:cNvPr id="804" name="貸付金平均値テキスト"/>
        <xdr:cNvSpPr txBox="1"/>
      </xdr:nvSpPr>
      <xdr:spPr>
        <a:xfrm>
          <a:off x="22212300" y="9873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805" name="フローチャート: 判断 804"/>
        <xdr:cNvSpPr/>
      </xdr:nvSpPr>
      <xdr:spPr>
        <a:xfrm>
          <a:off x="22110700" y="100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60474</xdr:rowOff>
    </xdr:from>
    <xdr:to>
      <xdr:col>111</xdr:col>
      <xdr:colOff>177800</xdr:colOff>
      <xdr:row>59</xdr:row>
      <xdr:rowOff>65764</xdr:rowOff>
    </xdr:to>
    <xdr:cxnSp macro="">
      <xdr:nvCxnSpPr>
        <xdr:cNvPr id="806" name="直線コネクタ 805"/>
        <xdr:cNvCxnSpPr/>
      </xdr:nvCxnSpPr>
      <xdr:spPr>
        <a:xfrm>
          <a:off x="20434300" y="10176024"/>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95138</xdr:rowOff>
    </xdr:from>
    <xdr:to>
      <xdr:col>112</xdr:col>
      <xdr:colOff>38100</xdr:colOff>
      <xdr:row>59</xdr:row>
      <xdr:rowOff>25288</xdr:rowOff>
    </xdr:to>
    <xdr:sp macro="" textlink="">
      <xdr:nvSpPr>
        <xdr:cNvPr id="807" name="フローチャート: 判断 806"/>
        <xdr:cNvSpPr/>
      </xdr:nvSpPr>
      <xdr:spPr>
        <a:xfrm>
          <a:off x="212725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41815</xdr:rowOff>
    </xdr:from>
    <xdr:ext cx="469744" cy="259045"/>
    <xdr:sp macro="" textlink="">
      <xdr:nvSpPr>
        <xdr:cNvPr id="808" name="テキスト ボックス 807"/>
        <xdr:cNvSpPr txBox="1"/>
      </xdr:nvSpPr>
      <xdr:spPr>
        <a:xfrm>
          <a:off x="21088428" y="981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60245</xdr:rowOff>
    </xdr:from>
    <xdr:to>
      <xdr:col>107</xdr:col>
      <xdr:colOff>50800</xdr:colOff>
      <xdr:row>59</xdr:row>
      <xdr:rowOff>60474</xdr:rowOff>
    </xdr:to>
    <xdr:cxnSp macro="">
      <xdr:nvCxnSpPr>
        <xdr:cNvPr id="809" name="直線コネクタ 808"/>
        <xdr:cNvCxnSpPr/>
      </xdr:nvCxnSpPr>
      <xdr:spPr>
        <a:xfrm>
          <a:off x="19545300" y="1017579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86353</xdr:rowOff>
    </xdr:from>
    <xdr:to>
      <xdr:col>107</xdr:col>
      <xdr:colOff>101600</xdr:colOff>
      <xdr:row>59</xdr:row>
      <xdr:rowOff>16503</xdr:rowOff>
    </xdr:to>
    <xdr:sp macro="" textlink="">
      <xdr:nvSpPr>
        <xdr:cNvPr id="810" name="フローチャート: 判断 809"/>
        <xdr:cNvSpPr/>
      </xdr:nvSpPr>
      <xdr:spPr>
        <a:xfrm>
          <a:off x="20383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33030</xdr:rowOff>
    </xdr:from>
    <xdr:ext cx="469744" cy="259045"/>
    <xdr:sp macro="" textlink="">
      <xdr:nvSpPr>
        <xdr:cNvPr id="811" name="テキスト ボックス 810"/>
        <xdr:cNvSpPr txBox="1"/>
      </xdr:nvSpPr>
      <xdr:spPr>
        <a:xfrm>
          <a:off x="20199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45320</xdr:rowOff>
    </xdr:from>
    <xdr:to>
      <xdr:col>102</xdr:col>
      <xdr:colOff>114300</xdr:colOff>
      <xdr:row>59</xdr:row>
      <xdr:rowOff>60245</xdr:rowOff>
    </xdr:to>
    <xdr:cxnSp macro="">
      <xdr:nvCxnSpPr>
        <xdr:cNvPr id="812" name="直線コネクタ 811"/>
        <xdr:cNvCxnSpPr/>
      </xdr:nvCxnSpPr>
      <xdr:spPr>
        <a:xfrm>
          <a:off x="18656300" y="10160870"/>
          <a:ext cx="889000" cy="1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92101</xdr:rowOff>
    </xdr:from>
    <xdr:to>
      <xdr:col>102</xdr:col>
      <xdr:colOff>165100</xdr:colOff>
      <xdr:row>59</xdr:row>
      <xdr:rowOff>22251</xdr:rowOff>
    </xdr:to>
    <xdr:sp macro="" textlink="">
      <xdr:nvSpPr>
        <xdr:cNvPr id="813" name="フローチャート: 判断 812"/>
        <xdr:cNvSpPr/>
      </xdr:nvSpPr>
      <xdr:spPr>
        <a:xfrm>
          <a:off x="19494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38778</xdr:rowOff>
    </xdr:from>
    <xdr:ext cx="469744" cy="259045"/>
    <xdr:sp macro="" textlink="">
      <xdr:nvSpPr>
        <xdr:cNvPr id="814" name="テキスト ボックス 813"/>
        <xdr:cNvSpPr txBox="1"/>
      </xdr:nvSpPr>
      <xdr:spPr>
        <a:xfrm>
          <a:off x="19310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112120</xdr:rowOff>
    </xdr:from>
    <xdr:to>
      <xdr:col>98</xdr:col>
      <xdr:colOff>38100</xdr:colOff>
      <xdr:row>59</xdr:row>
      <xdr:rowOff>42270</xdr:rowOff>
    </xdr:to>
    <xdr:sp macro="" textlink="">
      <xdr:nvSpPr>
        <xdr:cNvPr id="815" name="フローチャート: 判断 814"/>
        <xdr:cNvSpPr/>
      </xdr:nvSpPr>
      <xdr:spPr>
        <a:xfrm>
          <a:off x="18605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58797</xdr:rowOff>
    </xdr:from>
    <xdr:ext cx="469744" cy="259045"/>
    <xdr:sp macro="" textlink="">
      <xdr:nvSpPr>
        <xdr:cNvPr id="816" name="テキスト ボックス 815"/>
        <xdr:cNvSpPr txBox="1"/>
      </xdr:nvSpPr>
      <xdr:spPr>
        <a:xfrm>
          <a:off x="18421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15291</xdr:rowOff>
    </xdr:from>
    <xdr:to>
      <xdr:col>116</xdr:col>
      <xdr:colOff>114300</xdr:colOff>
      <xdr:row>59</xdr:row>
      <xdr:rowOff>116891</xdr:rowOff>
    </xdr:to>
    <xdr:sp macro="" textlink="">
      <xdr:nvSpPr>
        <xdr:cNvPr id="822" name="楕円 821"/>
        <xdr:cNvSpPr/>
      </xdr:nvSpPr>
      <xdr:spPr>
        <a:xfrm>
          <a:off x="22110700" y="101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101668</xdr:rowOff>
    </xdr:from>
    <xdr:ext cx="469744" cy="259045"/>
    <xdr:sp macro="" textlink="">
      <xdr:nvSpPr>
        <xdr:cNvPr id="823" name="貸付金該当値テキスト"/>
        <xdr:cNvSpPr txBox="1"/>
      </xdr:nvSpPr>
      <xdr:spPr>
        <a:xfrm>
          <a:off x="22212300" y="1004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14964</xdr:rowOff>
    </xdr:from>
    <xdr:to>
      <xdr:col>112</xdr:col>
      <xdr:colOff>38100</xdr:colOff>
      <xdr:row>59</xdr:row>
      <xdr:rowOff>116564</xdr:rowOff>
    </xdr:to>
    <xdr:sp macro="" textlink="">
      <xdr:nvSpPr>
        <xdr:cNvPr id="824" name="楕円 823"/>
        <xdr:cNvSpPr/>
      </xdr:nvSpPr>
      <xdr:spPr>
        <a:xfrm>
          <a:off x="21272500" y="1013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107691</xdr:rowOff>
    </xdr:from>
    <xdr:ext cx="469744" cy="259045"/>
    <xdr:sp macro="" textlink="">
      <xdr:nvSpPr>
        <xdr:cNvPr id="825" name="テキスト ボックス 824"/>
        <xdr:cNvSpPr txBox="1"/>
      </xdr:nvSpPr>
      <xdr:spPr>
        <a:xfrm>
          <a:off x="21088428" y="1022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9674</xdr:rowOff>
    </xdr:from>
    <xdr:to>
      <xdr:col>107</xdr:col>
      <xdr:colOff>101600</xdr:colOff>
      <xdr:row>59</xdr:row>
      <xdr:rowOff>111274</xdr:rowOff>
    </xdr:to>
    <xdr:sp macro="" textlink="">
      <xdr:nvSpPr>
        <xdr:cNvPr id="826" name="楕円 825"/>
        <xdr:cNvSpPr/>
      </xdr:nvSpPr>
      <xdr:spPr>
        <a:xfrm>
          <a:off x="20383500" y="1012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102401</xdr:rowOff>
    </xdr:from>
    <xdr:ext cx="469744" cy="259045"/>
    <xdr:sp macro="" textlink="">
      <xdr:nvSpPr>
        <xdr:cNvPr id="827" name="テキスト ボックス 826"/>
        <xdr:cNvSpPr txBox="1"/>
      </xdr:nvSpPr>
      <xdr:spPr>
        <a:xfrm>
          <a:off x="20199428" y="1021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9445</xdr:rowOff>
    </xdr:from>
    <xdr:to>
      <xdr:col>102</xdr:col>
      <xdr:colOff>165100</xdr:colOff>
      <xdr:row>59</xdr:row>
      <xdr:rowOff>111045</xdr:rowOff>
    </xdr:to>
    <xdr:sp macro="" textlink="">
      <xdr:nvSpPr>
        <xdr:cNvPr id="828" name="楕円 827"/>
        <xdr:cNvSpPr/>
      </xdr:nvSpPr>
      <xdr:spPr>
        <a:xfrm>
          <a:off x="19494500" y="1012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102172</xdr:rowOff>
    </xdr:from>
    <xdr:ext cx="469744" cy="259045"/>
    <xdr:sp macro="" textlink="">
      <xdr:nvSpPr>
        <xdr:cNvPr id="829" name="テキスト ボックス 828"/>
        <xdr:cNvSpPr txBox="1"/>
      </xdr:nvSpPr>
      <xdr:spPr>
        <a:xfrm>
          <a:off x="19310428" y="1021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165970</xdr:rowOff>
    </xdr:from>
    <xdr:to>
      <xdr:col>98</xdr:col>
      <xdr:colOff>38100</xdr:colOff>
      <xdr:row>59</xdr:row>
      <xdr:rowOff>96120</xdr:rowOff>
    </xdr:to>
    <xdr:sp macro="" textlink="">
      <xdr:nvSpPr>
        <xdr:cNvPr id="830" name="楕円 829"/>
        <xdr:cNvSpPr/>
      </xdr:nvSpPr>
      <xdr:spPr>
        <a:xfrm>
          <a:off x="18605500" y="101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87247</xdr:rowOff>
    </xdr:from>
    <xdr:ext cx="469744" cy="259045"/>
    <xdr:sp macro="" textlink="">
      <xdr:nvSpPr>
        <xdr:cNvPr id="831" name="テキスト ボックス 830"/>
        <xdr:cNvSpPr txBox="1"/>
      </xdr:nvSpPr>
      <xdr:spPr>
        <a:xfrm>
          <a:off x="18421428" y="102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54051</xdr:rowOff>
    </xdr:from>
    <xdr:to>
      <xdr:col>116</xdr:col>
      <xdr:colOff>62864</xdr:colOff>
      <xdr:row>78</xdr:row>
      <xdr:rowOff>109449</xdr:rowOff>
    </xdr:to>
    <xdr:cxnSp macro="">
      <xdr:nvCxnSpPr>
        <xdr:cNvPr id="856" name="直線コネクタ 855"/>
        <xdr:cNvCxnSpPr/>
      </xdr:nvCxnSpPr>
      <xdr:spPr>
        <a:xfrm flipV="1">
          <a:off x="22159595" y="12227001"/>
          <a:ext cx="1269" cy="12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113276</xdr:rowOff>
    </xdr:from>
    <xdr:ext cx="534377" cy="259045"/>
    <xdr:sp macro="" textlink="">
      <xdr:nvSpPr>
        <xdr:cNvPr id="857" name="繰出金最小値テキスト"/>
        <xdr:cNvSpPr txBox="1"/>
      </xdr:nvSpPr>
      <xdr:spPr>
        <a:xfrm>
          <a:off x="22212300" y="13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109449</xdr:rowOff>
    </xdr:from>
    <xdr:to>
      <xdr:col>116</xdr:col>
      <xdr:colOff>152400</xdr:colOff>
      <xdr:row>78</xdr:row>
      <xdr:rowOff>109449</xdr:rowOff>
    </xdr:to>
    <xdr:cxnSp macro="">
      <xdr:nvCxnSpPr>
        <xdr:cNvPr id="858" name="直線コネクタ 857"/>
        <xdr:cNvCxnSpPr/>
      </xdr:nvCxnSpPr>
      <xdr:spPr>
        <a:xfrm>
          <a:off x="22072600" y="1348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728</xdr:rowOff>
    </xdr:from>
    <xdr:ext cx="534377" cy="259045"/>
    <xdr:sp macro="" textlink="">
      <xdr:nvSpPr>
        <xdr:cNvPr id="859" name="繰出金最大値テキスト"/>
        <xdr:cNvSpPr txBox="1"/>
      </xdr:nvSpPr>
      <xdr:spPr>
        <a:xfrm>
          <a:off x="22212300" y="120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54051</xdr:rowOff>
    </xdr:from>
    <xdr:to>
      <xdr:col>116</xdr:col>
      <xdr:colOff>152400</xdr:colOff>
      <xdr:row>71</xdr:row>
      <xdr:rowOff>54051</xdr:rowOff>
    </xdr:to>
    <xdr:cxnSp macro="">
      <xdr:nvCxnSpPr>
        <xdr:cNvPr id="860" name="直線コネクタ 859"/>
        <xdr:cNvCxnSpPr/>
      </xdr:nvCxnSpPr>
      <xdr:spPr>
        <a:xfrm>
          <a:off x="22072600" y="12227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87313</xdr:rowOff>
    </xdr:from>
    <xdr:to>
      <xdr:col>116</xdr:col>
      <xdr:colOff>63500</xdr:colOff>
      <xdr:row>77</xdr:row>
      <xdr:rowOff>145186</xdr:rowOff>
    </xdr:to>
    <xdr:cxnSp macro="">
      <xdr:nvCxnSpPr>
        <xdr:cNvPr id="861" name="直線コネクタ 860"/>
        <xdr:cNvCxnSpPr/>
      </xdr:nvCxnSpPr>
      <xdr:spPr>
        <a:xfrm flipV="1">
          <a:off x="21323300" y="13288963"/>
          <a:ext cx="838200" cy="5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1402</xdr:rowOff>
    </xdr:from>
    <xdr:ext cx="534377" cy="259045"/>
    <xdr:sp macro="" textlink="">
      <xdr:nvSpPr>
        <xdr:cNvPr id="862" name="繰出金平均値テキスト"/>
        <xdr:cNvSpPr txBox="1"/>
      </xdr:nvSpPr>
      <xdr:spPr>
        <a:xfrm>
          <a:off x="22212300" y="1268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149975</xdr:rowOff>
    </xdr:from>
    <xdr:to>
      <xdr:col>116</xdr:col>
      <xdr:colOff>114300</xdr:colOff>
      <xdr:row>75</xdr:row>
      <xdr:rowOff>80125</xdr:rowOff>
    </xdr:to>
    <xdr:sp macro="" textlink="">
      <xdr:nvSpPr>
        <xdr:cNvPr id="863" name="フローチャート: 判断 862"/>
        <xdr:cNvSpPr/>
      </xdr:nvSpPr>
      <xdr:spPr>
        <a:xfrm>
          <a:off x="221107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145186</xdr:rowOff>
    </xdr:from>
    <xdr:to>
      <xdr:col>111</xdr:col>
      <xdr:colOff>177800</xdr:colOff>
      <xdr:row>77</xdr:row>
      <xdr:rowOff>152349</xdr:rowOff>
    </xdr:to>
    <xdr:cxnSp macro="">
      <xdr:nvCxnSpPr>
        <xdr:cNvPr id="864" name="直線コネクタ 863"/>
        <xdr:cNvCxnSpPr/>
      </xdr:nvCxnSpPr>
      <xdr:spPr>
        <a:xfrm flipV="1">
          <a:off x="20434300" y="13346836"/>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164338</xdr:rowOff>
    </xdr:from>
    <xdr:to>
      <xdr:col>112</xdr:col>
      <xdr:colOff>38100</xdr:colOff>
      <xdr:row>75</xdr:row>
      <xdr:rowOff>94488</xdr:rowOff>
    </xdr:to>
    <xdr:sp macro="" textlink="">
      <xdr:nvSpPr>
        <xdr:cNvPr id="865" name="フローチャート: 判断 864"/>
        <xdr:cNvSpPr/>
      </xdr:nvSpPr>
      <xdr:spPr>
        <a:xfrm>
          <a:off x="21272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111015</xdr:rowOff>
    </xdr:from>
    <xdr:ext cx="534377" cy="259045"/>
    <xdr:sp macro="" textlink="">
      <xdr:nvSpPr>
        <xdr:cNvPr id="866" name="テキスト ボックス 865"/>
        <xdr:cNvSpPr txBox="1"/>
      </xdr:nvSpPr>
      <xdr:spPr>
        <a:xfrm>
          <a:off x="21056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19762</xdr:rowOff>
    </xdr:from>
    <xdr:to>
      <xdr:col>107</xdr:col>
      <xdr:colOff>50800</xdr:colOff>
      <xdr:row>77</xdr:row>
      <xdr:rowOff>152349</xdr:rowOff>
    </xdr:to>
    <xdr:cxnSp macro="">
      <xdr:nvCxnSpPr>
        <xdr:cNvPr id="867" name="直線コネクタ 866"/>
        <xdr:cNvCxnSpPr/>
      </xdr:nvCxnSpPr>
      <xdr:spPr>
        <a:xfrm>
          <a:off x="19545300" y="13221412"/>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146926</xdr:rowOff>
    </xdr:from>
    <xdr:to>
      <xdr:col>107</xdr:col>
      <xdr:colOff>101600</xdr:colOff>
      <xdr:row>75</xdr:row>
      <xdr:rowOff>77076</xdr:rowOff>
    </xdr:to>
    <xdr:sp macro="" textlink="">
      <xdr:nvSpPr>
        <xdr:cNvPr id="868" name="フローチャート: 判断 867"/>
        <xdr:cNvSpPr/>
      </xdr:nvSpPr>
      <xdr:spPr>
        <a:xfrm>
          <a:off x="20383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93603</xdr:rowOff>
    </xdr:from>
    <xdr:ext cx="534377" cy="259045"/>
    <xdr:sp macro="" textlink="">
      <xdr:nvSpPr>
        <xdr:cNvPr id="869" name="テキスト ボックス 868"/>
        <xdr:cNvSpPr txBox="1"/>
      </xdr:nvSpPr>
      <xdr:spPr>
        <a:xfrm>
          <a:off x="20167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19762</xdr:rowOff>
    </xdr:from>
    <xdr:to>
      <xdr:col>102</xdr:col>
      <xdr:colOff>114300</xdr:colOff>
      <xdr:row>77</xdr:row>
      <xdr:rowOff>152082</xdr:rowOff>
    </xdr:to>
    <xdr:cxnSp macro="">
      <xdr:nvCxnSpPr>
        <xdr:cNvPr id="870" name="直線コネクタ 869"/>
        <xdr:cNvCxnSpPr/>
      </xdr:nvCxnSpPr>
      <xdr:spPr>
        <a:xfrm flipV="1">
          <a:off x="18656300" y="13221412"/>
          <a:ext cx="889000" cy="13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113055</xdr:rowOff>
    </xdr:from>
    <xdr:to>
      <xdr:col>102</xdr:col>
      <xdr:colOff>165100</xdr:colOff>
      <xdr:row>75</xdr:row>
      <xdr:rowOff>43205</xdr:rowOff>
    </xdr:to>
    <xdr:sp macro="" textlink="">
      <xdr:nvSpPr>
        <xdr:cNvPr id="871" name="フローチャート: 判断 870"/>
        <xdr:cNvSpPr/>
      </xdr:nvSpPr>
      <xdr:spPr>
        <a:xfrm>
          <a:off x="19494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59732</xdr:rowOff>
    </xdr:from>
    <xdr:ext cx="534377" cy="259045"/>
    <xdr:sp macro="" textlink="">
      <xdr:nvSpPr>
        <xdr:cNvPr id="872" name="テキスト ボックス 871"/>
        <xdr:cNvSpPr txBox="1"/>
      </xdr:nvSpPr>
      <xdr:spPr>
        <a:xfrm>
          <a:off x="19278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151346</xdr:rowOff>
    </xdr:from>
    <xdr:to>
      <xdr:col>98</xdr:col>
      <xdr:colOff>38100</xdr:colOff>
      <xdr:row>75</xdr:row>
      <xdr:rowOff>81496</xdr:rowOff>
    </xdr:to>
    <xdr:sp macro="" textlink="">
      <xdr:nvSpPr>
        <xdr:cNvPr id="873" name="フローチャート: 判断 872"/>
        <xdr:cNvSpPr/>
      </xdr:nvSpPr>
      <xdr:spPr>
        <a:xfrm>
          <a:off x="18605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98023</xdr:rowOff>
    </xdr:from>
    <xdr:ext cx="534377" cy="259045"/>
    <xdr:sp macro="" textlink="">
      <xdr:nvSpPr>
        <xdr:cNvPr id="874" name="テキスト ボックス 873"/>
        <xdr:cNvSpPr txBox="1"/>
      </xdr:nvSpPr>
      <xdr:spPr>
        <a:xfrm>
          <a:off x="18389111" y="126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36513</xdr:rowOff>
    </xdr:from>
    <xdr:to>
      <xdr:col>116</xdr:col>
      <xdr:colOff>114300</xdr:colOff>
      <xdr:row>77</xdr:row>
      <xdr:rowOff>138113</xdr:rowOff>
    </xdr:to>
    <xdr:sp macro="" textlink="">
      <xdr:nvSpPr>
        <xdr:cNvPr id="880" name="楕円 879"/>
        <xdr:cNvSpPr/>
      </xdr:nvSpPr>
      <xdr:spPr>
        <a:xfrm>
          <a:off x="22110700" y="132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14940</xdr:rowOff>
    </xdr:from>
    <xdr:ext cx="534377" cy="259045"/>
    <xdr:sp macro="" textlink="">
      <xdr:nvSpPr>
        <xdr:cNvPr id="881" name="繰出金該当値テキスト"/>
        <xdr:cNvSpPr txBox="1"/>
      </xdr:nvSpPr>
      <xdr:spPr>
        <a:xfrm>
          <a:off x="22212300" y="1321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94386</xdr:rowOff>
    </xdr:from>
    <xdr:to>
      <xdr:col>112</xdr:col>
      <xdr:colOff>38100</xdr:colOff>
      <xdr:row>78</xdr:row>
      <xdr:rowOff>24536</xdr:rowOff>
    </xdr:to>
    <xdr:sp macro="" textlink="">
      <xdr:nvSpPr>
        <xdr:cNvPr id="882" name="楕円 881"/>
        <xdr:cNvSpPr/>
      </xdr:nvSpPr>
      <xdr:spPr>
        <a:xfrm>
          <a:off x="21272500" y="1329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15663</xdr:rowOff>
    </xdr:from>
    <xdr:ext cx="534377" cy="259045"/>
    <xdr:sp macro="" textlink="">
      <xdr:nvSpPr>
        <xdr:cNvPr id="883" name="テキスト ボックス 882"/>
        <xdr:cNvSpPr txBox="1"/>
      </xdr:nvSpPr>
      <xdr:spPr>
        <a:xfrm>
          <a:off x="21056111" y="1338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101549</xdr:rowOff>
    </xdr:from>
    <xdr:to>
      <xdr:col>107</xdr:col>
      <xdr:colOff>101600</xdr:colOff>
      <xdr:row>78</xdr:row>
      <xdr:rowOff>31699</xdr:rowOff>
    </xdr:to>
    <xdr:sp macro="" textlink="">
      <xdr:nvSpPr>
        <xdr:cNvPr id="884" name="楕円 883"/>
        <xdr:cNvSpPr/>
      </xdr:nvSpPr>
      <xdr:spPr>
        <a:xfrm>
          <a:off x="20383500" y="1330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22826</xdr:rowOff>
    </xdr:from>
    <xdr:ext cx="534377" cy="259045"/>
    <xdr:sp macro="" textlink="">
      <xdr:nvSpPr>
        <xdr:cNvPr id="885" name="テキスト ボックス 884"/>
        <xdr:cNvSpPr txBox="1"/>
      </xdr:nvSpPr>
      <xdr:spPr>
        <a:xfrm>
          <a:off x="20167111" y="1339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140412</xdr:rowOff>
    </xdr:from>
    <xdr:to>
      <xdr:col>102</xdr:col>
      <xdr:colOff>165100</xdr:colOff>
      <xdr:row>77</xdr:row>
      <xdr:rowOff>70562</xdr:rowOff>
    </xdr:to>
    <xdr:sp macro="" textlink="">
      <xdr:nvSpPr>
        <xdr:cNvPr id="886" name="楕円 885"/>
        <xdr:cNvSpPr/>
      </xdr:nvSpPr>
      <xdr:spPr>
        <a:xfrm>
          <a:off x="19494500" y="1317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61689</xdr:rowOff>
    </xdr:from>
    <xdr:ext cx="534377" cy="259045"/>
    <xdr:sp macro="" textlink="">
      <xdr:nvSpPr>
        <xdr:cNvPr id="887" name="テキスト ボックス 886"/>
        <xdr:cNvSpPr txBox="1"/>
      </xdr:nvSpPr>
      <xdr:spPr>
        <a:xfrm>
          <a:off x="19278111" y="1326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101282</xdr:rowOff>
    </xdr:from>
    <xdr:to>
      <xdr:col>98</xdr:col>
      <xdr:colOff>38100</xdr:colOff>
      <xdr:row>78</xdr:row>
      <xdr:rowOff>31432</xdr:rowOff>
    </xdr:to>
    <xdr:sp macro="" textlink="">
      <xdr:nvSpPr>
        <xdr:cNvPr id="888" name="楕円 887"/>
        <xdr:cNvSpPr/>
      </xdr:nvSpPr>
      <xdr:spPr>
        <a:xfrm>
          <a:off x="18605500" y="1330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22559</xdr:rowOff>
    </xdr:from>
    <xdr:ext cx="534377" cy="259045"/>
    <xdr:sp macro="" textlink="">
      <xdr:nvSpPr>
        <xdr:cNvPr id="889" name="テキスト ボックス 888"/>
        <xdr:cNvSpPr txBox="1"/>
      </xdr:nvSpPr>
      <xdr:spPr>
        <a:xfrm>
          <a:off x="18389111" y="1339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・歳出決算総額は、住民一人当たり</a:t>
          </a:r>
          <a:r>
            <a:rPr kumimoji="1" lang="en-US" altLang="ja-JP" sz="1050">
              <a:latin typeface="ＭＳ Ｐゴシック" panose="020B0600070205080204" pitchFamily="50" charset="-128"/>
              <a:ea typeface="ＭＳ Ｐゴシック" panose="020B0600070205080204" pitchFamily="50" charset="-128"/>
            </a:rPr>
            <a:t>335,313</a:t>
          </a:r>
          <a:r>
            <a:rPr kumimoji="1" lang="ja-JP" altLang="en-US" sz="105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050">
              <a:latin typeface="ＭＳ Ｐゴシック" panose="020B0600070205080204" pitchFamily="50" charset="-128"/>
              <a:ea typeface="ＭＳ Ｐゴシック" panose="020B0600070205080204" pitchFamily="50" charset="-128"/>
            </a:rPr>
            <a:t>51,460</a:t>
          </a:r>
          <a:r>
            <a:rPr kumimoji="1" lang="ja-JP" altLang="en-US" sz="1050">
              <a:latin typeface="ＭＳ Ｐゴシック" panose="020B0600070205080204" pitchFamily="50" charset="-128"/>
              <a:ea typeface="ＭＳ Ｐゴシック" panose="020B0600070205080204" pitchFamily="50" charset="-128"/>
            </a:rPr>
            <a:t>円となっており、全国平均、県内平均、類団平均と比較して低い水準にある。人事院勧告に基づく給与構造改革や定員管理による職員数の適正化などに努めてきたことや、窓口業務の委託や指定管理者制度の積極的な活用などにより減少傾向にあるが、引き続き、行財政運営の効率化などにより、適正な水準を保つ必要がある。</a:t>
          </a:r>
        </a:p>
        <a:p>
          <a:r>
            <a:rPr kumimoji="1" lang="ja-JP" altLang="en-US" sz="1050">
              <a:latin typeface="ＭＳ Ｐゴシック" panose="020B0600070205080204" pitchFamily="50" charset="-128"/>
              <a:ea typeface="ＭＳ Ｐゴシック" panose="020B0600070205080204" pitchFamily="50" charset="-128"/>
            </a:rPr>
            <a:t>・物件費は、住民一人当たり</a:t>
          </a:r>
          <a:r>
            <a:rPr kumimoji="1" lang="en-US" altLang="ja-JP" sz="1050">
              <a:latin typeface="ＭＳ Ｐゴシック" panose="020B0600070205080204" pitchFamily="50" charset="-128"/>
              <a:ea typeface="ＭＳ Ｐゴシック" panose="020B0600070205080204" pitchFamily="50" charset="-128"/>
            </a:rPr>
            <a:t>67,293</a:t>
          </a:r>
          <a:r>
            <a:rPr kumimoji="1" lang="ja-JP" altLang="en-US" sz="1050">
              <a:latin typeface="ＭＳ Ｐゴシック" panose="020B0600070205080204" pitchFamily="50" charset="-128"/>
              <a:ea typeface="ＭＳ Ｐゴシック" panose="020B0600070205080204" pitchFamily="50" charset="-128"/>
            </a:rPr>
            <a:t>円となっており、全国平均、県内平均、類団平均を上回っている。窓口サービスの向上を図るための業務委託や、指定管理者制度の積極的な導入によるものであるため、経常経費化してしまわないよう、引き続き、行財政改革の推進などにより縮減に努めていく必要がある。</a:t>
          </a:r>
        </a:p>
        <a:p>
          <a:r>
            <a:rPr kumimoji="1" lang="ja-JP" altLang="en-US" sz="1050">
              <a:latin typeface="ＭＳ Ｐゴシック" panose="020B0600070205080204" pitchFamily="50" charset="-128"/>
              <a:ea typeface="ＭＳ Ｐゴシック" panose="020B0600070205080204" pitchFamily="50" charset="-128"/>
            </a:rPr>
            <a:t>・公債費は、住民一人当たり</a:t>
          </a:r>
          <a:r>
            <a:rPr kumimoji="1" lang="en-US" altLang="ja-JP" sz="1050">
              <a:latin typeface="ＭＳ Ｐゴシック" panose="020B0600070205080204" pitchFamily="50" charset="-128"/>
              <a:ea typeface="ＭＳ Ｐゴシック" panose="020B0600070205080204" pitchFamily="50" charset="-128"/>
            </a:rPr>
            <a:t>19,266</a:t>
          </a:r>
          <a:r>
            <a:rPr kumimoji="1" lang="ja-JP" altLang="en-US" sz="1050">
              <a:latin typeface="ＭＳ Ｐゴシック" panose="020B0600070205080204" pitchFamily="50" charset="-128"/>
              <a:ea typeface="ＭＳ Ｐゴシック" panose="020B0600070205080204" pitchFamily="50" charset="-128"/>
            </a:rPr>
            <a:t>円となっており、全国平均、県内平均、類団平均と比較しても低い水準にある。低い水準を維持している要因は、高金利で借り入れた政府系資金等が償還満期を迎えたことや借入抑制を行ってきたことなどによるものである。しかしながら、近年、市債を積極的に活用してまちづくりを進めていることから、今後は公債費の比率が増えていくことが見込まれる。市債を活用するにふさわしい事業を慎重に選択し、世代間負担の公平性に留意した市債活用を図っていく必要がある。</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134,442
131,796
26.59
46,418,105
45,080,180
877,481
25,100,875
27,308,518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133604</xdr:rowOff>
    </xdr:from>
    <xdr:to>
      <xdr:col>24</xdr:col>
      <xdr:colOff>62865</xdr:colOff>
      <xdr:row>39</xdr:row>
      <xdr:rowOff>103124</xdr:rowOff>
    </xdr:to>
    <xdr:cxnSp macro="">
      <xdr:nvCxnSpPr>
        <xdr:cNvPr id="56" name="直線コネクタ 55"/>
        <xdr:cNvCxnSpPr/>
      </xdr:nvCxnSpPr>
      <xdr:spPr>
        <a:xfrm flipV="1">
          <a:off x="4633595" y="5448554"/>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106951</xdr:rowOff>
    </xdr:from>
    <xdr:ext cx="469744" cy="259045"/>
    <xdr:sp macro="" textlink="">
      <xdr:nvSpPr>
        <xdr:cNvPr id="57" name="議会費最小値テキスト"/>
        <xdr:cNvSpPr txBox="1"/>
      </xdr:nvSpPr>
      <xdr:spPr>
        <a:xfrm>
          <a:off x="4686300" y="67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103124</xdr:rowOff>
    </xdr:from>
    <xdr:to>
      <xdr:col>24</xdr:col>
      <xdr:colOff>152400</xdr:colOff>
      <xdr:row>39</xdr:row>
      <xdr:rowOff>103124</xdr:rowOff>
    </xdr:to>
    <xdr:cxnSp macro="">
      <xdr:nvCxnSpPr>
        <xdr:cNvPr id="58" name="直線コネクタ 57"/>
        <xdr:cNvCxnSpPr/>
      </xdr:nvCxnSpPr>
      <xdr:spPr>
        <a:xfrm>
          <a:off x="4546600" y="678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80281</xdr:rowOff>
    </xdr:from>
    <xdr:ext cx="469744" cy="259045"/>
    <xdr:sp macro="" textlink="">
      <xdr:nvSpPr>
        <xdr:cNvPr id="59" name="議会費最大値テキスト"/>
        <xdr:cNvSpPr txBox="1"/>
      </xdr:nvSpPr>
      <xdr:spPr>
        <a:xfrm>
          <a:off x="4686300" y="522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133604</xdr:rowOff>
    </xdr:from>
    <xdr:to>
      <xdr:col>24</xdr:col>
      <xdr:colOff>152400</xdr:colOff>
      <xdr:row>31</xdr:row>
      <xdr:rowOff>133604</xdr:rowOff>
    </xdr:to>
    <xdr:cxnSp macro="">
      <xdr:nvCxnSpPr>
        <xdr:cNvPr id="60" name="直線コネクタ 59"/>
        <xdr:cNvCxnSpPr/>
      </xdr:nvCxnSpPr>
      <xdr:spPr>
        <a:xfrm>
          <a:off x="4546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33020</xdr:rowOff>
    </xdr:from>
    <xdr:to>
      <xdr:col>24</xdr:col>
      <xdr:colOff>63500</xdr:colOff>
      <xdr:row>38</xdr:row>
      <xdr:rowOff>68072</xdr:rowOff>
    </xdr:to>
    <xdr:cxnSp macro="">
      <xdr:nvCxnSpPr>
        <xdr:cNvPr id="61" name="直線コネクタ 60"/>
        <xdr:cNvCxnSpPr/>
      </xdr:nvCxnSpPr>
      <xdr:spPr>
        <a:xfrm>
          <a:off x="3797300" y="6548120"/>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62247</xdr:rowOff>
    </xdr:from>
    <xdr:ext cx="469744" cy="259045"/>
    <xdr:sp macro="" textlink="">
      <xdr:nvSpPr>
        <xdr:cNvPr id="62" name="議会費平均値テキスト"/>
        <xdr:cNvSpPr txBox="1"/>
      </xdr:nvSpPr>
      <xdr:spPr>
        <a:xfrm>
          <a:off x="4686300" y="6062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63" name="フローチャート: 判断 62"/>
        <xdr:cNvSpPr/>
      </xdr:nvSpPr>
      <xdr:spPr>
        <a:xfrm>
          <a:off x="45847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5588</xdr:rowOff>
    </xdr:from>
    <xdr:to>
      <xdr:col>19</xdr:col>
      <xdr:colOff>177800</xdr:colOff>
      <xdr:row>38</xdr:row>
      <xdr:rowOff>33020</xdr:rowOff>
    </xdr:to>
    <xdr:cxnSp macro="">
      <xdr:nvCxnSpPr>
        <xdr:cNvPr id="64" name="直線コネクタ 63"/>
        <xdr:cNvCxnSpPr/>
      </xdr:nvCxnSpPr>
      <xdr:spPr>
        <a:xfrm>
          <a:off x="2908300" y="65206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10414</xdr:rowOff>
    </xdr:from>
    <xdr:to>
      <xdr:col>20</xdr:col>
      <xdr:colOff>38100</xdr:colOff>
      <xdr:row>36</xdr:row>
      <xdr:rowOff>112014</xdr:rowOff>
    </xdr:to>
    <xdr:sp macro="" textlink="">
      <xdr:nvSpPr>
        <xdr:cNvPr id="65" name="フローチャート: 判断 64"/>
        <xdr:cNvSpPr/>
      </xdr:nvSpPr>
      <xdr:spPr>
        <a:xfrm>
          <a:off x="37465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128541</xdr:rowOff>
    </xdr:from>
    <xdr:ext cx="469744" cy="259045"/>
    <xdr:sp macro="" textlink="">
      <xdr:nvSpPr>
        <xdr:cNvPr id="66" name="テキスト ボックス 65"/>
        <xdr:cNvSpPr txBox="1"/>
      </xdr:nvSpPr>
      <xdr:spPr>
        <a:xfrm>
          <a:off x="3562428" y="595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5588</xdr:rowOff>
    </xdr:from>
    <xdr:to>
      <xdr:col>15</xdr:col>
      <xdr:colOff>50800</xdr:colOff>
      <xdr:row>38</xdr:row>
      <xdr:rowOff>20066</xdr:rowOff>
    </xdr:to>
    <xdr:cxnSp macro="">
      <xdr:nvCxnSpPr>
        <xdr:cNvPr id="67" name="直線コネクタ 66"/>
        <xdr:cNvCxnSpPr/>
      </xdr:nvCxnSpPr>
      <xdr:spPr>
        <a:xfrm flipV="1">
          <a:off x="2019300" y="652068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117111</xdr:rowOff>
    </xdr:from>
    <xdr:ext cx="469744" cy="259045"/>
    <xdr:sp macro="" textlink="">
      <xdr:nvSpPr>
        <xdr:cNvPr id="69" name="テキスト ボックス 68"/>
        <xdr:cNvSpPr txBox="1"/>
      </xdr:nvSpPr>
      <xdr:spPr>
        <a:xfrm>
          <a:off x="2673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23114</xdr:rowOff>
    </xdr:from>
    <xdr:to>
      <xdr:col>10</xdr:col>
      <xdr:colOff>114300</xdr:colOff>
      <xdr:row>38</xdr:row>
      <xdr:rowOff>20066</xdr:rowOff>
    </xdr:to>
    <xdr:cxnSp macro="">
      <xdr:nvCxnSpPr>
        <xdr:cNvPr id="70" name="直線コネクタ 69"/>
        <xdr:cNvCxnSpPr/>
      </xdr:nvCxnSpPr>
      <xdr:spPr>
        <a:xfrm>
          <a:off x="1130300" y="6366764"/>
          <a:ext cx="8890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170434</xdr:rowOff>
    </xdr:from>
    <xdr:to>
      <xdr:col>10</xdr:col>
      <xdr:colOff>165100</xdr:colOff>
      <xdr:row>36</xdr:row>
      <xdr:rowOff>100584</xdr:rowOff>
    </xdr:to>
    <xdr:sp macro="" textlink="">
      <xdr:nvSpPr>
        <xdr:cNvPr id="71" name="フローチャート: 判断 70"/>
        <xdr:cNvSpPr/>
      </xdr:nvSpPr>
      <xdr:spPr>
        <a:xfrm>
          <a:off x="1968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117111</xdr:rowOff>
    </xdr:from>
    <xdr:ext cx="469744" cy="259045"/>
    <xdr:sp macro="" textlink="">
      <xdr:nvSpPr>
        <xdr:cNvPr id="72" name="テキスト ボックス 71"/>
        <xdr:cNvSpPr txBox="1"/>
      </xdr:nvSpPr>
      <xdr:spPr>
        <a:xfrm>
          <a:off x="1784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7366</xdr:rowOff>
    </xdr:from>
    <xdr:to>
      <xdr:col>6</xdr:col>
      <xdr:colOff>38100</xdr:colOff>
      <xdr:row>35</xdr:row>
      <xdr:rowOff>108966</xdr:rowOff>
    </xdr:to>
    <xdr:sp macro="" textlink="">
      <xdr:nvSpPr>
        <xdr:cNvPr id="73" name="フローチャート: 判断 72"/>
        <xdr:cNvSpPr/>
      </xdr:nvSpPr>
      <xdr:spPr>
        <a:xfrm>
          <a:off x="1079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125493</xdr:rowOff>
    </xdr:from>
    <xdr:ext cx="469744" cy="259045"/>
    <xdr:sp macro="" textlink="">
      <xdr:nvSpPr>
        <xdr:cNvPr id="74" name="テキスト ボックス 73"/>
        <xdr:cNvSpPr txBox="1"/>
      </xdr:nvSpPr>
      <xdr:spPr>
        <a:xfrm>
          <a:off x="895428"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17272</xdr:rowOff>
    </xdr:from>
    <xdr:to>
      <xdr:col>24</xdr:col>
      <xdr:colOff>114300</xdr:colOff>
      <xdr:row>38</xdr:row>
      <xdr:rowOff>118872</xdr:rowOff>
    </xdr:to>
    <xdr:sp macro="" textlink="">
      <xdr:nvSpPr>
        <xdr:cNvPr id="80" name="楕円 79"/>
        <xdr:cNvSpPr/>
      </xdr:nvSpPr>
      <xdr:spPr>
        <a:xfrm>
          <a:off x="4584700" y="653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167149</xdr:rowOff>
    </xdr:from>
    <xdr:ext cx="469744" cy="259045"/>
    <xdr:sp macro="" textlink="">
      <xdr:nvSpPr>
        <xdr:cNvPr id="81" name="議会費該当値テキスト"/>
        <xdr:cNvSpPr txBox="1"/>
      </xdr:nvSpPr>
      <xdr:spPr>
        <a:xfrm>
          <a:off x="4686300" y="65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153670</xdr:rowOff>
    </xdr:from>
    <xdr:to>
      <xdr:col>20</xdr:col>
      <xdr:colOff>38100</xdr:colOff>
      <xdr:row>38</xdr:row>
      <xdr:rowOff>83820</xdr:rowOff>
    </xdr:to>
    <xdr:sp macro="" textlink="">
      <xdr:nvSpPr>
        <xdr:cNvPr id="82" name="楕円 81"/>
        <xdr:cNvSpPr/>
      </xdr:nvSpPr>
      <xdr:spPr>
        <a:xfrm>
          <a:off x="3746500" y="64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74947</xdr:rowOff>
    </xdr:from>
    <xdr:ext cx="469744" cy="259045"/>
    <xdr:sp macro="" textlink="">
      <xdr:nvSpPr>
        <xdr:cNvPr id="83" name="テキスト ボックス 82"/>
        <xdr:cNvSpPr txBox="1"/>
      </xdr:nvSpPr>
      <xdr:spPr>
        <a:xfrm>
          <a:off x="3562428"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126238</xdr:rowOff>
    </xdr:from>
    <xdr:to>
      <xdr:col>15</xdr:col>
      <xdr:colOff>101600</xdr:colOff>
      <xdr:row>38</xdr:row>
      <xdr:rowOff>56388</xdr:rowOff>
    </xdr:to>
    <xdr:sp macro="" textlink="">
      <xdr:nvSpPr>
        <xdr:cNvPr id="84" name="楕円 83"/>
        <xdr:cNvSpPr/>
      </xdr:nvSpPr>
      <xdr:spPr>
        <a:xfrm>
          <a:off x="2857500" y="646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47515</xdr:rowOff>
    </xdr:from>
    <xdr:ext cx="469744" cy="259045"/>
    <xdr:sp macro="" textlink="">
      <xdr:nvSpPr>
        <xdr:cNvPr id="85" name="テキスト ボックス 84"/>
        <xdr:cNvSpPr txBox="1"/>
      </xdr:nvSpPr>
      <xdr:spPr>
        <a:xfrm>
          <a:off x="2673428" y="656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140716</xdr:rowOff>
    </xdr:from>
    <xdr:to>
      <xdr:col>10</xdr:col>
      <xdr:colOff>165100</xdr:colOff>
      <xdr:row>38</xdr:row>
      <xdr:rowOff>70865</xdr:rowOff>
    </xdr:to>
    <xdr:sp macro="" textlink="">
      <xdr:nvSpPr>
        <xdr:cNvPr id="86" name="楕円 85"/>
        <xdr:cNvSpPr/>
      </xdr:nvSpPr>
      <xdr:spPr>
        <a:xfrm>
          <a:off x="1968500" y="6484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61993</xdr:rowOff>
    </xdr:from>
    <xdr:ext cx="469744" cy="259045"/>
    <xdr:sp macro="" textlink="">
      <xdr:nvSpPr>
        <xdr:cNvPr id="87" name="テキスト ボックス 86"/>
        <xdr:cNvSpPr txBox="1"/>
      </xdr:nvSpPr>
      <xdr:spPr>
        <a:xfrm>
          <a:off x="1784428" y="657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143764</xdr:rowOff>
    </xdr:from>
    <xdr:to>
      <xdr:col>6</xdr:col>
      <xdr:colOff>38100</xdr:colOff>
      <xdr:row>37</xdr:row>
      <xdr:rowOff>73914</xdr:rowOff>
    </xdr:to>
    <xdr:sp macro="" textlink="">
      <xdr:nvSpPr>
        <xdr:cNvPr id="88" name="楕円 87"/>
        <xdr:cNvSpPr/>
      </xdr:nvSpPr>
      <xdr:spPr>
        <a:xfrm>
          <a:off x="1079500" y="63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65041</xdr:rowOff>
    </xdr:from>
    <xdr:ext cx="469744" cy="259045"/>
    <xdr:sp macro="" textlink="">
      <xdr:nvSpPr>
        <xdr:cNvPr id="89" name="テキスト ボックス 88"/>
        <xdr:cNvSpPr txBox="1"/>
      </xdr:nvSpPr>
      <xdr:spPr>
        <a:xfrm>
          <a:off x="895428" y="640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150046</xdr:rowOff>
    </xdr:from>
    <xdr:to>
      <xdr:col>24</xdr:col>
      <xdr:colOff>62865</xdr:colOff>
      <xdr:row>59</xdr:row>
      <xdr:rowOff>3732</xdr:rowOff>
    </xdr:to>
    <xdr:cxnSp macro="">
      <xdr:nvCxnSpPr>
        <xdr:cNvPr id="115" name="直線コネクタ 114"/>
        <xdr:cNvCxnSpPr/>
      </xdr:nvCxnSpPr>
      <xdr:spPr>
        <a:xfrm flipV="1">
          <a:off x="4633595" y="8551096"/>
          <a:ext cx="1270" cy="156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7559</xdr:rowOff>
    </xdr:from>
    <xdr:ext cx="534377" cy="259045"/>
    <xdr:sp macro="" textlink="">
      <xdr:nvSpPr>
        <xdr:cNvPr id="116" name="総務費最小値テキスト"/>
        <xdr:cNvSpPr txBox="1"/>
      </xdr:nvSpPr>
      <xdr:spPr>
        <a:xfrm>
          <a:off x="4686300" y="1012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xdr:rowOff>
    </xdr:from>
    <xdr:to>
      <xdr:col>24</xdr:col>
      <xdr:colOff>152400</xdr:colOff>
      <xdr:row>59</xdr:row>
      <xdr:rowOff>3732</xdr:rowOff>
    </xdr:to>
    <xdr:cxnSp macro="">
      <xdr:nvCxnSpPr>
        <xdr:cNvPr id="117" name="直線コネクタ 116"/>
        <xdr:cNvCxnSpPr/>
      </xdr:nvCxnSpPr>
      <xdr:spPr>
        <a:xfrm>
          <a:off x="4546600" y="1011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96723</xdr:rowOff>
    </xdr:from>
    <xdr:ext cx="599010" cy="259045"/>
    <xdr:sp macro="" textlink="">
      <xdr:nvSpPr>
        <xdr:cNvPr id="118" name="総務費最大値テキスト"/>
        <xdr:cNvSpPr txBox="1"/>
      </xdr:nvSpPr>
      <xdr:spPr>
        <a:xfrm>
          <a:off x="4686300" y="832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150046</xdr:rowOff>
    </xdr:from>
    <xdr:to>
      <xdr:col>24</xdr:col>
      <xdr:colOff>152400</xdr:colOff>
      <xdr:row>49</xdr:row>
      <xdr:rowOff>150046</xdr:rowOff>
    </xdr:to>
    <xdr:cxnSp macro="">
      <xdr:nvCxnSpPr>
        <xdr:cNvPr id="119" name="直線コネクタ 118"/>
        <xdr:cNvCxnSpPr/>
      </xdr:nvCxnSpPr>
      <xdr:spPr>
        <a:xfrm>
          <a:off x="4546600" y="855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115700</xdr:rowOff>
    </xdr:from>
    <xdr:to>
      <xdr:col>24</xdr:col>
      <xdr:colOff>63500</xdr:colOff>
      <xdr:row>58</xdr:row>
      <xdr:rowOff>124570</xdr:rowOff>
    </xdr:to>
    <xdr:cxnSp macro="">
      <xdr:nvCxnSpPr>
        <xdr:cNvPr id="120" name="直線コネクタ 119"/>
        <xdr:cNvCxnSpPr/>
      </xdr:nvCxnSpPr>
      <xdr:spPr>
        <a:xfrm flipV="1">
          <a:off x="3797300" y="10059800"/>
          <a:ext cx="8382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72634</xdr:rowOff>
    </xdr:from>
    <xdr:ext cx="534377" cy="259045"/>
    <xdr:sp macro="" textlink="">
      <xdr:nvSpPr>
        <xdr:cNvPr id="121" name="総務費平均値テキスト"/>
        <xdr:cNvSpPr txBox="1"/>
      </xdr:nvSpPr>
      <xdr:spPr>
        <a:xfrm>
          <a:off x="4686300" y="984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49757</xdr:rowOff>
    </xdr:from>
    <xdr:to>
      <xdr:col>24</xdr:col>
      <xdr:colOff>114300</xdr:colOff>
      <xdr:row>58</xdr:row>
      <xdr:rowOff>151357</xdr:rowOff>
    </xdr:to>
    <xdr:sp macro="" textlink="">
      <xdr:nvSpPr>
        <xdr:cNvPr id="122" name="フローチャート: 判断 121"/>
        <xdr:cNvSpPr/>
      </xdr:nvSpPr>
      <xdr:spPr>
        <a:xfrm>
          <a:off x="4584700" y="999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124570</xdr:rowOff>
    </xdr:from>
    <xdr:to>
      <xdr:col>19</xdr:col>
      <xdr:colOff>177800</xdr:colOff>
      <xdr:row>58</xdr:row>
      <xdr:rowOff>127232</xdr:rowOff>
    </xdr:to>
    <xdr:cxnSp macro="">
      <xdr:nvCxnSpPr>
        <xdr:cNvPr id="123" name="直線コネクタ 122"/>
        <xdr:cNvCxnSpPr/>
      </xdr:nvCxnSpPr>
      <xdr:spPr>
        <a:xfrm flipV="1">
          <a:off x="2908300" y="10068670"/>
          <a:ext cx="889000" cy="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37269</xdr:rowOff>
    </xdr:from>
    <xdr:to>
      <xdr:col>20</xdr:col>
      <xdr:colOff>38100</xdr:colOff>
      <xdr:row>58</xdr:row>
      <xdr:rowOff>138869</xdr:rowOff>
    </xdr:to>
    <xdr:sp macro="" textlink="">
      <xdr:nvSpPr>
        <xdr:cNvPr id="124" name="フローチャート: 判断 123"/>
        <xdr:cNvSpPr/>
      </xdr:nvSpPr>
      <xdr:spPr>
        <a:xfrm>
          <a:off x="3746500" y="99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155396</xdr:rowOff>
    </xdr:from>
    <xdr:ext cx="534377" cy="259045"/>
    <xdr:sp macro="" textlink="">
      <xdr:nvSpPr>
        <xdr:cNvPr id="125" name="テキスト ボックス 124"/>
        <xdr:cNvSpPr txBox="1"/>
      </xdr:nvSpPr>
      <xdr:spPr>
        <a:xfrm>
          <a:off x="3530111" y="97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127232</xdr:rowOff>
    </xdr:from>
    <xdr:to>
      <xdr:col>15</xdr:col>
      <xdr:colOff>50800</xdr:colOff>
      <xdr:row>58</xdr:row>
      <xdr:rowOff>148952</xdr:rowOff>
    </xdr:to>
    <xdr:cxnSp macro="">
      <xdr:nvCxnSpPr>
        <xdr:cNvPr id="126" name="直線コネクタ 125"/>
        <xdr:cNvCxnSpPr/>
      </xdr:nvCxnSpPr>
      <xdr:spPr>
        <a:xfrm flipV="1">
          <a:off x="2019300" y="10071332"/>
          <a:ext cx="889000" cy="2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64698</xdr:rowOff>
    </xdr:from>
    <xdr:to>
      <xdr:col>15</xdr:col>
      <xdr:colOff>101600</xdr:colOff>
      <xdr:row>58</xdr:row>
      <xdr:rowOff>166298</xdr:rowOff>
    </xdr:to>
    <xdr:sp macro="" textlink="">
      <xdr:nvSpPr>
        <xdr:cNvPr id="127" name="フローチャート: 判断 126"/>
        <xdr:cNvSpPr/>
      </xdr:nvSpPr>
      <xdr:spPr>
        <a:xfrm>
          <a:off x="2857500" y="1000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11375</xdr:rowOff>
    </xdr:from>
    <xdr:ext cx="534377" cy="259045"/>
    <xdr:sp macro="" textlink="">
      <xdr:nvSpPr>
        <xdr:cNvPr id="128" name="テキスト ボックス 127"/>
        <xdr:cNvSpPr txBox="1"/>
      </xdr:nvSpPr>
      <xdr:spPr>
        <a:xfrm>
          <a:off x="2641111" y="978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119845</xdr:rowOff>
    </xdr:from>
    <xdr:to>
      <xdr:col>10</xdr:col>
      <xdr:colOff>114300</xdr:colOff>
      <xdr:row>58</xdr:row>
      <xdr:rowOff>148952</xdr:rowOff>
    </xdr:to>
    <xdr:cxnSp macro="">
      <xdr:nvCxnSpPr>
        <xdr:cNvPr id="129" name="直線コネクタ 128"/>
        <xdr:cNvCxnSpPr/>
      </xdr:nvCxnSpPr>
      <xdr:spPr>
        <a:xfrm>
          <a:off x="1130300" y="10063945"/>
          <a:ext cx="889000" cy="2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71859</xdr:rowOff>
    </xdr:from>
    <xdr:to>
      <xdr:col>10</xdr:col>
      <xdr:colOff>165100</xdr:colOff>
      <xdr:row>59</xdr:row>
      <xdr:rowOff>2009</xdr:rowOff>
    </xdr:to>
    <xdr:sp macro="" textlink="">
      <xdr:nvSpPr>
        <xdr:cNvPr id="130" name="フローチャート: 判断 129"/>
        <xdr:cNvSpPr/>
      </xdr:nvSpPr>
      <xdr:spPr>
        <a:xfrm>
          <a:off x="1968500" y="1001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18536</xdr:rowOff>
    </xdr:from>
    <xdr:ext cx="534377" cy="259045"/>
    <xdr:sp macro="" textlink="">
      <xdr:nvSpPr>
        <xdr:cNvPr id="131" name="テキスト ボックス 130"/>
        <xdr:cNvSpPr txBox="1"/>
      </xdr:nvSpPr>
      <xdr:spPr>
        <a:xfrm>
          <a:off x="1752111" y="979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71487</xdr:rowOff>
    </xdr:from>
    <xdr:to>
      <xdr:col>6</xdr:col>
      <xdr:colOff>38100</xdr:colOff>
      <xdr:row>59</xdr:row>
      <xdr:rowOff>1637</xdr:rowOff>
    </xdr:to>
    <xdr:sp macro="" textlink="">
      <xdr:nvSpPr>
        <xdr:cNvPr id="132" name="フローチャート: 判断 131"/>
        <xdr:cNvSpPr/>
      </xdr:nvSpPr>
      <xdr:spPr>
        <a:xfrm>
          <a:off x="1079500" y="100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164214</xdr:rowOff>
    </xdr:from>
    <xdr:ext cx="534377" cy="259045"/>
    <xdr:sp macro="" textlink="">
      <xdr:nvSpPr>
        <xdr:cNvPr id="133" name="テキスト ボックス 132"/>
        <xdr:cNvSpPr txBox="1"/>
      </xdr:nvSpPr>
      <xdr:spPr>
        <a:xfrm>
          <a:off x="863111" y="1010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64900</xdr:rowOff>
    </xdr:from>
    <xdr:to>
      <xdr:col>24</xdr:col>
      <xdr:colOff>114300</xdr:colOff>
      <xdr:row>58</xdr:row>
      <xdr:rowOff>166500</xdr:rowOff>
    </xdr:to>
    <xdr:sp macro="" textlink="">
      <xdr:nvSpPr>
        <xdr:cNvPr id="139" name="楕円 138"/>
        <xdr:cNvSpPr/>
      </xdr:nvSpPr>
      <xdr:spPr>
        <a:xfrm>
          <a:off x="4584700" y="1000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28184</xdr:rowOff>
    </xdr:from>
    <xdr:ext cx="534377" cy="259045"/>
    <xdr:sp macro="" textlink="">
      <xdr:nvSpPr>
        <xdr:cNvPr id="140" name="総務費該当値テキスト"/>
        <xdr:cNvSpPr txBox="1"/>
      </xdr:nvSpPr>
      <xdr:spPr>
        <a:xfrm>
          <a:off x="4686300" y="997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73770</xdr:rowOff>
    </xdr:from>
    <xdr:to>
      <xdr:col>20</xdr:col>
      <xdr:colOff>38100</xdr:colOff>
      <xdr:row>59</xdr:row>
      <xdr:rowOff>3920</xdr:rowOff>
    </xdr:to>
    <xdr:sp macro="" textlink="">
      <xdr:nvSpPr>
        <xdr:cNvPr id="141" name="楕円 140"/>
        <xdr:cNvSpPr/>
      </xdr:nvSpPr>
      <xdr:spPr>
        <a:xfrm>
          <a:off x="3746500" y="100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166497</xdr:rowOff>
    </xdr:from>
    <xdr:ext cx="534377" cy="259045"/>
    <xdr:sp macro="" textlink="">
      <xdr:nvSpPr>
        <xdr:cNvPr id="142" name="テキスト ボックス 141"/>
        <xdr:cNvSpPr txBox="1"/>
      </xdr:nvSpPr>
      <xdr:spPr>
        <a:xfrm>
          <a:off x="3530111" y="1011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76432</xdr:rowOff>
    </xdr:from>
    <xdr:to>
      <xdr:col>15</xdr:col>
      <xdr:colOff>101600</xdr:colOff>
      <xdr:row>59</xdr:row>
      <xdr:rowOff>6582</xdr:rowOff>
    </xdr:to>
    <xdr:sp macro="" textlink="">
      <xdr:nvSpPr>
        <xdr:cNvPr id="143" name="楕円 142"/>
        <xdr:cNvSpPr/>
      </xdr:nvSpPr>
      <xdr:spPr>
        <a:xfrm>
          <a:off x="2857500" y="1002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169159</xdr:rowOff>
    </xdr:from>
    <xdr:ext cx="534377" cy="259045"/>
    <xdr:sp macro="" textlink="">
      <xdr:nvSpPr>
        <xdr:cNvPr id="144" name="テキスト ボックス 143"/>
        <xdr:cNvSpPr txBox="1"/>
      </xdr:nvSpPr>
      <xdr:spPr>
        <a:xfrm>
          <a:off x="2641111" y="1011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98152</xdr:rowOff>
    </xdr:from>
    <xdr:to>
      <xdr:col>10</xdr:col>
      <xdr:colOff>165100</xdr:colOff>
      <xdr:row>59</xdr:row>
      <xdr:rowOff>28302</xdr:rowOff>
    </xdr:to>
    <xdr:sp macro="" textlink="">
      <xdr:nvSpPr>
        <xdr:cNvPr id="145" name="楕円 144"/>
        <xdr:cNvSpPr/>
      </xdr:nvSpPr>
      <xdr:spPr>
        <a:xfrm>
          <a:off x="1968500" y="100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19429</xdr:rowOff>
    </xdr:from>
    <xdr:ext cx="534377" cy="259045"/>
    <xdr:sp macro="" textlink="">
      <xdr:nvSpPr>
        <xdr:cNvPr id="146" name="テキスト ボックス 145"/>
        <xdr:cNvSpPr txBox="1"/>
      </xdr:nvSpPr>
      <xdr:spPr>
        <a:xfrm>
          <a:off x="1752111" y="1013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69045</xdr:rowOff>
    </xdr:from>
    <xdr:to>
      <xdr:col>6</xdr:col>
      <xdr:colOff>38100</xdr:colOff>
      <xdr:row>58</xdr:row>
      <xdr:rowOff>170645</xdr:rowOff>
    </xdr:to>
    <xdr:sp macro="" textlink="">
      <xdr:nvSpPr>
        <xdr:cNvPr id="147" name="楕円 146"/>
        <xdr:cNvSpPr/>
      </xdr:nvSpPr>
      <xdr:spPr>
        <a:xfrm>
          <a:off x="1079500" y="1001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15722</xdr:rowOff>
    </xdr:from>
    <xdr:ext cx="534377" cy="259045"/>
    <xdr:sp macro="" textlink="">
      <xdr:nvSpPr>
        <xdr:cNvPr id="148" name="テキスト ボックス 147"/>
        <xdr:cNvSpPr txBox="1"/>
      </xdr:nvSpPr>
      <xdr:spPr>
        <a:xfrm>
          <a:off x="863111" y="978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68796</xdr:rowOff>
    </xdr:from>
    <xdr:to>
      <xdr:col>24</xdr:col>
      <xdr:colOff>62865</xdr:colOff>
      <xdr:row>79</xdr:row>
      <xdr:rowOff>127939</xdr:rowOff>
    </xdr:to>
    <xdr:cxnSp macro="">
      <xdr:nvCxnSpPr>
        <xdr:cNvPr id="173" name="直線コネクタ 172"/>
        <xdr:cNvCxnSpPr/>
      </xdr:nvCxnSpPr>
      <xdr:spPr>
        <a:xfrm flipV="1">
          <a:off x="4633595" y="12070296"/>
          <a:ext cx="1270" cy="160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131766</xdr:rowOff>
    </xdr:from>
    <xdr:ext cx="599010" cy="259045"/>
    <xdr:sp macro="" textlink="">
      <xdr:nvSpPr>
        <xdr:cNvPr id="174" name="民生費最小値テキスト"/>
        <xdr:cNvSpPr txBox="1"/>
      </xdr:nvSpPr>
      <xdr:spPr>
        <a:xfrm>
          <a:off x="4686300" y="1367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127939</xdr:rowOff>
    </xdr:from>
    <xdr:to>
      <xdr:col>24</xdr:col>
      <xdr:colOff>152400</xdr:colOff>
      <xdr:row>79</xdr:row>
      <xdr:rowOff>127939</xdr:rowOff>
    </xdr:to>
    <xdr:cxnSp macro="">
      <xdr:nvCxnSpPr>
        <xdr:cNvPr id="175" name="直線コネクタ 174"/>
        <xdr:cNvCxnSpPr/>
      </xdr:nvCxnSpPr>
      <xdr:spPr>
        <a:xfrm>
          <a:off x="4546600" y="13672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15473</xdr:rowOff>
    </xdr:from>
    <xdr:ext cx="599010" cy="259045"/>
    <xdr:sp macro="" textlink="">
      <xdr:nvSpPr>
        <xdr:cNvPr id="176" name="民生費最大値テキスト"/>
        <xdr:cNvSpPr txBox="1"/>
      </xdr:nvSpPr>
      <xdr:spPr>
        <a:xfrm>
          <a:off x="4686300" y="118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68796</xdr:rowOff>
    </xdr:from>
    <xdr:to>
      <xdr:col>24</xdr:col>
      <xdr:colOff>152400</xdr:colOff>
      <xdr:row>70</xdr:row>
      <xdr:rowOff>68796</xdr:rowOff>
    </xdr:to>
    <xdr:cxnSp macro="">
      <xdr:nvCxnSpPr>
        <xdr:cNvPr id="177" name="直線コネクタ 176"/>
        <xdr:cNvCxnSpPr/>
      </xdr:nvCxnSpPr>
      <xdr:spPr>
        <a:xfrm>
          <a:off x="4546600" y="12070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12421</xdr:rowOff>
    </xdr:from>
    <xdr:to>
      <xdr:col>24</xdr:col>
      <xdr:colOff>63500</xdr:colOff>
      <xdr:row>78</xdr:row>
      <xdr:rowOff>119965</xdr:rowOff>
    </xdr:to>
    <xdr:cxnSp macro="">
      <xdr:nvCxnSpPr>
        <xdr:cNvPr id="178" name="直線コネクタ 177"/>
        <xdr:cNvCxnSpPr/>
      </xdr:nvCxnSpPr>
      <xdr:spPr>
        <a:xfrm flipV="1">
          <a:off x="3797300" y="13385521"/>
          <a:ext cx="838200" cy="10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116387</xdr:rowOff>
    </xdr:from>
    <xdr:ext cx="599010" cy="259045"/>
    <xdr:sp macro="" textlink="">
      <xdr:nvSpPr>
        <xdr:cNvPr id="179" name="民生費平均値テキスト"/>
        <xdr:cNvSpPr txBox="1"/>
      </xdr:nvSpPr>
      <xdr:spPr>
        <a:xfrm>
          <a:off x="4686300" y="12803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93510</xdr:rowOff>
    </xdr:from>
    <xdr:to>
      <xdr:col>24</xdr:col>
      <xdr:colOff>114300</xdr:colOff>
      <xdr:row>76</xdr:row>
      <xdr:rowOff>23661</xdr:rowOff>
    </xdr:to>
    <xdr:sp macro="" textlink="">
      <xdr:nvSpPr>
        <xdr:cNvPr id="180" name="フローチャート: 判断 179"/>
        <xdr:cNvSpPr/>
      </xdr:nvSpPr>
      <xdr:spPr>
        <a:xfrm>
          <a:off x="45847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22682</xdr:rowOff>
    </xdr:from>
    <xdr:to>
      <xdr:col>19</xdr:col>
      <xdr:colOff>177800</xdr:colOff>
      <xdr:row>78</xdr:row>
      <xdr:rowOff>119965</xdr:rowOff>
    </xdr:to>
    <xdr:cxnSp macro="">
      <xdr:nvCxnSpPr>
        <xdr:cNvPr id="181" name="直線コネクタ 180"/>
        <xdr:cNvCxnSpPr/>
      </xdr:nvCxnSpPr>
      <xdr:spPr>
        <a:xfrm>
          <a:off x="2908300" y="13395782"/>
          <a:ext cx="889000" cy="9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10770</xdr:rowOff>
    </xdr:from>
    <xdr:to>
      <xdr:col>20</xdr:col>
      <xdr:colOff>38100</xdr:colOff>
      <xdr:row>76</xdr:row>
      <xdr:rowOff>112370</xdr:rowOff>
    </xdr:to>
    <xdr:sp macro="" textlink="">
      <xdr:nvSpPr>
        <xdr:cNvPr id="182" name="フローチャート: 判断 181"/>
        <xdr:cNvSpPr/>
      </xdr:nvSpPr>
      <xdr:spPr>
        <a:xfrm>
          <a:off x="3746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128897</xdr:rowOff>
    </xdr:from>
    <xdr:ext cx="599010" cy="259045"/>
    <xdr:sp macro="" textlink="">
      <xdr:nvSpPr>
        <xdr:cNvPr id="183" name="テキスト ボックス 182"/>
        <xdr:cNvSpPr txBox="1"/>
      </xdr:nvSpPr>
      <xdr:spPr>
        <a:xfrm>
          <a:off x="3497795" y="1281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22682</xdr:rowOff>
    </xdr:from>
    <xdr:to>
      <xdr:col>15</xdr:col>
      <xdr:colOff>50800</xdr:colOff>
      <xdr:row>79</xdr:row>
      <xdr:rowOff>609</xdr:rowOff>
    </xdr:to>
    <xdr:cxnSp macro="">
      <xdr:nvCxnSpPr>
        <xdr:cNvPr id="184" name="直線コネクタ 183"/>
        <xdr:cNvCxnSpPr/>
      </xdr:nvCxnSpPr>
      <xdr:spPr>
        <a:xfrm flipV="1">
          <a:off x="2019300" y="13395782"/>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14084</xdr:rowOff>
    </xdr:from>
    <xdr:to>
      <xdr:col>15</xdr:col>
      <xdr:colOff>101600</xdr:colOff>
      <xdr:row>76</xdr:row>
      <xdr:rowOff>115684</xdr:rowOff>
    </xdr:to>
    <xdr:sp macro="" textlink="">
      <xdr:nvSpPr>
        <xdr:cNvPr id="185" name="フローチャート: 判断 184"/>
        <xdr:cNvSpPr/>
      </xdr:nvSpPr>
      <xdr:spPr>
        <a:xfrm>
          <a:off x="2857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132211</xdr:rowOff>
    </xdr:from>
    <xdr:ext cx="599010" cy="259045"/>
    <xdr:sp macro="" textlink="">
      <xdr:nvSpPr>
        <xdr:cNvPr id="186" name="テキスト ボックス 185"/>
        <xdr:cNvSpPr txBox="1"/>
      </xdr:nvSpPr>
      <xdr:spPr>
        <a:xfrm>
          <a:off x="2608795" y="1281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609</xdr:rowOff>
    </xdr:from>
    <xdr:to>
      <xdr:col>10</xdr:col>
      <xdr:colOff>114300</xdr:colOff>
      <xdr:row>79</xdr:row>
      <xdr:rowOff>88785</xdr:rowOff>
    </xdr:to>
    <xdr:cxnSp macro="">
      <xdr:nvCxnSpPr>
        <xdr:cNvPr id="187" name="直線コネクタ 186"/>
        <xdr:cNvCxnSpPr/>
      </xdr:nvCxnSpPr>
      <xdr:spPr>
        <a:xfrm flipV="1">
          <a:off x="1130300" y="13545159"/>
          <a:ext cx="889000" cy="8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60350</xdr:rowOff>
    </xdr:from>
    <xdr:to>
      <xdr:col>10</xdr:col>
      <xdr:colOff>165100</xdr:colOff>
      <xdr:row>76</xdr:row>
      <xdr:rowOff>161950</xdr:rowOff>
    </xdr:to>
    <xdr:sp macro="" textlink="">
      <xdr:nvSpPr>
        <xdr:cNvPr id="188" name="フローチャート: 判断 187"/>
        <xdr:cNvSpPr/>
      </xdr:nvSpPr>
      <xdr:spPr>
        <a:xfrm>
          <a:off x="1968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7028</xdr:rowOff>
    </xdr:from>
    <xdr:ext cx="599010" cy="259045"/>
    <xdr:sp macro="" textlink="">
      <xdr:nvSpPr>
        <xdr:cNvPr id="189" name="テキスト ボックス 188"/>
        <xdr:cNvSpPr txBox="1"/>
      </xdr:nvSpPr>
      <xdr:spPr>
        <a:xfrm>
          <a:off x="1719795" y="1286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38328</xdr:rowOff>
    </xdr:from>
    <xdr:to>
      <xdr:col>6</xdr:col>
      <xdr:colOff>38100</xdr:colOff>
      <xdr:row>77</xdr:row>
      <xdr:rowOff>139928</xdr:rowOff>
    </xdr:to>
    <xdr:sp macro="" textlink="">
      <xdr:nvSpPr>
        <xdr:cNvPr id="190" name="フローチャート: 判断 189"/>
        <xdr:cNvSpPr/>
      </xdr:nvSpPr>
      <xdr:spPr>
        <a:xfrm>
          <a:off x="1079500" y="132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156455</xdr:rowOff>
    </xdr:from>
    <xdr:ext cx="599010" cy="259045"/>
    <xdr:sp macro="" textlink="">
      <xdr:nvSpPr>
        <xdr:cNvPr id="191" name="テキスト ボックス 190"/>
        <xdr:cNvSpPr txBox="1"/>
      </xdr:nvSpPr>
      <xdr:spPr>
        <a:xfrm>
          <a:off x="830795" y="130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133071</xdr:rowOff>
    </xdr:from>
    <xdr:to>
      <xdr:col>24</xdr:col>
      <xdr:colOff>114300</xdr:colOff>
      <xdr:row>78</xdr:row>
      <xdr:rowOff>63221</xdr:rowOff>
    </xdr:to>
    <xdr:sp macro="" textlink="">
      <xdr:nvSpPr>
        <xdr:cNvPr id="197" name="楕円 196"/>
        <xdr:cNvSpPr/>
      </xdr:nvSpPr>
      <xdr:spPr>
        <a:xfrm>
          <a:off x="4584700" y="1333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111498</xdr:rowOff>
    </xdr:from>
    <xdr:ext cx="599010" cy="259045"/>
    <xdr:sp macro="" textlink="">
      <xdr:nvSpPr>
        <xdr:cNvPr id="198" name="民生費該当値テキスト"/>
        <xdr:cNvSpPr txBox="1"/>
      </xdr:nvSpPr>
      <xdr:spPr>
        <a:xfrm>
          <a:off x="4686300" y="13313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69165</xdr:rowOff>
    </xdr:from>
    <xdr:to>
      <xdr:col>20</xdr:col>
      <xdr:colOff>38100</xdr:colOff>
      <xdr:row>78</xdr:row>
      <xdr:rowOff>170765</xdr:rowOff>
    </xdr:to>
    <xdr:sp macro="" textlink="">
      <xdr:nvSpPr>
        <xdr:cNvPr id="199" name="楕円 198"/>
        <xdr:cNvSpPr/>
      </xdr:nvSpPr>
      <xdr:spPr>
        <a:xfrm>
          <a:off x="3746500" y="134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161892</xdr:rowOff>
    </xdr:from>
    <xdr:ext cx="599010" cy="259045"/>
    <xdr:sp macro="" textlink="">
      <xdr:nvSpPr>
        <xdr:cNvPr id="200" name="テキスト ボックス 199"/>
        <xdr:cNvSpPr txBox="1"/>
      </xdr:nvSpPr>
      <xdr:spPr>
        <a:xfrm>
          <a:off x="3497795" y="13534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143332</xdr:rowOff>
    </xdr:from>
    <xdr:to>
      <xdr:col>15</xdr:col>
      <xdr:colOff>101600</xdr:colOff>
      <xdr:row>78</xdr:row>
      <xdr:rowOff>73482</xdr:rowOff>
    </xdr:to>
    <xdr:sp macro="" textlink="">
      <xdr:nvSpPr>
        <xdr:cNvPr id="201" name="楕円 200"/>
        <xdr:cNvSpPr/>
      </xdr:nvSpPr>
      <xdr:spPr>
        <a:xfrm>
          <a:off x="2857500" y="1334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64609</xdr:rowOff>
    </xdr:from>
    <xdr:ext cx="599010" cy="259045"/>
    <xdr:sp macro="" textlink="">
      <xdr:nvSpPr>
        <xdr:cNvPr id="202" name="テキスト ボックス 201"/>
        <xdr:cNvSpPr txBox="1"/>
      </xdr:nvSpPr>
      <xdr:spPr>
        <a:xfrm>
          <a:off x="2608795" y="134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121259</xdr:rowOff>
    </xdr:from>
    <xdr:to>
      <xdr:col>10</xdr:col>
      <xdr:colOff>165100</xdr:colOff>
      <xdr:row>79</xdr:row>
      <xdr:rowOff>51409</xdr:rowOff>
    </xdr:to>
    <xdr:sp macro="" textlink="">
      <xdr:nvSpPr>
        <xdr:cNvPr id="203" name="楕円 202"/>
        <xdr:cNvSpPr/>
      </xdr:nvSpPr>
      <xdr:spPr>
        <a:xfrm>
          <a:off x="1968500" y="1349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42536</xdr:rowOff>
    </xdr:from>
    <xdr:ext cx="599010" cy="259045"/>
    <xdr:sp macro="" textlink="">
      <xdr:nvSpPr>
        <xdr:cNvPr id="204" name="テキスト ボックス 203"/>
        <xdr:cNvSpPr txBox="1"/>
      </xdr:nvSpPr>
      <xdr:spPr>
        <a:xfrm>
          <a:off x="1719795" y="1358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37985</xdr:rowOff>
    </xdr:from>
    <xdr:to>
      <xdr:col>6</xdr:col>
      <xdr:colOff>38100</xdr:colOff>
      <xdr:row>79</xdr:row>
      <xdr:rowOff>139585</xdr:rowOff>
    </xdr:to>
    <xdr:sp macro="" textlink="">
      <xdr:nvSpPr>
        <xdr:cNvPr id="205" name="楕円 204"/>
        <xdr:cNvSpPr/>
      </xdr:nvSpPr>
      <xdr:spPr>
        <a:xfrm>
          <a:off x="1079500" y="1358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130712</xdr:rowOff>
    </xdr:from>
    <xdr:ext cx="599010" cy="259045"/>
    <xdr:sp macro="" textlink="">
      <xdr:nvSpPr>
        <xdr:cNvPr id="206" name="テキスト ボックス 205"/>
        <xdr:cNvSpPr txBox="1"/>
      </xdr:nvSpPr>
      <xdr:spPr>
        <a:xfrm>
          <a:off x="830795" y="1367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20306</xdr:rowOff>
    </xdr:from>
    <xdr:to>
      <xdr:col>24</xdr:col>
      <xdr:colOff>62865</xdr:colOff>
      <xdr:row>98</xdr:row>
      <xdr:rowOff>27752</xdr:rowOff>
    </xdr:to>
    <xdr:cxnSp macro="">
      <xdr:nvCxnSpPr>
        <xdr:cNvPr id="233" name="直線コネクタ 232"/>
        <xdr:cNvCxnSpPr/>
      </xdr:nvCxnSpPr>
      <xdr:spPr>
        <a:xfrm flipV="1">
          <a:off x="4633595" y="15450806"/>
          <a:ext cx="1270" cy="1379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31579</xdr:rowOff>
    </xdr:from>
    <xdr:ext cx="534377" cy="259045"/>
    <xdr:sp macro="" textlink="">
      <xdr:nvSpPr>
        <xdr:cNvPr id="234" name="衛生費最小値テキスト"/>
        <xdr:cNvSpPr txBox="1"/>
      </xdr:nvSpPr>
      <xdr:spPr>
        <a:xfrm>
          <a:off x="4686300" y="168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27752</xdr:rowOff>
    </xdr:from>
    <xdr:to>
      <xdr:col>24</xdr:col>
      <xdr:colOff>152400</xdr:colOff>
      <xdr:row>98</xdr:row>
      <xdr:rowOff>27752</xdr:rowOff>
    </xdr:to>
    <xdr:cxnSp macro="">
      <xdr:nvCxnSpPr>
        <xdr:cNvPr id="235" name="直線コネクタ 234"/>
        <xdr:cNvCxnSpPr/>
      </xdr:nvCxnSpPr>
      <xdr:spPr>
        <a:xfrm>
          <a:off x="4546600" y="16829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138433</xdr:rowOff>
    </xdr:from>
    <xdr:ext cx="534377" cy="259045"/>
    <xdr:sp macro="" textlink="">
      <xdr:nvSpPr>
        <xdr:cNvPr id="236" name="衛生費最大値テキスト"/>
        <xdr:cNvSpPr txBox="1"/>
      </xdr:nvSpPr>
      <xdr:spPr>
        <a:xfrm>
          <a:off x="4686300" y="152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59,656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20306</xdr:rowOff>
    </xdr:from>
    <xdr:to>
      <xdr:col>24</xdr:col>
      <xdr:colOff>152400</xdr:colOff>
      <xdr:row>90</xdr:row>
      <xdr:rowOff>20306</xdr:rowOff>
    </xdr:to>
    <xdr:cxnSp macro="">
      <xdr:nvCxnSpPr>
        <xdr:cNvPr id="237" name="直線コネクタ 236"/>
        <xdr:cNvCxnSpPr/>
      </xdr:nvCxnSpPr>
      <xdr:spPr>
        <a:xfrm>
          <a:off x="4546600" y="1545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104724</xdr:rowOff>
    </xdr:from>
    <xdr:to>
      <xdr:col>24</xdr:col>
      <xdr:colOff>63500</xdr:colOff>
      <xdr:row>96</xdr:row>
      <xdr:rowOff>96788</xdr:rowOff>
    </xdr:to>
    <xdr:cxnSp macro="">
      <xdr:nvCxnSpPr>
        <xdr:cNvPr id="238" name="直線コネクタ 237"/>
        <xdr:cNvCxnSpPr/>
      </xdr:nvCxnSpPr>
      <xdr:spPr>
        <a:xfrm flipV="1">
          <a:off x="3797300" y="16392474"/>
          <a:ext cx="838200" cy="16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20631</xdr:rowOff>
    </xdr:from>
    <xdr:ext cx="534377" cy="259045"/>
    <xdr:sp macro="" textlink="">
      <xdr:nvSpPr>
        <xdr:cNvPr id="239" name="衛生費平均値テキスト"/>
        <xdr:cNvSpPr txBox="1"/>
      </xdr:nvSpPr>
      <xdr:spPr>
        <a:xfrm>
          <a:off x="4686300" y="16136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169204</xdr:rowOff>
    </xdr:from>
    <xdr:to>
      <xdr:col>24</xdr:col>
      <xdr:colOff>114300</xdr:colOff>
      <xdr:row>95</xdr:row>
      <xdr:rowOff>99354</xdr:rowOff>
    </xdr:to>
    <xdr:sp macro="" textlink="">
      <xdr:nvSpPr>
        <xdr:cNvPr id="240" name="フローチャート: 判断 239"/>
        <xdr:cNvSpPr/>
      </xdr:nvSpPr>
      <xdr:spPr>
        <a:xfrm>
          <a:off x="4584700" y="1628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96788</xdr:rowOff>
    </xdr:from>
    <xdr:to>
      <xdr:col>19</xdr:col>
      <xdr:colOff>177800</xdr:colOff>
      <xdr:row>97</xdr:row>
      <xdr:rowOff>102014</xdr:rowOff>
    </xdr:to>
    <xdr:cxnSp macro="">
      <xdr:nvCxnSpPr>
        <xdr:cNvPr id="241" name="直線コネクタ 240"/>
        <xdr:cNvCxnSpPr/>
      </xdr:nvCxnSpPr>
      <xdr:spPr>
        <a:xfrm flipV="1">
          <a:off x="2908300" y="16555988"/>
          <a:ext cx="889000" cy="17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77339</xdr:rowOff>
    </xdr:from>
    <xdr:to>
      <xdr:col>20</xdr:col>
      <xdr:colOff>38100</xdr:colOff>
      <xdr:row>95</xdr:row>
      <xdr:rowOff>7489</xdr:rowOff>
    </xdr:to>
    <xdr:sp macro="" textlink="">
      <xdr:nvSpPr>
        <xdr:cNvPr id="242" name="フローチャート: 判断 241"/>
        <xdr:cNvSpPr/>
      </xdr:nvSpPr>
      <xdr:spPr>
        <a:xfrm>
          <a:off x="3746500" y="1619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24016</xdr:rowOff>
    </xdr:from>
    <xdr:ext cx="534377" cy="259045"/>
    <xdr:sp macro="" textlink="">
      <xdr:nvSpPr>
        <xdr:cNvPr id="243" name="テキスト ボックス 242"/>
        <xdr:cNvSpPr txBox="1"/>
      </xdr:nvSpPr>
      <xdr:spPr>
        <a:xfrm>
          <a:off x="3530111" y="1596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79905</xdr:rowOff>
    </xdr:from>
    <xdr:to>
      <xdr:col>15</xdr:col>
      <xdr:colOff>50800</xdr:colOff>
      <xdr:row>97</xdr:row>
      <xdr:rowOff>102014</xdr:rowOff>
    </xdr:to>
    <xdr:cxnSp macro="">
      <xdr:nvCxnSpPr>
        <xdr:cNvPr id="244" name="直線コネクタ 243"/>
        <xdr:cNvCxnSpPr/>
      </xdr:nvCxnSpPr>
      <xdr:spPr>
        <a:xfrm>
          <a:off x="2019300" y="16710555"/>
          <a:ext cx="889000" cy="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150002</xdr:rowOff>
    </xdr:from>
    <xdr:to>
      <xdr:col>15</xdr:col>
      <xdr:colOff>101600</xdr:colOff>
      <xdr:row>95</xdr:row>
      <xdr:rowOff>80152</xdr:rowOff>
    </xdr:to>
    <xdr:sp macro="" textlink="">
      <xdr:nvSpPr>
        <xdr:cNvPr id="245" name="フローチャート: 判断 244"/>
        <xdr:cNvSpPr/>
      </xdr:nvSpPr>
      <xdr:spPr>
        <a:xfrm>
          <a:off x="2857500" y="1626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96679</xdr:rowOff>
    </xdr:from>
    <xdr:ext cx="534377" cy="259045"/>
    <xdr:sp macro="" textlink="">
      <xdr:nvSpPr>
        <xdr:cNvPr id="246" name="テキスト ボックス 245"/>
        <xdr:cNvSpPr txBox="1"/>
      </xdr:nvSpPr>
      <xdr:spPr>
        <a:xfrm>
          <a:off x="2641111" y="1604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79905</xdr:rowOff>
    </xdr:from>
    <xdr:to>
      <xdr:col>10</xdr:col>
      <xdr:colOff>114300</xdr:colOff>
      <xdr:row>97</xdr:row>
      <xdr:rowOff>125495</xdr:rowOff>
    </xdr:to>
    <xdr:cxnSp macro="">
      <xdr:nvCxnSpPr>
        <xdr:cNvPr id="247" name="直線コネクタ 246"/>
        <xdr:cNvCxnSpPr/>
      </xdr:nvCxnSpPr>
      <xdr:spPr>
        <a:xfrm flipV="1">
          <a:off x="1130300" y="16710555"/>
          <a:ext cx="889000" cy="4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159210</xdr:rowOff>
    </xdr:from>
    <xdr:to>
      <xdr:col>10</xdr:col>
      <xdr:colOff>165100</xdr:colOff>
      <xdr:row>95</xdr:row>
      <xdr:rowOff>89360</xdr:rowOff>
    </xdr:to>
    <xdr:sp macro="" textlink="">
      <xdr:nvSpPr>
        <xdr:cNvPr id="248" name="フローチャート: 判断 247"/>
        <xdr:cNvSpPr/>
      </xdr:nvSpPr>
      <xdr:spPr>
        <a:xfrm>
          <a:off x="1968500" y="162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105887</xdr:rowOff>
    </xdr:from>
    <xdr:ext cx="534377" cy="259045"/>
    <xdr:sp macro="" textlink="">
      <xdr:nvSpPr>
        <xdr:cNvPr id="249" name="テキスト ボックス 248"/>
        <xdr:cNvSpPr txBox="1"/>
      </xdr:nvSpPr>
      <xdr:spPr>
        <a:xfrm>
          <a:off x="1752111" y="1605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161072</xdr:rowOff>
    </xdr:from>
    <xdr:to>
      <xdr:col>6</xdr:col>
      <xdr:colOff>38100</xdr:colOff>
      <xdr:row>95</xdr:row>
      <xdr:rowOff>91222</xdr:rowOff>
    </xdr:to>
    <xdr:sp macro="" textlink="">
      <xdr:nvSpPr>
        <xdr:cNvPr id="250" name="フローチャート: 判断 249"/>
        <xdr:cNvSpPr/>
      </xdr:nvSpPr>
      <xdr:spPr>
        <a:xfrm>
          <a:off x="1079500" y="1627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107749</xdr:rowOff>
    </xdr:from>
    <xdr:ext cx="534377" cy="259045"/>
    <xdr:sp macro="" textlink="">
      <xdr:nvSpPr>
        <xdr:cNvPr id="251" name="テキスト ボックス 250"/>
        <xdr:cNvSpPr txBox="1"/>
      </xdr:nvSpPr>
      <xdr:spPr>
        <a:xfrm>
          <a:off x="863111" y="1605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53924</xdr:rowOff>
    </xdr:from>
    <xdr:to>
      <xdr:col>24</xdr:col>
      <xdr:colOff>114300</xdr:colOff>
      <xdr:row>95</xdr:row>
      <xdr:rowOff>155524</xdr:rowOff>
    </xdr:to>
    <xdr:sp macro="" textlink="">
      <xdr:nvSpPr>
        <xdr:cNvPr id="257" name="楕円 256"/>
        <xdr:cNvSpPr/>
      </xdr:nvSpPr>
      <xdr:spPr>
        <a:xfrm>
          <a:off x="4584700" y="1634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32351</xdr:rowOff>
    </xdr:from>
    <xdr:ext cx="534377" cy="259045"/>
    <xdr:sp macro="" textlink="">
      <xdr:nvSpPr>
        <xdr:cNvPr id="258" name="衛生費該当値テキスト"/>
        <xdr:cNvSpPr txBox="1"/>
      </xdr:nvSpPr>
      <xdr:spPr>
        <a:xfrm>
          <a:off x="4686300" y="1632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45988</xdr:rowOff>
    </xdr:from>
    <xdr:to>
      <xdr:col>20</xdr:col>
      <xdr:colOff>38100</xdr:colOff>
      <xdr:row>96</xdr:row>
      <xdr:rowOff>147588</xdr:rowOff>
    </xdr:to>
    <xdr:sp macro="" textlink="">
      <xdr:nvSpPr>
        <xdr:cNvPr id="259" name="楕円 258"/>
        <xdr:cNvSpPr/>
      </xdr:nvSpPr>
      <xdr:spPr>
        <a:xfrm>
          <a:off x="3746500" y="1650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138715</xdr:rowOff>
    </xdr:from>
    <xdr:ext cx="534377" cy="259045"/>
    <xdr:sp macro="" textlink="">
      <xdr:nvSpPr>
        <xdr:cNvPr id="260" name="テキスト ボックス 259"/>
        <xdr:cNvSpPr txBox="1"/>
      </xdr:nvSpPr>
      <xdr:spPr>
        <a:xfrm>
          <a:off x="3530111" y="1659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51214</xdr:rowOff>
    </xdr:from>
    <xdr:to>
      <xdr:col>15</xdr:col>
      <xdr:colOff>101600</xdr:colOff>
      <xdr:row>97</xdr:row>
      <xdr:rowOff>152814</xdr:rowOff>
    </xdr:to>
    <xdr:sp macro="" textlink="">
      <xdr:nvSpPr>
        <xdr:cNvPr id="261" name="楕円 260"/>
        <xdr:cNvSpPr/>
      </xdr:nvSpPr>
      <xdr:spPr>
        <a:xfrm>
          <a:off x="2857500" y="166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143941</xdr:rowOff>
    </xdr:from>
    <xdr:ext cx="534377" cy="259045"/>
    <xdr:sp macro="" textlink="">
      <xdr:nvSpPr>
        <xdr:cNvPr id="262" name="テキスト ボックス 261"/>
        <xdr:cNvSpPr txBox="1"/>
      </xdr:nvSpPr>
      <xdr:spPr>
        <a:xfrm>
          <a:off x="2641111" y="1677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29105</xdr:rowOff>
    </xdr:from>
    <xdr:to>
      <xdr:col>10</xdr:col>
      <xdr:colOff>165100</xdr:colOff>
      <xdr:row>97</xdr:row>
      <xdr:rowOff>130705</xdr:rowOff>
    </xdr:to>
    <xdr:sp macro="" textlink="">
      <xdr:nvSpPr>
        <xdr:cNvPr id="263" name="楕円 262"/>
        <xdr:cNvSpPr/>
      </xdr:nvSpPr>
      <xdr:spPr>
        <a:xfrm>
          <a:off x="1968500" y="1665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121832</xdr:rowOff>
    </xdr:from>
    <xdr:ext cx="534377" cy="259045"/>
    <xdr:sp macro="" textlink="">
      <xdr:nvSpPr>
        <xdr:cNvPr id="264" name="テキスト ボックス 263"/>
        <xdr:cNvSpPr txBox="1"/>
      </xdr:nvSpPr>
      <xdr:spPr>
        <a:xfrm>
          <a:off x="1752111" y="167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74695</xdr:rowOff>
    </xdr:from>
    <xdr:to>
      <xdr:col>6</xdr:col>
      <xdr:colOff>38100</xdr:colOff>
      <xdr:row>98</xdr:row>
      <xdr:rowOff>4845</xdr:rowOff>
    </xdr:to>
    <xdr:sp macro="" textlink="">
      <xdr:nvSpPr>
        <xdr:cNvPr id="265" name="楕円 264"/>
        <xdr:cNvSpPr/>
      </xdr:nvSpPr>
      <xdr:spPr>
        <a:xfrm>
          <a:off x="1079500" y="1670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167422</xdr:rowOff>
    </xdr:from>
    <xdr:ext cx="534377" cy="259045"/>
    <xdr:sp macro="" textlink="">
      <xdr:nvSpPr>
        <xdr:cNvPr id="266" name="テキスト ボックス 265"/>
        <xdr:cNvSpPr txBox="1"/>
      </xdr:nvSpPr>
      <xdr:spPr>
        <a:xfrm>
          <a:off x="863111" y="1679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15342</xdr:rowOff>
    </xdr:from>
    <xdr:to>
      <xdr:col>54</xdr:col>
      <xdr:colOff>189865</xdr:colOff>
      <xdr:row>38</xdr:row>
      <xdr:rowOff>136499</xdr:rowOff>
    </xdr:to>
    <xdr:cxnSp macro="">
      <xdr:nvCxnSpPr>
        <xdr:cNvPr id="288" name="直線コネクタ 287"/>
        <xdr:cNvCxnSpPr/>
      </xdr:nvCxnSpPr>
      <xdr:spPr>
        <a:xfrm flipV="1">
          <a:off x="10475595" y="5158842"/>
          <a:ext cx="127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140326</xdr:rowOff>
    </xdr:from>
    <xdr:ext cx="249299" cy="259045"/>
    <xdr:sp macro="" textlink="">
      <xdr:nvSpPr>
        <xdr:cNvPr id="289"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136499</xdr:rowOff>
    </xdr:from>
    <xdr:to>
      <xdr:col>55</xdr:col>
      <xdr:colOff>88900</xdr:colOff>
      <xdr:row>38</xdr:row>
      <xdr:rowOff>136499</xdr:rowOff>
    </xdr:to>
    <xdr:cxnSp macro="">
      <xdr:nvCxnSpPr>
        <xdr:cNvPr id="290" name="直線コネクタ 289"/>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133469</xdr:rowOff>
    </xdr:from>
    <xdr:ext cx="469744" cy="259045"/>
    <xdr:sp macro="" textlink="">
      <xdr:nvSpPr>
        <xdr:cNvPr id="291" name="労働費最大値テキスト"/>
        <xdr:cNvSpPr txBox="1"/>
      </xdr:nvSpPr>
      <xdr:spPr>
        <a:xfrm>
          <a:off x="10528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15342</xdr:rowOff>
    </xdr:from>
    <xdr:to>
      <xdr:col>55</xdr:col>
      <xdr:colOff>88900</xdr:colOff>
      <xdr:row>30</xdr:row>
      <xdr:rowOff>15342</xdr:rowOff>
    </xdr:to>
    <xdr:cxnSp macro="">
      <xdr:nvCxnSpPr>
        <xdr:cNvPr id="292" name="直線コネクタ 291"/>
        <xdr:cNvCxnSpPr/>
      </xdr:nvCxnSpPr>
      <xdr:spPr>
        <a:xfrm>
          <a:off x="10388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160274</xdr:rowOff>
    </xdr:from>
    <xdr:to>
      <xdr:col>55</xdr:col>
      <xdr:colOff>0</xdr:colOff>
      <xdr:row>35</xdr:row>
      <xdr:rowOff>164389</xdr:rowOff>
    </xdr:to>
    <xdr:cxnSp macro="">
      <xdr:nvCxnSpPr>
        <xdr:cNvPr id="293" name="直線コネクタ 292"/>
        <xdr:cNvCxnSpPr/>
      </xdr:nvCxnSpPr>
      <xdr:spPr>
        <a:xfrm>
          <a:off x="9639300" y="6161024"/>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41267</xdr:rowOff>
    </xdr:from>
    <xdr:ext cx="378565" cy="259045"/>
    <xdr:sp macro="" textlink="">
      <xdr:nvSpPr>
        <xdr:cNvPr id="294" name="労働費平均値テキスト"/>
        <xdr:cNvSpPr txBox="1"/>
      </xdr:nvSpPr>
      <xdr:spPr>
        <a:xfrm>
          <a:off x="10528300" y="62134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62840</xdr:rowOff>
    </xdr:from>
    <xdr:to>
      <xdr:col>55</xdr:col>
      <xdr:colOff>50800</xdr:colOff>
      <xdr:row>36</xdr:row>
      <xdr:rowOff>164440</xdr:rowOff>
    </xdr:to>
    <xdr:sp macro="" textlink="">
      <xdr:nvSpPr>
        <xdr:cNvPr id="295" name="フローチャート: 判断 294"/>
        <xdr:cNvSpPr/>
      </xdr:nvSpPr>
      <xdr:spPr>
        <a:xfrm>
          <a:off x="104267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152044</xdr:rowOff>
    </xdr:from>
    <xdr:to>
      <xdr:col>50</xdr:col>
      <xdr:colOff>114300</xdr:colOff>
      <xdr:row>35</xdr:row>
      <xdr:rowOff>160274</xdr:rowOff>
    </xdr:to>
    <xdr:cxnSp macro="">
      <xdr:nvCxnSpPr>
        <xdr:cNvPr id="296" name="直線コネクタ 295"/>
        <xdr:cNvCxnSpPr/>
      </xdr:nvCxnSpPr>
      <xdr:spPr>
        <a:xfrm>
          <a:off x="8750300" y="6152794"/>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51867</xdr:rowOff>
    </xdr:from>
    <xdr:to>
      <xdr:col>50</xdr:col>
      <xdr:colOff>165100</xdr:colOff>
      <xdr:row>36</xdr:row>
      <xdr:rowOff>153467</xdr:rowOff>
    </xdr:to>
    <xdr:sp macro="" textlink="">
      <xdr:nvSpPr>
        <xdr:cNvPr id="297" name="フローチャート: 判断 296"/>
        <xdr:cNvSpPr/>
      </xdr:nvSpPr>
      <xdr:spPr>
        <a:xfrm>
          <a:off x="9588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144594</xdr:rowOff>
    </xdr:from>
    <xdr:ext cx="378565" cy="259045"/>
    <xdr:sp macro="" textlink="">
      <xdr:nvSpPr>
        <xdr:cNvPr id="298" name="テキスト ボックス 297"/>
        <xdr:cNvSpPr txBox="1"/>
      </xdr:nvSpPr>
      <xdr:spPr>
        <a:xfrm>
          <a:off x="9450017"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152044</xdr:rowOff>
    </xdr:from>
    <xdr:to>
      <xdr:col>45</xdr:col>
      <xdr:colOff>177800</xdr:colOff>
      <xdr:row>35</xdr:row>
      <xdr:rowOff>152502</xdr:rowOff>
    </xdr:to>
    <xdr:cxnSp macro="">
      <xdr:nvCxnSpPr>
        <xdr:cNvPr id="299" name="直線コネクタ 298"/>
        <xdr:cNvCxnSpPr/>
      </xdr:nvCxnSpPr>
      <xdr:spPr>
        <a:xfrm flipV="1">
          <a:off x="7861300" y="615279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167996</xdr:rowOff>
    </xdr:from>
    <xdr:to>
      <xdr:col>46</xdr:col>
      <xdr:colOff>38100</xdr:colOff>
      <xdr:row>36</xdr:row>
      <xdr:rowOff>98146</xdr:rowOff>
    </xdr:to>
    <xdr:sp macro="" textlink="">
      <xdr:nvSpPr>
        <xdr:cNvPr id="300" name="フローチャート: 判断 299"/>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89273</xdr:rowOff>
    </xdr:from>
    <xdr:ext cx="378565" cy="259045"/>
    <xdr:sp macro="" textlink="">
      <xdr:nvSpPr>
        <xdr:cNvPr id="301" name="テキスト ボックス 300"/>
        <xdr:cNvSpPr txBox="1"/>
      </xdr:nvSpPr>
      <xdr:spPr>
        <a:xfrm>
          <a:off x="8561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161188</xdr:rowOff>
    </xdr:from>
    <xdr:to>
      <xdr:col>41</xdr:col>
      <xdr:colOff>50800</xdr:colOff>
      <xdr:row>35</xdr:row>
      <xdr:rowOff>152502</xdr:rowOff>
    </xdr:to>
    <xdr:cxnSp macro="">
      <xdr:nvCxnSpPr>
        <xdr:cNvPr id="302" name="直線コネクタ 301"/>
        <xdr:cNvCxnSpPr/>
      </xdr:nvCxnSpPr>
      <xdr:spPr>
        <a:xfrm>
          <a:off x="6972300" y="5990488"/>
          <a:ext cx="889000" cy="16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18948</xdr:rowOff>
    </xdr:from>
    <xdr:to>
      <xdr:col>41</xdr:col>
      <xdr:colOff>101600</xdr:colOff>
      <xdr:row>36</xdr:row>
      <xdr:rowOff>120548</xdr:rowOff>
    </xdr:to>
    <xdr:sp macro="" textlink="">
      <xdr:nvSpPr>
        <xdr:cNvPr id="303" name="フローチャート: 判断 302"/>
        <xdr:cNvSpPr/>
      </xdr:nvSpPr>
      <xdr:spPr>
        <a:xfrm>
          <a:off x="7810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111675</xdr:rowOff>
    </xdr:from>
    <xdr:ext cx="378565" cy="259045"/>
    <xdr:sp macro="" textlink="">
      <xdr:nvSpPr>
        <xdr:cNvPr id="304" name="テキスト ボックス 303"/>
        <xdr:cNvSpPr txBox="1"/>
      </xdr:nvSpPr>
      <xdr:spPr>
        <a:xfrm>
          <a:off x="7672017" y="6283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158852</xdr:rowOff>
    </xdr:from>
    <xdr:to>
      <xdr:col>36</xdr:col>
      <xdr:colOff>165100</xdr:colOff>
      <xdr:row>36</xdr:row>
      <xdr:rowOff>89002</xdr:rowOff>
    </xdr:to>
    <xdr:sp macro="" textlink="">
      <xdr:nvSpPr>
        <xdr:cNvPr id="305" name="フローチャート: 判断 304"/>
        <xdr:cNvSpPr/>
      </xdr:nvSpPr>
      <xdr:spPr>
        <a:xfrm>
          <a:off x="6921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80129</xdr:rowOff>
    </xdr:from>
    <xdr:ext cx="378565" cy="259045"/>
    <xdr:sp macro="" textlink="">
      <xdr:nvSpPr>
        <xdr:cNvPr id="306" name="テキスト ボックス 305"/>
        <xdr:cNvSpPr txBox="1"/>
      </xdr:nvSpPr>
      <xdr:spPr>
        <a:xfrm>
          <a:off x="6783017" y="6252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113589</xdr:rowOff>
    </xdr:from>
    <xdr:to>
      <xdr:col>55</xdr:col>
      <xdr:colOff>50800</xdr:colOff>
      <xdr:row>36</xdr:row>
      <xdr:rowOff>43739</xdr:rowOff>
    </xdr:to>
    <xdr:sp macro="" textlink="">
      <xdr:nvSpPr>
        <xdr:cNvPr id="312" name="楕円 311"/>
        <xdr:cNvSpPr/>
      </xdr:nvSpPr>
      <xdr:spPr>
        <a:xfrm>
          <a:off x="10426700" y="61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136466</xdr:rowOff>
    </xdr:from>
    <xdr:ext cx="469744" cy="259045"/>
    <xdr:sp macro="" textlink="">
      <xdr:nvSpPr>
        <xdr:cNvPr id="313" name="労働費該当値テキスト"/>
        <xdr:cNvSpPr txBox="1"/>
      </xdr:nvSpPr>
      <xdr:spPr>
        <a:xfrm>
          <a:off x="10528300" y="59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109474</xdr:rowOff>
    </xdr:from>
    <xdr:to>
      <xdr:col>50</xdr:col>
      <xdr:colOff>165100</xdr:colOff>
      <xdr:row>36</xdr:row>
      <xdr:rowOff>39624</xdr:rowOff>
    </xdr:to>
    <xdr:sp macro="" textlink="">
      <xdr:nvSpPr>
        <xdr:cNvPr id="314" name="楕円 313"/>
        <xdr:cNvSpPr/>
      </xdr:nvSpPr>
      <xdr:spPr>
        <a:xfrm>
          <a:off x="9588500" y="611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56151</xdr:rowOff>
    </xdr:from>
    <xdr:ext cx="469744" cy="259045"/>
    <xdr:sp macro="" textlink="">
      <xdr:nvSpPr>
        <xdr:cNvPr id="315" name="テキスト ボックス 314"/>
        <xdr:cNvSpPr txBox="1"/>
      </xdr:nvSpPr>
      <xdr:spPr>
        <a:xfrm>
          <a:off x="9404428" y="588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101244</xdr:rowOff>
    </xdr:from>
    <xdr:to>
      <xdr:col>46</xdr:col>
      <xdr:colOff>38100</xdr:colOff>
      <xdr:row>36</xdr:row>
      <xdr:rowOff>31394</xdr:rowOff>
    </xdr:to>
    <xdr:sp macro="" textlink="">
      <xdr:nvSpPr>
        <xdr:cNvPr id="316" name="楕円 315"/>
        <xdr:cNvSpPr/>
      </xdr:nvSpPr>
      <xdr:spPr>
        <a:xfrm>
          <a:off x="8699500" y="610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47921</xdr:rowOff>
    </xdr:from>
    <xdr:ext cx="469744" cy="259045"/>
    <xdr:sp macro="" textlink="">
      <xdr:nvSpPr>
        <xdr:cNvPr id="317" name="テキスト ボックス 316"/>
        <xdr:cNvSpPr txBox="1"/>
      </xdr:nvSpPr>
      <xdr:spPr>
        <a:xfrm>
          <a:off x="8515428" y="58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101702</xdr:rowOff>
    </xdr:from>
    <xdr:to>
      <xdr:col>41</xdr:col>
      <xdr:colOff>101600</xdr:colOff>
      <xdr:row>36</xdr:row>
      <xdr:rowOff>31852</xdr:rowOff>
    </xdr:to>
    <xdr:sp macro="" textlink="">
      <xdr:nvSpPr>
        <xdr:cNvPr id="318" name="楕円 317"/>
        <xdr:cNvSpPr/>
      </xdr:nvSpPr>
      <xdr:spPr>
        <a:xfrm>
          <a:off x="7810500" y="610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48379</xdr:rowOff>
    </xdr:from>
    <xdr:ext cx="469744" cy="259045"/>
    <xdr:sp macro="" textlink="">
      <xdr:nvSpPr>
        <xdr:cNvPr id="319" name="テキスト ボックス 318"/>
        <xdr:cNvSpPr txBox="1"/>
      </xdr:nvSpPr>
      <xdr:spPr>
        <a:xfrm>
          <a:off x="7626428" y="587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110388</xdr:rowOff>
    </xdr:from>
    <xdr:to>
      <xdr:col>36</xdr:col>
      <xdr:colOff>165100</xdr:colOff>
      <xdr:row>35</xdr:row>
      <xdr:rowOff>40538</xdr:rowOff>
    </xdr:to>
    <xdr:sp macro="" textlink="">
      <xdr:nvSpPr>
        <xdr:cNvPr id="320" name="楕円 319"/>
        <xdr:cNvSpPr/>
      </xdr:nvSpPr>
      <xdr:spPr>
        <a:xfrm>
          <a:off x="6921500" y="593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57065</xdr:rowOff>
    </xdr:from>
    <xdr:ext cx="469744" cy="259045"/>
    <xdr:sp macro="" textlink="">
      <xdr:nvSpPr>
        <xdr:cNvPr id="321" name="テキスト ボックス 320"/>
        <xdr:cNvSpPr txBox="1"/>
      </xdr:nvSpPr>
      <xdr:spPr>
        <a:xfrm>
          <a:off x="6737428" y="57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40396</xdr:rowOff>
    </xdr:from>
    <xdr:to>
      <xdr:col>54</xdr:col>
      <xdr:colOff>189865</xdr:colOff>
      <xdr:row>58</xdr:row>
      <xdr:rowOff>138054</xdr:rowOff>
    </xdr:to>
    <xdr:cxnSp macro="">
      <xdr:nvCxnSpPr>
        <xdr:cNvPr id="343" name="直線コネクタ 342"/>
        <xdr:cNvCxnSpPr/>
      </xdr:nvCxnSpPr>
      <xdr:spPr>
        <a:xfrm flipV="1">
          <a:off x="10475595" y="8955796"/>
          <a:ext cx="1270" cy="112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141881</xdr:rowOff>
    </xdr:from>
    <xdr:ext cx="313932" cy="259045"/>
    <xdr:sp macro="" textlink="">
      <xdr:nvSpPr>
        <xdr:cNvPr id="344" name="農林水産業費最小値テキスト"/>
        <xdr:cNvSpPr txBox="1"/>
      </xdr:nvSpPr>
      <xdr:spPr>
        <a:xfrm>
          <a:off x="10528300" y="10085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138054</xdr:rowOff>
    </xdr:from>
    <xdr:to>
      <xdr:col>55</xdr:col>
      <xdr:colOff>88900</xdr:colOff>
      <xdr:row>58</xdr:row>
      <xdr:rowOff>138054</xdr:rowOff>
    </xdr:to>
    <xdr:cxnSp macro="">
      <xdr:nvCxnSpPr>
        <xdr:cNvPr id="345" name="直線コネクタ 344"/>
        <xdr:cNvCxnSpPr/>
      </xdr:nvCxnSpPr>
      <xdr:spPr>
        <a:xfrm>
          <a:off x="10388600" y="1008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158523</xdr:rowOff>
    </xdr:from>
    <xdr:ext cx="534377" cy="259045"/>
    <xdr:sp macro="" textlink="">
      <xdr:nvSpPr>
        <xdr:cNvPr id="346" name="農林水産業費最大値テキスト"/>
        <xdr:cNvSpPr txBox="1"/>
      </xdr:nvSpPr>
      <xdr:spPr>
        <a:xfrm>
          <a:off x="10528300" y="87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40396</xdr:rowOff>
    </xdr:from>
    <xdr:to>
      <xdr:col>55</xdr:col>
      <xdr:colOff>88900</xdr:colOff>
      <xdr:row>52</xdr:row>
      <xdr:rowOff>40396</xdr:rowOff>
    </xdr:to>
    <xdr:cxnSp macro="">
      <xdr:nvCxnSpPr>
        <xdr:cNvPr id="347" name="直線コネクタ 346"/>
        <xdr:cNvCxnSpPr/>
      </xdr:nvCxnSpPr>
      <xdr:spPr>
        <a:xfrm>
          <a:off x="10388600" y="8955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27823</xdr:rowOff>
    </xdr:from>
    <xdr:to>
      <xdr:col>55</xdr:col>
      <xdr:colOff>0</xdr:colOff>
      <xdr:row>58</xdr:row>
      <xdr:rowOff>39665</xdr:rowOff>
    </xdr:to>
    <xdr:cxnSp macro="">
      <xdr:nvCxnSpPr>
        <xdr:cNvPr id="348" name="直線コネクタ 347"/>
        <xdr:cNvCxnSpPr/>
      </xdr:nvCxnSpPr>
      <xdr:spPr>
        <a:xfrm flipV="1">
          <a:off x="9639300" y="9971923"/>
          <a:ext cx="838200" cy="1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103227</xdr:rowOff>
    </xdr:from>
    <xdr:ext cx="469744" cy="259045"/>
    <xdr:sp macro="" textlink="">
      <xdr:nvSpPr>
        <xdr:cNvPr id="349" name="農林水産業費平均値テキスト"/>
        <xdr:cNvSpPr txBox="1"/>
      </xdr:nvSpPr>
      <xdr:spPr>
        <a:xfrm>
          <a:off x="10528300" y="970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80350</xdr:rowOff>
    </xdr:from>
    <xdr:to>
      <xdr:col>55</xdr:col>
      <xdr:colOff>50800</xdr:colOff>
      <xdr:row>58</xdr:row>
      <xdr:rowOff>10500</xdr:rowOff>
    </xdr:to>
    <xdr:sp macro="" textlink="">
      <xdr:nvSpPr>
        <xdr:cNvPr id="350" name="フローチャート: 判断 349"/>
        <xdr:cNvSpPr/>
      </xdr:nvSpPr>
      <xdr:spPr>
        <a:xfrm>
          <a:off x="104267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39665</xdr:rowOff>
    </xdr:from>
    <xdr:to>
      <xdr:col>50</xdr:col>
      <xdr:colOff>114300</xdr:colOff>
      <xdr:row>58</xdr:row>
      <xdr:rowOff>39710</xdr:rowOff>
    </xdr:to>
    <xdr:cxnSp macro="">
      <xdr:nvCxnSpPr>
        <xdr:cNvPr id="351" name="直線コネクタ 350"/>
        <xdr:cNvCxnSpPr/>
      </xdr:nvCxnSpPr>
      <xdr:spPr>
        <a:xfrm flipV="1">
          <a:off x="8750300" y="9983765"/>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78659</xdr:rowOff>
    </xdr:from>
    <xdr:to>
      <xdr:col>50</xdr:col>
      <xdr:colOff>165100</xdr:colOff>
      <xdr:row>58</xdr:row>
      <xdr:rowOff>8809</xdr:rowOff>
    </xdr:to>
    <xdr:sp macro="" textlink="">
      <xdr:nvSpPr>
        <xdr:cNvPr id="352" name="フローチャート: 判断 351"/>
        <xdr:cNvSpPr/>
      </xdr:nvSpPr>
      <xdr:spPr>
        <a:xfrm>
          <a:off x="9588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25336</xdr:rowOff>
    </xdr:from>
    <xdr:ext cx="469744" cy="259045"/>
    <xdr:sp macro="" textlink="">
      <xdr:nvSpPr>
        <xdr:cNvPr id="353" name="テキスト ボックス 352"/>
        <xdr:cNvSpPr txBox="1"/>
      </xdr:nvSpPr>
      <xdr:spPr>
        <a:xfrm>
          <a:off x="9404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16347</xdr:rowOff>
    </xdr:from>
    <xdr:to>
      <xdr:col>45</xdr:col>
      <xdr:colOff>177800</xdr:colOff>
      <xdr:row>58</xdr:row>
      <xdr:rowOff>39710</xdr:rowOff>
    </xdr:to>
    <xdr:cxnSp macro="">
      <xdr:nvCxnSpPr>
        <xdr:cNvPr id="354" name="直線コネクタ 353"/>
        <xdr:cNvCxnSpPr/>
      </xdr:nvCxnSpPr>
      <xdr:spPr>
        <a:xfrm>
          <a:off x="7861300" y="9960447"/>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58679</xdr:rowOff>
    </xdr:from>
    <xdr:to>
      <xdr:col>46</xdr:col>
      <xdr:colOff>38100</xdr:colOff>
      <xdr:row>57</xdr:row>
      <xdr:rowOff>160279</xdr:rowOff>
    </xdr:to>
    <xdr:sp macro="" textlink="">
      <xdr:nvSpPr>
        <xdr:cNvPr id="355" name="フローチャート: 判断 354"/>
        <xdr:cNvSpPr/>
      </xdr:nvSpPr>
      <xdr:spPr>
        <a:xfrm>
          <a:off x="8699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5356</xdr:rowOff>
    </xdr:from>
    <xdr:ext cx="469744" cy="259045"/>
    <xdr:sp macro="" textlink="">
      <xdr:nvSpPr>
        <xdr:cNvPr id="356" name="テキスト ボックス 355"/>
        <xdr:cNvSpPr txBox="1"/>
      </xdr:nvSpPr>
      <xdr:spPr>
        <a:xfrm>
          <a:off x="8515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16347</xdr:rowOff>
    </xdr:from>
    <xdr:to>
      <xdr:col>41</xdr:col>
      <xdr:colOff>50800</xdr:colOff>
      <xdr:row>58</xdr:row>
      <xdr:rowOff>21240</xdr:rowOff>
    </xdr:to>
    <xdr:cxnSp macro="">
      <xdr:nvCxnSpPr>
        <xdr:cNvPr id="357" name="直線コネクタ 356"/>
        <xdr:cNvCxnSpPr/>
      </xdr:nvCxnSpPr>
      <xdr:spPr>
        <a:xfrm flipV="1">
          <a:off x="6972300" y="9960447"/>
          <a:ext cx="889000" cy="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77881</xdr:rowOff>
    </xdr:from>
    <xdr:to>
      <xdr:col>41</xdr:col>
      <xdr:colOff>101600</xdr:colOff>
      <xdr:row>58</xdr:row>
      <xdr:rowOff>8031</xdr:rowOff>
    </xdr:to>
    <xdr:sp macro="" textlink="">
      <xdr:nvSpPr>
        <xdr:cNvPr id="358" name="フローチャート: 判断 357"/>
        <xdr:cNvSpPr/>
      </xdr:nvSpPr>
      <xdr:spPr>
        <a:xfrm>
          <a:off x="7810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24558</xdr:rowOff>
    </xdr:from>
    <xdr:ext cx="469744" cy="259045"/>
    <xdr:sp macro="" textlink="">
      <xdr:nvSpPr>
        <xdr:cNvPr id="359" name="テキスト ボックス 358"/>
        <xdr:cNvSpPr txBox="1"/>
      </xdr:nvSpPr>
      <xdr:spPr>
        <a:xfrm>
          <a:off x="7626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107188</xdr:rowOff>
    </xdr:from>
    <xdr:to>
      <xdr:col>36</xdr:col>
      <xdr:colOff>165100</xdr:colOff>
      <xdr:row>58</xdr:row>
      <xdr:rowOff>37338</xdr:rowOff>
    </xdr:to>
    <xdr:sp macro="" textlink="">
      <xdr:nvSpPr>
        <xdr:cNvPr id="360" name="フローチャート: 判断 359"/>
        <xdr:cNvSpPr/>
      </xdr:nvSpPr>
      <xdr:spPr>
        <a:xfrm>
          <a:off x="6921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53865</xdr:rowOff>
    </xdr:from>
    <xdr:ext cx="469744" cy="259045"/>
    <xdr:sp macro="" textlink="">
      <xdr:nvSpPr>
        <xdr:cNvPr id="361" name="テキスト ボックス 360"/>
        <xdr:cNvSpPr txBox="1"/>
      </xdr:nvSpPr>
      <xdr:spPr>
        <a:xfrm>
          <a:off x="6737428" y="965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148473</xdr:rowOff>
    </xdr:from>
    <xdr:to>
      <xdr:col>55</xdr:col>
      <xdr:colOff>50800</xdr:colOff>
      <xdr:row>58</xdr:row>
      <xdr:rowOff>78623</xdr:rowOff>
    </xdr:to>
    <xdr:sp macro="" textlink="">
      <xdr:nvSpPr>
        <xdr:cNvPr id="367" name="楕円 366"/>
        <xdr:cNvSpPr/>
      </xdr:nvSpPr>
      <xdr:spPr>
        <a:xfrm>
          <a:off x="10426700" y="992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63400</xdr:rowOff>
    </xdr:from>
    <xdr:ext cx="469744" cy="259045"/>
    <xdr:sp macro="" textlink="">
      <xdr:nvSpPr>
        <xdr:cNvPr id="368" name="農林水産業費該当値テキスト"/>
        <xdr:cNvSpPr txBox="1"/>
      </xdr:nvSpPr>
      <xdr:spPr>
        <a:xfrm>
          <a:off x="10528300" y="983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160315</xdr:rowOff>
    </xdr:from>
    <xdr:to>
      <xdr:col>50</xdr:col>
      <xdr:colOff>165100</xdr:colOff>
      <xdr:row>58</xdr:row>
      <xdr:rowOff>90465</xdr:rowOff>
    </xdr:to>
    <xdr:sp macro="" textlink="">
      <xdr:nvSpPr>
        <xdr:cNvPr id="369" name="楕円 368"/>
        <xdr:cNvSpPr/>
      </xdr:nvSpPr>
      <xdr:spPr>
        <a:xfrm>
          <a:off x="9588500" y="993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81592</xdr:rowOff>
    </xdr:from>
    <xdr:ext cx="469744" cy="259045"/>
    <xdr:sp macro="" textlink="">
      <xdr:nvSpPr>
        <xdr:cNvPr id="370" name="テキスト ボックス 369"/>
        <xdr:cNvSpPr txBox="1"/>
      </xdr:nvSpPr>
      <xdr:spPr>
        <a:xfrm>
          <a:off x="9404428" y="1002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160360</xdr:rowOff>
    </xdr:from>
    <xdr:to>
      <xdr:col>46</xdr:col>
      <xdr:colOff>38100</xdr:colOff>
      <xdr:row>58</xdr:row>
      <xdr:rowOff>90510</xdr:rowOff>
    </xdr:to>
    <xdr:sp macro="" textlink="">
      <xdr:nvSpPr>
        <xdr:cNvPr id="371" name="楕円 370"/>
        <xdr:cNvSpPr/>
      </xdr:nvSpPr>
      <xdr:spPr>
        <a:xfrm>
          <a:off x="8699500" y="993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81637</xdr:rowOff>
    </xdr:from>
    <xdr:ext cx="469744" cy="259045"/>
    <xdr:sp macro="" textlink="">
      <xdr:nvSpPr>
        <xdr:cNvPr id="372" name="テキスト ボックス 371"/>
        <xdr:cNvSpPr txBox="1"/>
      </xdr:nvSpPr>
      <xdr:spPr>
        <a:xfrm>
          <a:off x="8515428" y="1002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136997</xdr:rowOff>
    </xdr:from>
    <xdr:to>
      <xdr:col>41</xdr:col>
      <xdr:colOff>101600</xdr:colOff>
      <xdr:row>58</xdr:row>
      <xdr:rowOff>67147</xdr:rowOff>
    </xdr:to>
    <xdr:sp macro="" textlink="">
      <xdr:nvSpPr>
        <xdr:cNvPr id="373" name="楕円 372"/>
        <xdr:cNvSpPr/>
      </xdr:nvSpPr>
      <xdr:spPr>
        <a:xfrm>
          <a:off x="7810500" y="990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58274</xdr:rowOff>
    </xdr:from>
    <xdr:ext cx="469744" cy="259045"/>
    <xdr:sp macro="" textlink="">
      <xdr:nvSpPr>
        <xdr:cNvPr id="374" name="テキスト ボックス 373"/>
        <xdr:cNvSpPr txBox="1"/>
      </xdr:nvSpPr>
      <xdr:spPr>
        <a:xfrm>
          <a:off x="7626428" y="1000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141890</xdr:rowOff>
    </xdr:from>
    <xdr:to>
      <xdr:col>36</xdr:col>
      <xdr:colOff>165100</xdr:colOff>
      <xdr:row>58</xdr:row>
      <xdr:rowOff>72040</xdr:rowOff>
    </xdr:to>
    <xdr:sp macro="" textlink="">
      <xdr:nvSpPr>
        <xdr:cNvPr id="375" name="楕円 374"/>
        <xdr:cNvSpPr/>
      </xdr:nvSpPr>
      <xdr:spPr>
        <a:xfrm>
          <a:off x="6921500" y="991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63167</xdr:rowOff>
    </xdr:from>
    <xdr:ext cx="469744" cy="259045"/>
    <xdr:sp macro="" textlink="">
      <xdr:nvSpPr>
        <xdr:cNvPr id="376" name="テキスト ボックス 375"/>
        <xdr:cNvSpPr txBox="1"/>
      </xdr:nvSpPr>
      <xdr:spPr>
        <a:xfrm>
          <a:off x="6737428" y="1000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99336</xdr:rowOff>
    </xdr:from>
    <xdr:to>
      <xdr:col>54</xdr:col>
      <xdr:colOff>189865</xdr:colOff>
      <xdr:row>79</xdr:row>
      <xdr:rowOff>78991</xdr:rowOff>
    </xdr:to>
    <xdr:cxnSp macro="">
      <xdr:nvCxnSpPr>
        <xdr:cNvPr id="402" name="直線コネクタ 401"/>
        <xdr:cNvCxnSpPr/>
      </xdr:nvCxnSpPr>
      <xdr:spPr>
        <a:xfrm flipV="1">
          <a:off x="10475595" y="12100836"/>
          <a:ext cx="1270" cy="152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82818</xdr:rowOff>
    </xdr:from>
    <xdr:ext cx="378565" cy="259045"/>
    <xdr:sp macro="" textlink="">
      <xdr:nvSpPr>
        <xdr:cNvPr id="403" name="商工費最小値テキスト"/>
        <xdr:cNvSpPr txBox="1"/>
      </xdr:nvSpPr>
      <xdr:spPr>
        <a:xfrm>
          <a:off x="10528300" y="1362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78991</xdr:rowOff>
    </xdr:from>
    <xdr:to>
      <xdr:col>55</xdr:col>
      <xdr:colOff>88900</xdr:colOff>
      <xdr:row>79</xdr:row>
      <xdr:rowOff>78991</xdr:rowOff>
    </xdr:to>
    <xdr:cxnSp macro="">
      <xdr:nvCxnSpPr>
        <xdr:cNvPr id="404" name="直線コネクタ 403"/>
        <xdr:cNvCxnSpPr/>
      </xdr:nvCxnSpPr>
      <xdr:spPr>
        <a:xfrm>
          <a:off x="10388600" y="1362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46013</xdr:rowOff>
    </xdr:from>
    <xdr:ext cx="534377" cy="259045"/>
    <xdr:sp macro="" textlink="">
      <xdr:nvSpPr>
        <xdr:cNvPr id="405" name="商工費最大値テキスト"/>
        <xdr:cNvSpPr txBox="1"/>
      </xdr:nvSpPr>
      <xdr:spPr>
        <a:xfrm>
          <a:off x="10528300" y="118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99336</xdr:rowOff>
    </xdr:from>
    <xdr:to>
      <xdr:col>55</xdr:col>
      <xdr:colOff>88900</xdr:colOff>
      <xdr:row>70</xdr:row>
      <xdr:rowOff>99336</xdr:rowOff>
    </xdr:to>
    <xdr:cxnSp macro="">
      <xdr:nvCxnSpPr>
        <xdr:cNvPr id="406" name="直線コネクタ 405"/>
        <xdr:cNvCxnSpPr/>
      </xdr:nvCxnSpPr>
      <xdr:spPr>
        <a:xfrm>
          <a:off x="10388600" y="1210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77978</xdr:rowOff>
    </xdr:from>
    <xdr:to>
      <xdr:col>55</xdr:col>
      <xdr:colOff>0</xdr:colOff>
      <xdr:row>79</xdr:row>
      <xdr:rowOff>44864</xdr:rowOff>
    </xdr:to>
    <xdr:cxnSp macro="">
      <xdr:nvCxnSpPr>
        <xdr:cNvPr id="407" name="直線コネクタ 406"/>
        <xdr:cNvCxnSpPr/>
      </xdr:nvCxnSpPr>
      <xdr:spPr>
        <a:xfrm flipV="1">
          <a:off x="9639300" y="13451078"/>
          <a:ext cx="838200" cy="13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13054</xdr:rowOff>
    </xdr:from>
    <xdr:ext cx="469744" cy="259045"/>
    <xdr:sp macro="" textlink="">
      <xdr:nvSpPr>
        <xdr:cNvPr id="408" name="商工費平均値テキスト"/>
        <xdr:cNvSpPr txBox="1"/>
      </xdr:nvSpPr>
      <xdr:spPr>
        <a:xfrm>
          <a:off x="10528300" y="1321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161627</xdr:rowOff>
    </xdr:from>
    <xdr:to>
      <xdr:col>55</xdr:col>
      <xdr:colOff>50800</xdr:colOff>
      <xdr:row>78</xdr:row>
      <xdr:rowOff>91777</xdr:rowOff>
    </xdr:to>
    <xdr:sp macro="" textlink="">
      <xdr:nvSpPr>
        <xdr:cNvPr id="409" name="フローチャート: 判断 408"/>
        <xdr:cNvSpPr/>
      </xdr:nvSpPr>
      <xdr:spPr>
        <a:xfrm>
          <a:off x="104267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31344</xdr:rowOff>
    </xdr:from>
    <xdr:to>
      <xdr:col>50</xdr:col>
      <xdr:colOff>114300</xdr:colOff>
      <xdr:row>79</xdr:row>
      <xdr:rowOff>44864</xdr:rowOff>
    </xdr:to>
    <xdr:cxnSp macro="">
      <xdr:nvCxnSpPr>
        <xdr:cNvPr id="410" name="直線コネクタ 409"/>
        <xdr:cNvCxnSpPr/>
      </xdr:nvCxnSpPr>
      <xdr:spPr>
        <a:xfrm>
          <a:off x="8750300" y="13575894"/>
          <a:ext cx="8890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1313</xdr:rowOff>
    </xdr:from>
    <xdr:to>
      <xdr:col>50</xdr:col>
      <xdr:colOff>165100</xdr:colOff>
      <xdr:row>78</xdr:row>
      <xdr:rowOff>102913</xdr:rowOff>
    </xdr:to>
    <xdr:sp macro="" textlink="">
      <xdr:nvSpPr>
        <xdr:cNvPr id="411" name="フローチャート: 判断 410"/>
        <xdr:cNvSpPr/>
      </xdr:nvSpPr>
      <xdr:spPr>
        <a:xfrm>
          <a:off x="95885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119440</xdr:rowOff>
    </xdr:from>
    <xdr:ext cx="469744" cy="259045"/>
    <xdr:sp macro="" textlink="">
      <xdr:nvSpPr>
        <xdr:cNvPr id="412" name="テキスト ボックス 411"/>
        <xdr:cNvSpPr txBox="1"/>
      </xdr:nvSpPr>
      <xdr:spPr>
        <a:xfrm>
          <a:off x="9404428" y="131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31344</xdr:rowOff>
    </xdr:from>
    <xdr:to>
      <xdr:col>45</xdr:col>
      <xdr:colOff>177800</xdr:colOff>
      <xdr:row>79</xdr:row>
      <xdr:rowOff>34576</xdr:rowOff>
    </xdr:to>
    <xdr:cxnSp macro="">
      <xdr:nvCxnSpPr>
        <xdr:cNvPr id="413" name="直線コネクタ 412"/>
        <xdr:cNvCxnSpPr/>
      </xdr:nvCxnSpPr>
      <xdr:spPr>
        <a:xfrm flipV="1">
          <a:off x="7861300" y="13575894"/>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142229</xdr:rowOff>
    </xdr:from>
    <xdr:to>
      <xdr:col>46</xdr:col>
      <xdr:colOff>38100</xdr:colOff>
      <xdr:row>78</xdr:row>
      <xdr:rowOff>72379</xdr:rowOff>
    </xdr:to>
    <xdr:sp macro="" textlink="">
      <xdr:nvSpPr>
        <xdr:cNvPr id="414" name="フローチャート: 判断 413"/>
        <xdr:cNvSpPr/>
      </xdr:nvSpPr>
      <xdr:spPr>
        <a:xfrm>
          <a:off x="8699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88906</xdr:rowOff>
    </xdr:from>
    <xdr:ext cx="469744" cy="259045"/>
    <xdr:sp macro="" textlink="">
      <xdr:nvSpPr>
        <xdr:cNvPr id="415" name="テキスト ボックス 414"/>
        <xdr:cNvSpPr txBox="1"/>
      </xdr:nvSpPr>
      <xdr:spPr>
        <a:xfrm>
          <a:off x="8515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23113</xdr:rowOff>
    </xdr:from>
    <xdr:to>
      <xdr:col>41</xdr:col>
      <xdr:colOff>50800</xdr:colOff>
      <xdr:row>79</xdr:row>
      <xdr:rowOff>34576</xdr:rowOff>
    </xdr:to>
    <xdr:cxnSp macro="">
      <xdr:nvCxnSpPr>
        <xdr:cNvPr id="416" name="直線コネクタ 415"/>
        <xdr:cNvCxnSpPr/>
      </xdr:nvCxnSpPr>
      <xdr:spPr>
        <a:xfrm>
          <a:off x="6972300" y="13567663"/>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9674</xdr:rowOff>
    </xdr:from>
    <xdr:to>
      <xdr:col>41</xdr:col>
      <xdr:colOff>101600</xdr:colOff>
      <xdr:row>78</xdr:row>
      <xdr:rowOff>111274</xdr:rowOff>
    </xdr:to>
    <xdr:sp macro="" textlink="">
      <xdr:nvSpPr>
        <xdr:cNvPr id="417" name="フローチャート: 判断 416"/>
        <xdr:cNvSpPr/>
      </xdr:nvSpPr>
      <xdr:spPr>
        <a:xfrm>
          <a:off x="7810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127801</xdr:rowOff>
    </xdr:from>
    <xdr:ext cx="469744" cy="259045"/>
    <xdr:sp macro="" textlink="">
      <xdr:nvSpPr>
        <xdr:cNvPr id="418" name="テキスト ボックス 417"/>
        <xdr:cNvSpPr txBox="1"/>
      </xdr:nvSpPr>
      <xdr:spPr>
        <a:xfrm>
          <a:off x="7626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11633</xdr:rowOff>
    </xdr:from>
    <xdr:to>
      <xdr:col>36</xdr:col>
      <xdr:colOff>165100</xdr:colOff>
      <xdr:row>78</xdr:row>
      <xdr:rowOff>113233</xdr:rowOff>
    </xdr:to>
    <xdr:sp macro="" textlink="">
      <xdr:nvSpPr>
        <xdr:cNvPr id="419" name="フローチャート: 判断 418"/>
        <xdr:cNvSpPr/>
      </xdr:nvSpPr>
      <xdr:spPr>
        <a:xfrm>
          <a:off x="6921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129760</xdr:rowOff>
    </xdr:from>
    <xdr:ext cx="469744" cy="259045"/>
    <xdr:sp macro="" textlink="">
      <xdr:nvSpPr>
        <xdr:cNvPr id="420" name="テキスト ボックス 419"/>
        <xdr:cNvSpPr txBox="1"/>
      </xdr:nvSpPr>
      <xdr:spPr>
        <a:xfrm>
          <a:off x="6737428" y="1315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27178</xdr:rowOff>
    </xdr:from>
    <xdr:to>
      <xdr:col>55</xdr:col>
      <xdr:colOff>50800</xdr:colOff>
      <xdr:row>78</xdr:row>
      <xdr:rowOff>128778</xdr:rowOff>
    </xdr:to>
    <xdr:sp macro="" textlink="">
      <xdr:nvSpPr>
        <xdr:cNvPr id="426" name="楕円 425"/>
        <xdr:cNvSpPr/>
      </xdr:nvSpPr>
      <xdr:spPr>
        <a:xfrm>
          <a:off x="10426700" y="1340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5605</xdr:rowOff>
    </xdr:from>
    <xdr:ext cx="469744" cy="259045"/>
    <xdr:sp macro="" textlink="">
      <xdr:nvSpPr>
        <xdr:cNvPr id="427" name="商工費該当値テキスト"/>
        <xdr:cNvSpPr txBox="1"/>
      </xdr:nvSpPr>
      <xdr:spPr>
        <a:xfrm>
          <a:off x="10528300" y="1337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165514</xdr:rowOff>
    </xdr:from>
    <xdr:to>
      <xdr:col>50</xdr:col>
      <xdr:colOff>165100</xdr:colOff>
      <xdr:row>79</xdr:row>
      <xdr:rowOff>95664</xdr:rowOff>
    </xdr:to>
    <xdr:sp macro="" textlink="">
      <xdr:nvSpPr>
        <xdr:cNvPr id="428" name="楕円 427"/>
        <xdr:cNvSpPr/>
      </xdr:nvSpPr>
      <xdr:spPr>
        <a:xfrm>
          <a:off x="9588500" y="1353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86791</xdr:rowOff>
    </xdr:from>
    <xdr:ext cx="469744" cy="259045"/>
    <xdr:sp macro="" textlink="">
      <xdr:nvSpPr>
        <xdr:cNvPr id="429" name="テキスト ボックス 428"/>
        <xdr:cNvSpPr txBox="1"/>
      </xdr:nvSpPr>
      <xdr:spPr>
        <a:xfrm>
          <a:off x="9404428" y="1363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151994</xdr:rowOff>
    </xdr:from>
    <xdr:to>
      <xdr:col>46</xdr:col>
      <xdr:colOff>38100</xdr:colOff>
      <xdr:row>79</xdr:row>
      <xdr:rowOff>82144</xdr:rowOff>
    </xdr:to>
    <xdr:sp macro="" textlink="">
      <xdr:nvSpPr>
        <xdr:cNvPr id="430" name="楕円 429"/>
        <xdr:cNvSpPr/>
      </xdr:nvSpPr>
      <xdr:spPr>
        <a:xfrm>
          <a:off x="8699500" y="1352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73271</xdr:rowOff>
    </xdr:from>
    <xdr:ext cx="469744" cy="259045"/>
    <xdr:sp macro="" textlink="">
      <xdr:nvSpPr>
        <xdr:cNvPr id="431" name="テキスト ボックス 430"/>
        <xdr:cNvSpPr txBox="1"/>
      </xdr:nvSpPr>
      <xdr:spPr>
        <a:xfrm>
          <a:off x="8515428" y="1361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155226</xdr:rowOff>
    </xdr:from>
    <xdr:to>
      <xdr:col>41</xdr:col>
      <xdr:colOff>101600</xdr:colOff>
      <xdr:row>79</xdr:row>
      <xdr:rowOff>85376</xdr:rowOff>
    </xdr:to>
    <xdr:sp macro="" textlink="">
      <xdr:nvSpPr>
        <xdr:cNvPr id="432" name="楕円 431"/>
        <xdr:cNvSpPr/>
      </xdr:nvSpPr>
      <xdr:spPr>
        <a:xfrm>
          <a:off x="7810500" y="135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76503</xdr:rowOff>
    </xdr:from>
    <xdr:ext cx="469744" cy="259045"/>
    <xdr:sp macro="" textlink="">
      <xdr:nvSpPr>
        <xdr:cNvPr id="433" name="テキスト ボックス 432"/>
        <xdr:cNvSpPr txBox="1"/>
      </xdr:nvSpPr>
      <xdr:spPr>
        <a:xfrm>
          <a:off x="7626428" y="1362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143763</xdr:rowOff>
    </xdr:from>
    <xdr:to>
      <xdr:col>36</xdr:col>
      <xdr:colOff>165100</xdr:colOff>
      <xdr:row>79</xdr:row>
      <xdr:rowOff>73913</xdr:rowOff>
    </xdr:to>
    <xdr:sp macro="" textlink="">
      <xdr:nvSpPr>
        <xdr:cNvPr id="434" name="楕円 433"/>
        <xdr:cNvSpPr/>
      </xdr:nvSpPr>
      <xdr:spPr>
        <a:xfrm>
          <a:off x="6921500" y="1351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65040</xdr:rowOff>
    </xdr:from>
    <xdr:ext cx="469744" cy="259045"/>
    <xdr:sp macro="" textlink="">
      <xdr:nvSpPr>
        <xdr:cNvPr id="435" name="テキスト ボックス 434"/>
        <xdr:cNvSpPr txBox="1"/>
      </xdr:nvSpPr>
      <xdr:spPr>
        <a:xfrm>
          <a:off x="6737428" y="136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54781</xdr:rowOff>
    </xdr:from>
    <xdr:to>
      <xdr:col>54</xdr:col>
      <xdr:colOff>189865</xdr:colOff>
      <xdr:row>98</xdr:row>
      <xdr:rowOff>62161</xdr:rowOff>
    </xdr:to>
    <xdr:cxnSp macro="">
      <xdr:nvCxnSpPr>
        <xdr:cNvPr id="461" name="直線コネクタ 460"/>
        <xdr:cNvCxnSpPr/>
      </xdr:nvCxnSpPr>
      <xdr:spPr>
        <a:xfrm flipV="1">
          <a:off x="10475595" y="15656731"/>
          <a:ext cx="1270" cy="1207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65988</xdr:rowOff>
    </xdr:from>
    <xdr:ext cx="534377" cy="259045"/>
    <xdr:sp macro="" textlink="">
      <xdr:nvSpPr>
        <xdr:cNvPr id="462" name="土木費最小値テキスト"/>
        <xdr:cNvSpPr txBox="1"/>
      </xdr:nvSpPr>
      <xdr:spPr>
        <a:xfrm>
          <a:off x="10528300" y="168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62161</xdr:rowOff>
    </xdr:from>
    <xdr:to>
      <xdr:col>55</xdr:col>
      <xdr:colOff>88900</xdr:colOff>
      <xdr:row>98</xdr:row>
      <xdr:rowOff>62161</xdr:rowOff>
    </xdr:to>
    <xdr:cxnSp macro="">
      <xdr:nvCxnSpPr>
        <xdr:cNvPr id="463" name="直線コネクタ 462"/>
        <xdr:cNvCxnSpPr/>
      </xdr:nvCxnSpPr>
      <xdr:spPr>
        <a:xfrm>
          <a:off x="10388600" y="1686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1458</xdr:rowOff>
    </xdr:from>
    <xdr:ext cx="599010" cy="259045"/>
    <xdr:sp macro="" textlink="">
      <xdr:nvSpPr>
        <xdr:cNvPr id="464" name="土木費最大値テキスト"/>
        <xdr:cNvSpPr txBox="1"/>
      </xdr:nvSpPr>
      <xdr:spPr>
        <a:xfrm>
          <a:off x="10528300" y="1543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54781</xdr:rowOff>
    </xdr:from>
    <xdr:to>
      <xdr:col>55</xdr:col>
      <xdr:colOff>88900</xdr:colOff>
      <xdr:row>91</xdr:row>
      <xdr:rowOff>54781</xdr:rowOff>
    </xdr:to>
    <xdr:cxnSp macro="">
      <xdr:nvCxnSpPr>
        <xdr:cNvPr id="465" name="直線コネクタ 464"/>
        <xdr:cNvCxnSpPr/>
      </xdr:nvCxnSpPr>
      <xdr:spPr>
        <a:xfrm>
          <a:off x="10388600" y="156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159045</xdr:rowOff>
    </xdr:from>
    <xdr:to>
      <xdr:col>55</xdr:col>
      <xdr:colOff>0</xdr:colOff>
      <xdr:row>97</xdr:row>
      <xdr:rowOff>57829</xdr:rowOff>
    </xdr:to>
    <xdr:cxnSp macro="">
      <xdr:nvCxnSpPr>
        <xdr:cNvPr id="466" name="直線コネクタ 465"/>
        <xdr:cNvCxnSpPr/>
      </xdr:nvCxnSpPr>
      <xdr:spPr>
        <a:xfrm>
          <a:off x="9639300" y="16618245"/>
          <a:ext cx="838200" cy="7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xdr:rowOff>
    </xdr:from>
    <xdr:ext cx="534377" cy="259045"/>
    <xdr:sp macro="" textlink="">
      <xdr:nvSpPr>
        <xdr:cNvPr id="467" name="土木費平均値テキスト"/>
        <xdr:cNvSpPr txBox="1"/>
      </xdr:nvSpPr>
      <xdr:spPr>
        <a:xfrm>
          <a:off x="10528300" y="1646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150806</xdr:rowOff>
    </xdr:from>
    <xdr:to>
      <xdr:col>55</xdr:col>
      <xdr:colOff>50800</xdr:colOff>
      <xdr:row>97</xdr:row>
      <xdr:rowOff>80956</xdr:rowOff>
    </xdr:to>
    <xdr:sp macro="" textlink="">
      <xdr:nvSpPr>
        <xdr:cNvPr id="468" name="フローチャート: 判断 467"/>
        <xdr:cNvSpPr/>
      </xdr:nvSpPr>
      <xdr:spPr>
        <a:xfrm>
          <a:off x="10426700" y="1661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159045</xdr:rowOff>
    </xdr:from>
    <xdr:to>
      <xdr:col>50</xdr:col>
      <xdr:colOff>114300</xdr:colOff>
      <xdr:row>97</xdr:row>
      <xdr:rowOff>83051</xdr:rowOff>
    </xdr:to>
    <xdr:cxnSp macro="">
      <xdr:nvCxnSpPr>
        <xdr:cNvPr id="469" name="直線コネクタ 468"/>
        <xdr:cNvCxnSpPr/>
      </xdr:nvCxnSpPr>
      <xdr:spPr>
        <a:xfrm flipV="1">
          <a:off x="8750300" y="16618245"/>
          <a:ext cx="889000" cy="9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140084</xdr:rowOff>
    </xdr:from>
    <xdr:to>
      <xdr:col>50</xdr:col>
      <xdr:colOff>165100</xdr:colOff>
      <xdr:row>97</xdr:row>
      <xdr:rowOff>70234</xdr:rowOff>
    </xdr:to>
    <xdr:sp macro="" textlink="">
      <xdr:nvSpPr>
        <xdr:cNvPr id="470" name="フローチャート: 判断 469"/>
        <xdr:cNvSpPr/>
      </xdr:nvSpPr>
      <xdr:spPr>
        <a:xfrm>
          <a:off x="95885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61361</xdr:rowOff>
    </xdr:from>
    <xdr:ext cx="534377" cy="259045"/>
    <xdr:sp macro="" textlink="">
      <xdr:nvSpPr>
        <xdr:cNvPr id="471" name="テキスト ボックス 470"/>
        <xdr:cNvSpPr txBox="1"/>
      </xdr:nvSpPr>
      <xdr:spPr>
        <a:xfrm>
          <a:off x="9372111" y="1669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42174</xdr:rowOff>
    </xdr:from>
    <xdr:to>
      <xdr:col>45</xdr:col>
      <xdr:colOff>177800</xdr:colOff>
      <xdr:row>97</xdr:row>
      <xdr:rowOff>83051</xdr:rowOff>
    </xdr:to>
    <xdr:cxnSp macro="">
      <xdr:nvCxnSpPr>
        <xdr:cNvPr id="472" name="直線コネクタ 471"/>
        <xdr:cNvCxnSpPr/>
      </xdr:nvCxnSpPr>
      <xdr:spPr>
        <a:xfrm>
          <a:off x="7861300" y="16672824"/>
          <a:ext cx="889000" cy="4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167549</xdr:rowOff>
    </xdr:from>
    <xdr:to>
      <xdr:col>46</xdr:col>
      <xdr:colOff>38100</xdr:colOff>
      <xdr:row>97</xdr:row>
      <xdr:rowOff>97699</xdr:rowOff>
    </xdr:to>
    <xdr:sp macro="" textlink="">
      <xdr:nvSpPr>
        <xdr:cNvPr id="473" name="フローチャート: 判断 472"/>
        <xdr:cNvSpPr/>
      </xdr:nvSpPr>
      <xdr:spPr>
        <a:xfrm>
          <a:off x="8699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114226</xdr:rowOff>
    </xdr:from>
    <xdr:ext cx="534377" cy="259045"/>
    <xdr:sp macro="" textlink="">
      <xdr:nvSpPr>
        <xdr:cNvPr id="474" name="テキスト ボックス 473"/>
        <xdr:cNvSpPr txBox="1"/>
      </xdr:nvSpPr>
      <xdr:spPr>
        <a:xfrm>
          <a:off x="8483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45289</xdr:rowOff>
    </xdr:from>
    <xdr:to>
      <xdr:col>41</xdr:col>
      <xdr:colOff>50800</xdr:colOff>
      <xdr:row>97</xdr:row>
      <xdr:rowOff>42174</xdr:rowOff>
    </xdr:to>
    <xdr:cxnSp macro="">
      <xdr:nvCxnSpPr>
        <xdr:cNvPr id="475" name="直線コネクタ 474"/>
        <xdr:cNvCxnSpPr/>
      </xdr:nvCxnSpPr>
      <xdr:spPr>
        <a:xfrm>
          <a:off x="6972300" y="16504489"/>
          <a:ext cx="889000" cy="16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168278</xdr:rowOff>
    </xdr:from>
    <xdr:to>
      <xdr:col>41</xdr:col>
      <xdr:colOff>101600</xdr:colOff>
      <xdr:row>97</xdr:row>
      <xdr:rowOff>98428</xdr:rowOff>
    </xdr:to>
    <xdr:sp macro="" textlink="">
      <xdr:nvSpPr>
        <xdr:cNvPr id="476" name="フローチャート: 判断 475"/>
        <xdr:cNvSpPr/>
      </xdr:nvSpPr>
      <xdr:spPr>
        <a:xfrm>
          <a:off x="7810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89555</xdr:rowOff>
    </xdr:from>
    <xdr:ext cx="534377" cy="259045"/>
    <xdr:sp macro="" textlink="">
      <xdr:nvSpPr>
        <xdr:cNvPr id="477" name="テキスト ボックス 476"/>
        <xdr:cNvSpPr txBox="1"/>
      </xdr:nvSpPr>
      <xdr:spPr>
        <a:xfrm>
          <a:off x="7594111" y="167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2141</xdr:rowOff>
    </xdr:from>
    <xdr:to>
      <xdr:col>36</xdr:col>
      <xdr:colOff>165100</xdr:colOff>
      <xdr:row>97</xdr:row>
      <xdr:rowOff>103741</xdr:rowOff>
    </xdr:to>
    <xdr:sp macro="" textlink="">
      <xdr:nvSpPr>
        <xdr:cNvPr id="478" name="フローチャート: 判断 477"/>
        <xdr:cNvSpPr/>
      </xdr:nvSpPr>
      <xdr:spPr>
        <a:xfrm>
          <a:off x="6921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94868</xdr:rowOff>
    </xdr:from>
    <xdr:ext cx="534377" cy="259045"/>
    <xdr:sp macro="" textlink="">
      <xdr:nvSpPr>
        <xdr:cNvPr id="479" name="テキスト ボックス 478"/>
        <xdr:cNvSpPr txBox="1"/>
      </xdr:nvSpPr>
      <xdr:spPr>
        <a:xfrm>
          <a:off x="6705111" y="1672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7029</xdr:rowOff>
    </xdr:from>
    <xdr:to>
      <xdr:col>55</xdr:col>
      <xdr:colOff>50800</xdr:colOff>
      <xdr:row>97</xdr:row>
      <xdr:rowOff>108629</xdr:rowOff>
    </xdr:to>
    <xdr:sp macro="" textlink="">
      <xdr:nvSpPr>
        <xdr:cNvPr id="485" name="楕円 484"/>
        <xdr:cNvSpPr/>
      </xdr:nvSpPr>
      <xdr:spPr>
        <a:xfrm>
          <a:off x="10426700" y="1663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156906</xdr:rowOff>
    </xdr:from>
    <xdr:ext cx="534377" cy="259045"/>
    <xdr:sp macro="" textlink="">
      <xdr:nvSpPr>
        <xdr:cNvPr id="486" name="土木費該当値テキスト"/>
        <xdr:cNvSpPr txBox="1"/>
      </xdr:nvSpPr>
      <xdr:spPr>
        <a:xfrm>
          <a:off x="10528300" y="1661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108245</xdr:rowOff>
    </xdr:from>
    <xdr:to>
      <xdr:col>50</xdr:col>
      <xdr:colOff>165100</xdr:colOff>
      <xdr:row>97</xdr:row>
      <xdr:rowOff>38395</xdr:rowOff>
    </xdr:to>
    <xdr:sp macro="" textlink="">
      <xdr:nvSpPr>
        <xdr:cNvPr id="487" name="楕円 486"/>
        <xdr:cNvSpPr/>
      </xdr:nvSpPr>
      <xdr:spPr>
        <a:xfrm>
          <a:off x="9588500" y="1656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54922</xdr:rowOff>
    </xdr:from>
    <xdr:ext cx="534377" cy="259045"/>
    <xdr:sp macro="" textlink="">
      <xdr:nvSpPr>
        <xdr:cNvPr id="488" name="テキスト ボックス 487"/>
        <xdr:cNvSpPr txBox="1"/>
      </xdr:nvSpPr>
      <xdr:spPr>
        <a:xfrm>
          <a:off x="9372111" y="1634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32251</xdr:rowOff>
    </xdr:from>
    <xdr:to>
      <xdr:col>46</xdr:col>
      <xdr:colOff>38100</xdr:colOff>
      <xdr:row>97</xdr:row>
      <xdr:rowOff>133851</xdr:rowOff>
    </xdr:to>
    <xdr:sp macro="" textlink="">
      <xdr:nvSpPr>
        <xdr:cNvPr id="489" name="楕円 488"/>
        <xdr:cNvSpPr/>
      </xdr:nvSpPr>
      <xdr:spPr>
        <a:xfrm>
          <a:off x="8699500" y="1666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124978</xdr:rowOff>
    </xdr:from>
    <xdr:ext cx="534377" cy="259045"/>
    <xdr:sp macro="" textlink="">
      <xdr:nvSpPr>
        <xdr:cNvPr id="490" name="テキスト ボックス 489"/>
        <xdr:cNvSpPr txBox="1"/>
      </xdr:nvSpPr>
      <xdr:spPr>
        <a:xfrm>
          <a:off x="8483111" y="167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162824</xdr:rowOff>
    </xdr:from>
    <xdr:to>
      <xdr:col>41</xdr:col>
      <xdr:colOff>101600</xdr:colOff>
      <xdr:row>97</xdr:row>
      <xdr:rowOff>92974</xdr:rowOff>
    </xdr:to>
    <xdr:sp macro="" textlink="">
      <xdr:nvSpPr>
        <xdr:cNvPr id="491" name="楕円 490"/>
        <xdr:cNvSpPr/>
      </xdr:nvSpPr>
      <xdr:spPr>
        <a:xfrm>
          <a:off x="7810500" y="1662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109501</xdr:rowOff>
    </xdr:from>
    <xdr:ext cx="534377" cy="259045"/>
    <xdr:sp macro="" textlink="">
      <xdr:nvSpPr>
        <xdr:cNvPr id="492" name="テキスト ボックス 491"/>
        <xdr:cNvSpPr txBox="1"/>
      </xdr:nvSpPr>
      <xdr:spPr>
        <a:xfrm>
          <a:off x="7594111" y="1639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165939</xdr:rowOff>
    </xdr:from>
    <xdr:to>
      <xdr:col>36</xdr:col>
      <xdr:colOff>165100</xdr:colOff>
      <xdr:row>96</xdr:row>
      <xdr:rowOff>96089</xdr:rowOff>
    </xdr:to>
    <xdr:sp macro="" textlink="">
      <xdr:nvSpPr>
        <xdr:cNvPr id="493" name="楕円 492"/>
        <xdr:cNvSpPr/>
      </xdr:nvSpPr>
      <xdr:spPr>
        <a:xfrm>
          <a:off x="6921500" y="1645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112616</xdr:rowOff>
    </xdr:from>
    <xdr:ext cx="534377" cy="259045"/>
    <xdr:sp macro="" textlink="">
      <xdr:nvSpPr>
        <xdr:cNvPr id="494" name="テキスト ボックス 493"/>
        <xdr:cNvSpPr txBox="1"/>
      </xdr:nvSpPr>
      <xdr:spPr>
        <a:xfrm>
          <a:off x="6705111" y="1622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24420</xdr:rowOff>
    </xdr:from>
    <xdr:to>
      <xdr:col>85</xdr:col>
      <xdr:colOff>126364</xdr:colOff>
      <xdr:row>39</xdr:row>
      <xdr:rowOff>105192</xdr:rowOff>
    </xdr:to>
    <xdr:cxnSp macro="">
      <xdr:nvCxnSpPr>
        <xdr:cNvPr id="521" name="直線コネクタ 520"/>
        <xdr:cNvCxnSpPr/>
      </xdr:nvCxnSpPr>
      <xdr:spPr>
        <a:xfrm flipV="1">
          <a:off x="16317595" y="5167920"/>
          <a:ext cx="1269" cy="162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109019</xdr:rowOff>
    </xdr:from>
    <xdr:ext cx="469744" cy="259045"/>
    <xdr:sp macro="" textlink="">
      <xdr:nvSpPr>
        <xdr:cNvPr id="522" name="消防費最小値テキスト"/>
        <xdr:cNvSpPr txBox="1"/>
      </xdr:nvSpPr>
      <xdr:spPr>
        <a:xfrm>
          <a:off x="16370300" y="67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105192</xdr:rowOff>
    </xdr:from>
    <xdr:to>
      <xdr:col>86</xdr:col>
      <xdr:colOff>25400</xdr:colOff>
      <xdr:row>39</xdr:row>
      <xdr:rowOff>105192</xdr:rowOff>
    </xdr:to>
    <xdr:cxnSp macro="">
      <xdr:nvCxnSpPr>
        <xdr:cNvPr id="523" name="直線コネクタ 522"/>
        <xdr:cNvCxnSpPr/>
      </xdr:nvCxnSpPr>
      <xdr:spPr>
        <a:xfrm>
          <a:off x="16230600" y="6791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142547</xdr:rowOff>
    </xdr:from>
    <xdr:ext cx="534377" cy="259045"/>
    <xdr:sp macro="" textlink="">
      <xdr:nvSpPr>
        <xdr:cNvPr id="524" name="消防費最大値テキスト"/>
        <xdr:cNvSpPr txBox="1"/>
      </xdr:nvSpPr>
      <xdr:spPr>
        <a:xfrm>
          <a:off x="16370300" y="49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24420</xdr:rowOff>
    </xdr:from>
    <xdr:to>
      <xdr:col>86</xdr:col>
      <xdr:colOff>25400</xdr:colOff>
      <xdr:row>30</xdr:row>
      <xdr:rowOff>24420</xdr:rowOff>
    </xdr:to>
    <xdr:cxnSp macro="">
      <xdr:nvCxnSpPr>
        <xdr:cNvPr id="525" name="直線コネクタ 524"/>
        <xdr:cNvCxnSpPr/>
      </xdr:nvCxnSpPr>
      <xdr:spPr>
        <a:xfrm>
          <a:off x="16230600" y="516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76998</xdr:rowOff>
    </xdr:from>
    <xdr:to>
      <xdr:col>85</xdr:col>
      <xdr:colOff>127000</xdr:colOff>
      <xdr:row>35</xdr:row>
      <xdr:rowOff>75910</xdr:rowOff>
    </xdr:to>
    <xdr:cxnSp macro="">
      <xdr:nvCxnSpPr>
        <xdr:cNvPr id="526" name="直線コネクタ 525"/>
        <xdr:cNvCxnSpPr/>
      </xdr:nvCxnSpPr>
      <xdr:spPr>
        <a:xfrm flipV="1">
          <a:off x="15481300" y="5563398"/>
          <a:ext cx="838200" cy="51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143092</xdr:rowOff>
    </xdr:from>
    <xdr:ext cx="534377" cy="259045"/>
    <xdr:sp macro="" textlink="">
      <xdr:nvSpPr>
        <xdr:cNvPr id="527" name="消防費平均値テキスト"/>
        <xdr:cNvSpPr txBox="1"/>
      </xdr:nvSpPr>
      <xdr:spPr>
        <a:xfrm>
          <a:off x="16370300" y="6143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164665</xdr:rowOff>
    </xdr:from>
    <xdr:to>
      <xdr:col>85</xdr:col>
      <xdr:colOff>177800</xdr:colOff>
      <xdr:row>36</xdr:row>
      <xdr:rowOff>94815</xdr:rowOff>
    </xdr:to>
    <xdr:sp macro="" textlink="">
      <xdr:nvSpPr>
        <xdr:cNvPr id="528" name="フローチャート: 判断 527"/>
        <xdr:cNvSpPr/>
      </xdr:nvSpPr>
      <xdr:spPr>
        <a:xfrm>
          <a:off x="16268700" y="616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75910</xdr:rowOff>
    </xdr:from>
    <xdr:to>
      <xdr:col>81</xdr:col>
      <xdr:colOff>50800</xdr:colOff>
      <xdr:row>35</xdr:row>
      <xdr:rowOff>85707</xdr:rowOff>
    </xdr:to>
    <xdr:cxnSp macro="">
      <xdr:nvCxnSpPr>
        <xdr:cNvPr id="529" name="直線コネクタ 528"/>
        <xdr:cNvCxnSpPr/>
      </xdr:nvCxnSpPr>
      <xdr:spPr>
        <a:xfrm flipV="1">
          <a:off x="14592300" y="607666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51780</xdr:rowOff>
    </xdr:from>
    <xdr:to>
      <xdr:col>81</xdr:col>
      <xdr:colOff>101600</xdr:colOff>
      <xdr:row>36</xdr:row>
      <xdr:rowOff>153380</xdr:rowOff>
    </xdr:to>
    <xdr:sp macro="" textlink="">
      <xdr:nvSpPr>
        <xdr:cNvPr id="530" name="フローチャート: 判断 529"/>
        <xdr:cNvSpPr/>
      </xdr:nvSpPr>
      <xdr:spPr>
        <a:xfrm>
          <a:off x="15430500" y="62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144507</xdr:rowOff>
    </xdr:from>
    <xdr:ext cx="534377" cy="259045"/>
    <xdr:sp macro="" textlink="">
      <xdr:nvSpPr>
        <xdr:cNvPr id="531" name="テキスト ボックス 530"/>
        <xdr:cNvSpPr txBox="1"/>
      </xdr:nvSpPr>
      <xdr:spPr>
        <a:xfrm>
          <a:off x="15214111" y="631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84510</xdr:rowOff>
    </xdr:from>
    <xdr:to>
      <xdr:col>76</xdr:col>
      <xdr:colOff>114300</xdr:colOff>
      <xdr:row>35</xdr:row>
      <xdr:rowOff>85707</xdr:rowOff>
    </xdr:to>
    <xdr:cxnSp macro="">
      <xdr:nvCxnSpPr>
        <xdr:cNvPr id="532" name="直線コネクタ 531"/>
        <xdr:cNvCxnSpPr/>
      </xdr:nvCxnSpPr>
      <xdr:spPr>
        <a:xfrm>
          <a:off x="13703300" y="6085260"/>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62230</xdr:rowOff>
    </xdr:from>
    <xdr:to>
      <xdr:col>76</xdr:col>
      <xdr:colOff>165100</xdr:colOff>
      <xdr:row>36</xdr:row>
      <xdr:rowOff>163830</xdr:rowOff>
    </xdr:to>
    <xdr:sp macro="" textlink="">
      <xdr:nvSpPr>
        <xdr:cNvPr id="533" name="フローチャート: 判断 532"/>
        <xdr:cNvSpPr/>
      </xdr:nvSpPr>
      <xdr:spPr>
        <a:xfrm>
          <a:off x="14541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154957</xdr:rowOff>
    </xdr:from>
    <xdr:ext cx="534377" cy="259045"/>
    <xdr:sp macro="" textlink="">
      <xdr:nvSpPr>
        <xdr:cNvPr id="534" name="テキスト ボックス 533"/>
        <xdr:cNvSpPr txBox="1"/>
      </xdr:nvSpPr>
      <xdr:spPr>
        <a:xfrm>
          <a:off x="14325111" y="632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84510</xdr:rowOff>
    </xdr:from>
    <xdr:to>
      <xdr:col>71</xdr:col>
      <xdr:colOff>177800</xdr:colOff>
      <xdr:row>36</xdr:row>
      <xdr:rowOff>100076</xdr:rowOff>
    </xdr:to>
    <xdr:cxnSp macro="">
      <xdr:nvCxnSpPr>
        <xdr:cNvPr id="535" name="直線コネクタ 534"/>
        <xdr:cNvCxnSpPr/>
      </xdr:nvCxnSpPr>
      <xdr:spPr>
        <a:xfrm flipV="1">
          <a:off x="12814300" y="6085260"/>
          <a:ext cx="889000" cy="18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68326</xdr:rowOff>
    </xdr:from>
    <xdr:to>
      <xdr:col>72</xdr:col>
      <xdr:colOff>38100</xdr:colOff>
      <xdr:row>36</xdr:row>
      <xdr:rowOff>169926</xdr:rowOff>
    </xdr:to>
    <xdr:sp macro="" textlink="">
      <xdr:nvSpPr>
        <xdr:cNvPr id="536" name="フローチャート: 判断 535"/>
        <xdr:cNvSpPr/>
      </xdr:nvSpPr>
      <xdr:spPr>
        <a:xfrm>
          <a:off x="13652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161053</xdr:rowOff>
    </xdr:from>
    <xdr:ext cx="534377" cy="259045"/>
    <xdr:sp macro="" textlink="">
      <xdr:nvSpPr>
        <xdr:cNvPr id="537" name="テキスト ボックス 536"/>
        <xdr:cNvSpPr txBox="1"/>
      </xdr:nvSpPr>
      <xdr:spPr>
        <a:xfrm>
          <a:off x="13436111" y="633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40894</xdr:rowOff>
    </xdr:from>
    <xdr:to>
      <xdr:col>67</xdr:col>
      <xdr:colOff>101600</xdr:colOff>
      <xdr:row>35</xdr:row>
      <xdr:rowOff>142494</xdr:rowOff>
    </xdr:to>
    <xdr:sp macro="" textlink="">
      <xdr:nvSpPr>
        <xdr:cNvPr id="538" name="フローチャート: 判断 537"/>
        <xdr:cNvSpPr/>
      </xdr:nvSpPr>
      <xdr:spPr>
        <a:xfrm>
          <a:off x="12763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159021</xdr:rowOff>
    </xdr:from>
    <xdr:ext cx="534377" cy="259045"/>
    <xdr:sp macro="" textlink="">
      <xdr:nvSpPr>
        <xdr:cNvPr id="539" name="テキスト ボックス 538"/>
        <xdr:cNvSpPr txBox="1"/>
      </xdr:nvSpPr>
      <xdr:spPr>
        <a:xfrm>
          <a:off x="12547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26198</xdr:rowOff>
    </xdr:from>
    <xdr:to>
      <xdr:col>85</xdr:col>
      <xdr:colOff>177800</xdr:colOff>
      <xdr:row>32</xdr:row>
      <xdr:rowOff>127798</xdr:rowOff>
    </xdr:to>
    <xdr:sp macro="" textlink="">
      <xdr:nvSpPr>
        <xdr:cNvPr id="545" name="楕円 544"/>
        <xdr:cNvSpPr/>
      </xdr:nvSpPr>
      <xdr:spPr>
        <a:xfrm>
          <a:off x="16268700" y="551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49075</xdr:rowOff>
    </xdr:from>
    <xdr:ext cx="534377" cy="259045"/>
    <xdr:sp macro="" textlink="">
      <xdr:nvSpPr>
        <xdr:cNvPr id="546" name="消防費該当値テキスト"/>
        <xdr:cNvSpPr txBox="1"/>
      </xdr:nvSpPr>
      <xdr:spPr>
        <a:xfrm>
          <a:off x="16370300" y="536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25110</xdr:rowOff>
    </xdr:from>
    <xdr:to>
      <xdr:col>81</xdr:col>
      <xdr:colOff>101600</xdr:colOff>
      <xdr:row>35</xdr:row>
      <xdr:rowOff>126710</xdr:rowOff>
    </xdr:to>
    <xdr:sp macro="" textlink="">
      <xdr:nvSpPr>
        <xdr:cNvPr id="547" name="楕円 546"/>
        <xdr:cNvSpPr/>
      </xdr:nvSpPr>
      <xdr:spPr>
        <a:xfrm>
          <a:off x="15430500" y="602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143237</xdr:rowOff>
    </xdr:from>
    <xdr:ext cx="534377" cy="259045"/>
    <xdr:sp macro="" textlink="">
      <xdr:nvSpPr>
        <xdr:cNvPr id="548" name="テキスト ボックス 547"/>
        <xdr:cNvSpPr txBox="1"/>
      </xdr:nvSpPr>
      <xdr:spPr>
        <a:xfrm>
          <a:off x="15214111" y="580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34907</xdr:rowOff>
    </xdr:from>
    <xdr:to>
      <xdr:col>76</xdr:col>
      <xdr:colOff>165100</xdr:colOff>
      <xdr:row>35</xdr:row>
      <xdr:rowOff>136507</xdr:rowOff>
    </xdr:to>
    <xdr:sp macro="" textlink="">
      <xdr:nvSpPr>
        <xdr:cNvPr id="549" name="楕円 548"/>
        <xdr:cNvSpPr/>
      </xdr:nvSpPr>
      <xdr:spPr>
        <a:xfrm>
          <a:off x="14541500" y="603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153034</xdr:rowOff>
    </xdr:from>
    <xdr:ext cx="534377" cy="259045"/>
    <xdr:sp macro="" textlink="">
      <xdr:nvSpPr>
        <xdr:cNvPr id="550" name="テキスト ボックス 549"/>
        <xdr:cNvSpPr txBox="1"/>
      </xdr:nvSpPr>
      <xdr:spPr>
        <a:xfrm>
          <a:off x="14325111" y="581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33710</xdr:rowOff>
    </xdr:from>
    <xdr:to>
      <xdr:col>72</xdr:col>
      <xdr:colOff>38100</xdr:colOff>
      <xdr:row>35</xdr:row>
      <xdr:rowOff>135310</xdr:rowOff>
    </xdr:to>
    <xdr:sp macro="" textlink="">
      <xdr:nvSpPr>
        <xdr:cNvPr id="551" name="楕円 550"/>
        <xdr:cNvSpPr/>
      </xdr:nvSpPr>
      <xdr:spPr>
        <a:xfrm>
          <a:off x="13652500" y="603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151837</xdr:rowOff>
    </xdr:from>
    <xdr:ext cx="534377" cy="259045"/>
    <xdr:sp macro="" textlink="">
      <xdr:nvSpPr>
        <xdr:cNvPr id="552" name="テキスト ボックス 551"/>
        <xdr:cNvSpPr txBox="1"/>
      </xdr:nvSpPr>
      <xdr:spPr>
        <a:xfrm>
          <a:off x="13436111" y="580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49276</xdr:rowOff>
    </xdr:from>
    <xdr:to>
      <xdr:col>67</xdr:col>
      <xdr:colOff>101600</xdr:colOff>
      <xdr:row>36</xdr:row>
      <xdr:rowOff>150876</xdr:rowOff>
    </xdr:to>
    <xdr:sp macro="" textlink="">
      <xdr:nvSpPr>
        <xdr:cNvPr id="553" name="楕円 552"/>
        <xdr:cNvSpPr/>
      </xdr:nvSpPr>
      <xdr:spPr>
        <a:xfrm>
          <a:off x="12763500" y="62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142003</xdr:rowOff>
    </xdr:from>
    <xdr:ext cx="534377" cy="259045"/>
    <xdr:sp macro="" textlink="">
      <xdr:nvSpPr>
        <xdr:cNvPr id="554" name="テキスト ボックス 553"/>
        <xdr:cNvSpPr txBox="1"/>
      </xdr:nvSpPr>
      <xdr:spPr>
        <a:xfrm>
          <a:off x="12547111" y="631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3" name="テキスト ボックス 57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5" name="テキスト ボックス 574"/>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7" name="テキスト ボックス 576"/>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9" name="テキスト ボックス 57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161907</xdr:rowOff>
    </xdr:from>
    <xdr:to>
      <xdr:col>85</xdr:col>
      <xdr:colOff>126364</xdr:colOff>
      <xdr:row>58</xdr:row>
      <xdr:rowOff>93686</xdr:rowOff>
    </xdr:to>
    <xdr:cxnSp macro="">
      <xdr:nvCxnSpPr>
        <xdr:cNvPr id="581" name="直線コネクタ 580"/>
        <xdr:cNvCxnSpPr/>
      </xdr:nvCxnSpPr>
      <xdr:spPr>
        <a:xfrm flipV="1">
          <a:off x="16317595" y="8562957"/>
          <a:ext cx="1269" cy="1474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97513</xdr:rowOff>
    </xdr:from>
    <xdr:ext cx="534377" cy="259045"/>
    <xdr:sp macro="" textlink="">
      <xdr:nvSpPr>
        <xdr:cNvPr id="582" name="教育費最小値テキスト"/>
        <xdr:cNvSpPr txBox="1"/>
      </xdr:nvSpPr>
      <xdr:spPr>
        <a:xfrm>
          <a:off x="16370300" y="100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93686</xdr:rowOff>
    </xdr:from>
    <xdr:to>
      <xdr:col>86</xdr:col>
      <xdr:colOff>25400</xdr:colOff>
      <xdr:row>58</xdr:row>
      <xdr:rowOff>93686</xdr:rowOff>
    </xdr:to>
    <xdr:cxnSp macro="">
      <xdr:nvCxnSpPr>
        <xdr:cNvPr id="583" name="直線コネクタ 582"/>
        <xdr:cNvCxnSpPr/>
      </xdr:nvCxnSpPr>
      <xdr:spPr>
        <a:xfrm>
          <a:off x="16230600" y="1003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108584</xdr:rowOff>
    </xdr:from>
    <xdr:ext cx="534377" cy="259045"/>
    <xdr:sp macro="" textlink="">
      <xdr:nvSpPr>
        <xdr:cNvPr id="584" name="教育費最大値テキスト"/>
        <xdr:cNvSpPr txBox="1"/>
      </xdr:nvSpPr>
      <xdr:spPr>
        <a:xfrm>
          <a:off x="16370300" y="83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161907</xdr:rowOff>
    </xdr:from>
    <xdr:to>
      <xdr:col>86</xdr:col>
      <xdr:colOff>25400</xdr:colOff>
      <xdr:row>49</xdr:row>
      <xdr:rowOff>161907</xdr:rowOff>
    </xdr:to>
    <xdr:cxnSp macro="">
      <xdr:nvCxnSpPr>
        <xdr:cNvPr id="585" name="直線コネクタ 584"/>
        <xdr:cNvCxnSpPr/>
      </xdr:nvCxnSpPr>
      <xdr:spPr>
        <a:xfrm>
          <a:off x="16230600" y="85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142117</xdr:rowOff>
    </xdr:from>
    <xdr:to>
      <xdr:col>85</xdr:col>
      <xdr:colOff>127000</xdr:colOff>
      <xdr:row>57</xdr:row>
      <xdr:rowOff>46627</xdr:rowOff>
    </xdr:to>
    <xdr:cxnSp macro="">
      <xdr:nvCxnSpPr>
        <xdr:cNvPr id="586" name="直線コネクタ 585"/>
        <xdr:cNvCxnSpPr/>
      </xdr:nvCxnSpPr>
      <xdr:spPr>
        <a:xfrm flipV="1">
          <a:off x="15481300" y="9743317"/>
          <a:ext cx="838200" cy="7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125526</xdr:rowOff>
    </xdr:from>
    <xdr:ext cx="534377" cy="259045"/>
    <xdr:sp macro="" textlink="">
      <xdr:nvSpPr>
        <xdr:cNvPr id="587" name="教育費平均値テキスト"/>
        <xdr:cNvSpPr txBox="1"/>
      </xdr:nvSpPr>
      <xdr:spPr>
        <a:xfrm>
          <a:off x="16370300" y="9212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102649</xdr:rowOff>
    </xdr:from>
    <xdr:to>
      <xdr:col>85</xdr:col>
      <xdr:colOff>177800</xdr:colOff>
      <xdr:row>55</xdr:row>
      <xdr:rowOff>32799</xdr:rowOff>
    </xdr:to>
    <xdr:sp macro="" textlink="">
      <xdr:nvSpPr>
        <xdr:cNvPr id="588" name="フローチャート: 判断 587"/>
        <xdr:cNvSpPr/>
      </xdr:nvSpPr>
      <xdr:spPr>
        <a:xfrm>
          <a:off x="16268700" y="936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46627</xdr:rowOff>
    </xdr:from>
    <xdr:to>
      <xdr:col>81</xdr:col>
      <xdr:colOff>50800</xdr:colOff>
      <xdr:row>57</xdr:row>
      <xdr:rowOff>111582</xdr:rowOff>
    </xdr:to>
    <xdr:cxnSp macro="">
      <xdr:nvCxnSpPr>
        <xdr:cNvPr id="589" name="直線コネクタ 588"/>
        <xdr:cNvCxnSpPr/>
      </xdr:nvCxnSpPr>
      <xdr:spPr>
        <a:xfrm flipV="1">
          <a:off x="14592300" y="9819277"/>
          <a:ext cx="889000" cy="6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89684</xdr:rowOff>
    </xdr:from>
    <xdr:to>
      <xdr:col>81</xdr:col>
      <xdr:colOff>101600</xdr:colOff>
      <xdr:row>56</xdr:row>
      <xdr:rowOff>19834</xdr:rowOff>
    </xdr:to>
    <xdr:sp macro="" textlink="">
      <xdr:nvSpPr>
        <xdr:cNvPr id="590" name="フローチャート: 判断 589"/>
        <xdr:cNvSpPr/>
      </xdr:nvSpPr>
      <xdr:spPr>
        <a:xfrm>
          <a:off x="15430500" y="951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36361</xdr:rowOff>
    </xdr:from>
    <xdr:ext cx="534377" cy="259045"/>
    <xdr:sp macro="" textlink="">
      <xdr:nvSpPr>
        <xdr:cNvPr id="591" name="テキスト ボックス 590"/>
        <xdr:cNvSpPr txBox="1"/>
      </xdr:nvSpPr>
      <xdr:spPr>
        <a:xfrm>
          <a:off x="15214111" y="929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111582</xdr:rowOff>
    </xdr:from>
    <xdr:to>
      <xdr:col>76</xdr:col>
      <xdr:colOff>114300</xdr:colOff>
      <xdr:row>57</xdr:row>
      <xdr:rowOff>124058</xdr:rowOff>
    </xdr:to>
    <xdr:cxnSp macro="">
      <xdr:nvCxnSpPr>
        <xdr:cNvPr id="592" name="直線コネクタ 591"/>
        <xdr:cNvCxnSpPr/>
      </xdr:nvCxnSpPr>
      <xdr:spPr>
        <a:xfrm flipV="1">
          <a:off x="13703300" y="9884232"/>
          <a:ext cx="889000" cy="1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67085</xdr:rowOff>
    </xdr:from>
    <xdr:to>
      <xdr:col>76</xdr:col>
      <xdr:colOff>165100</xdr:colOff>
      <xdr:row>55</xdr:row>
      <xdr:rowOff>168685</xdr:rowOff>
    </xdr:to>
    <xdr:sp macro="" textlink="">
      <xdr:nvSpPr>
        <xdr:cNvPr id="593" name="フローチャート: 判断 592"/>
        <xdr:cNvSpPr/>
      </xdr:nvSpPr>
      <xdr:spPr>
        <a:xfrm>
          <a:off x="14541500" y="9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13762</xdr:rowOff>
    </xdr:from>
    <xdr:ext cx="534377" cy="259045"/>
    <xdr:sp macro="" textlink="">
      <xdr:nvSpPr>
        <xdr:cNvPr id="594" name="テキスト ボックス 593"/>
        <xdr:cNvSpPr txBox="1"/>
      </xdr:nvSpPr>
      <xdr:spPr>
        <a:xfrm>
          <a:off x="14325111" y="9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29580</xdr:rowOff>
    </xdr:from>
    <xdr:to>
      <xdr:col>71</xdr:col>
      <xdr:colOff>177800</xdr:colOff>
      <xdr:row>57</xdr:row>
      <xdr:rowOff>124058</xdr:rowOff>
    </xdr:to>
    <xdr:cxnSp macro="">
      <xdr:nvCxnSpPr>
        <xdr:cNvPr id="595" name="直線コネクタ 594"/>
        <xdr:cNvCxnSpPr/>
      </xdr:nvCxnSpPr>
      <xdr:spPr>
        <a:xfrm>
          <a:off x="12814300" y="9630780"/>
          <a:ext cx="889000" cy="26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123158</xdr:rowOff>
    </xdr:from>
    <xdr:to>
      <xdr:col>72</xdr:col>
      <xdr:colOff>38100</xdr:colOff>
      <xdr:row>56</xdr:row>
      <xdr:rowOff>53308</xdr:rowOff>
    </xdr:to>
    <xdr:sp macro="" textlink="">
      <xdr:nvSpPr>
        <xdr:cNvPr id="596" name="フローチャート: 判断 595"/>
        <xdr:cNvSpPr/>
      </xdr:nvSpPr>
      <xdr:spPr>
        <a:xfrm>
          <a:off x="13652500" y="955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69835</xdr:rowOff>
    </xdr:from>
    <xdr:ext cx="534377" cy="259045"/>
    <xdr:sp macro="" textlink="">
      <xdr:nvSpPr>
        <xdr:cNvPr id="597" name="テキスト ボックス 596"/>
        <xdr:cNvSpPr txBox="1"/>
      </xdr:nvSpPr>
      <xdr:spPr>
        <a:xfrm>
          <a:off x="13436111" y="932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14507</xdr:rowOff>
    </xdr:from>
    <xdr:to>
      <xdr:col>67</xdr:col>
      <xdr:colOff>101600</xdr:colOff>
      <xdr:row>55</xdr:row>
      <xdr:rowOff>116107</xdr:rowOff>
    </xdr:to>
    <xdr:sp macro="" textlink="">
      <xdr:nvSpPr>
        <xdr:cNvPr id="598" name="フローチャート: 判断 597"/>
        <xdr:cNvSpPr/>
      </xdr:nvSpPr>
      <xdr:spPr>
        <a:xfrm>
          <a:off x="12763500" y="944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132634</xdr:rowOff>
    </xdr:from>
    <xdr:ext cx="534377" cy="259045"/>
    <xdr:sp macro="" textlink="">
      <xdr:nvSpPr>
        <xdr:cNvPr id="599" name="テキスト ボックス 598"/>
        <xdr:cNvSpPr txBox="1"/>
      </xdr:nvSpPr>
      <xdr:spPr>
        <a:xfrm>
          <a:off x="12547111" y="92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91317</xdr:rowOff>
    </xdr:from>
    <xdr:to>
      <xdr:col>85</xdr:col>
      <xdr:colOff>177800</xdr:colOff>
      <xdr:row>57</xdr:row>
      <xdr:rowOff>21467</xdr:rowOff>
    </xdr:to>
    <xdr:sp macro="" textlink="">
      <xdr:nvSpPr>
        <xdr:cNvPr id="605" name="楕円 604"/>
        <xdr:cNvSpPr/>
      </xdr:nvSpPr>
      <xdr:spPr>
        <a:xfrm>
          <a:off x="16268700" y="969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69744</xdr:rowOff>
    </xdr:from>
    <xdr:ext cx="534377" cy="259045"/>
    <xdr:sp macro="" textlink="">
      <xdr:nvSpPr>
        <xdr:cNvPr id="606" name="教育費該当値テキスト"/>
        <xdr:cNvSpPr txBox="1"/>
      </xdr:nvSpPr>
      <xdr:spPr>
        <a:xfrm>
          <a:off x="16370300" y="967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167277</xdr:rowOff>
    </xdr:from>
    <xdr:to>
      <xdr:col>81</xdr:col>
      <xdr:colOff>101600</xdr:colOff>
      <xdr:row>57</xdr:row>
      <xdr:rowOff>97427</xdr:rowOff>
    </xdr:to>
    <xdr:sp macro="" textlink="">
      <xdr:nvSpPr>
        <xdr:cNvPr id="607" name="楕円 606"/>
        <xdr:cNvSpPr/>
      </xdr:nvSpPr>
      <xdr:spPr>
        <a:xfrm>
          <a:off x="15430500" y="976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88554</xdr:rowOff>
    </xdr:from>
    <xdr:ext cx="534377" cy="259045"/>
    <xdr:sp macro="" textlink="">
      <xdr:nvSpPr>
        <xdr:cNvPr id="608" name="テキスト ボックス 607"/>
        <xdr:cNvSpPr txBox="1"/>
      </xdr:nvSpPr>
      <xdr:spPr>
        <a:xfrm>
          <a:off x="15214111" y="986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60782</xdr:rowOff>
    </xdr:from>
    <xdr:to>
      <xdr:col>76</xdr:col>
      <xdr:colOff>165100</xdr:colOff>
      <xdr:row>57</xdr:row>
      <xdr:rowOff>162382</xdr:rowOff>
    </xdr:to>
    <xdr:sp macro="" textlink="">
      <xdr:nvSpPr>
        <xdr:cNvPr id="609" name="楕円 608"/>
        <xdr:cNvSpPr/>
      </xdr:nvSpPr>
      <xdr:spPr>
        <a:xfrm>
          <a:off x="14541500" y="98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153509</xdr:rowOff>
    </xdr:from>
    <xdr:ext cx="534377" cy="259045"/>
    <xdr:sp macro="" textlink="">
      <xdr:nvSpPr>
        <xdr:cNvPr id="610" name="テキスト ボックス 609"/>
        <xdr:cNvSpPr txBox="1"/>
      </xdr:nvSpPr>
      <xdr:spPr>
        <a:xfrm>
          <a:off x="14325111" y="992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73258</xdr:rowOff>
    </xdr:from>
    <xdr:to>
      <xdr:col>72</xdr:col>
      <xdr:colOff>38100</xdr:colOff>
      <xdr:row>58</xdr:row>
      <xdr:rowOff>3408</xdr:rowOff>
    </xdr:to>
    <xdr:sp macro="" textlink="">
      <xdr:nvSpPr>
        <xdr:cNvPr id="611" name="楕円 610"/>
        <xdr:cNvSpPr/>
      </xdr:nvSpPr>
      <xdr:spPr>
        <a:xfrm>
          <a:off x="13652500" y="984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165985</xdr:rowOff>
    </xdr:from>
    <xdr:ext cx="534377" cy="259045"/>
    <xdr:sp macro="" textlink="">
      <xdr:nvSpPr>
        <xdr:cNvPr id="612" name="テキスト ボックス 611"/>
        <xdr:cNvSpPr txBox="1"/>
      </xdr:nvSpPr>
      <xdr:spPr>
        <a:xfrm>
          <a:off x="13436111" y="993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150230</xdr:rowOff>
    </xdr:from>
    <xdr:to>
      <xdr:col>67</xdr:col>
      <xdr:colOff>101600</xdr:colOff>
      <xdr:row>56</xdr:row>
      <xdr:rowOff>80380</xdr:rowOff>
    </xdr:to>
    <xdr:sp macro="" textlink="">
      <xdr:nvSpPr>
        <xdr:cNvPr id="613" name="楕円 612"/>
        <xdr:cNvSpPr/>
      </xdr:nvSpPr>
      <xdr:spPr>
        <a:xfrm>
          <a:off x="12763500" y="957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71507</xdr:rowOff>
    </xdr:from>
    <xdr:ext cx="534377" cy="259045"/>
    <xdr:sp macro="" textlink="">
      <xdr:nvSpPr>
        <xdr:cNvPr id="614" name="テキスト ボックス 613"/>
        <xdr:cNvSpPr txBox="1"/>
      </xdr:nvSpPr>
      <xdr:spPr>
        <a:xfrm>
          <a:off x="12547111" y="967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5" name="直線コネクタ 62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6" name="テキスト ボックス 62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9" name="直線コネクタ 62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30" name="テキスト ボックス 629"/>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45174</xdr:rowOff>
    </xdr:from>
    <xdr:to>
      <xdr:col>85</xdr:col>
      <xdr:colOff>126364</xdr:colOff>
      <xdr:row>78</xdr:row>
      <xdr:rowOff>25400</xdr:rowOff>
    </xdr:to>
    <xdr:cxnSp macro="">
      <xdr:nvCxnSpPr>
        <xdr:cNvPr id="634" name="直線コネクタ 633"/>
        <xdr:cNvCxnSpPr/>
      </xdr:nvCxnSpPr>
      <xdr:spPr>
        <a:xfrm flipV="1">
          <a:off x="16317595" y="12218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6" name="直線コネクタ 63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163301</xdr:rowOff>
    </xdr:from>
    <xdr:ext cx="534377" cy="259045"/>
    <xdr:sp macro="" textlink="">
      <xdr:nvSpPr>
        <xdr:cNvPr id="637" name="災害復旧費最大値テキスト"/>
        <xdr:cNvSpPr txBox="1"/>
      </xdr:nvSpPr>
      <xdr:spPr>
        <a:xfrm>
          <a:off x="16370300" y="11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45174</xdr:rowOff>
    </xdr:from>
    <xdr:to>
      <xdr:col>86</xdr:col>
      <xdr:colOff>25400</xdr:colOff>
      <xdr:row>71</xdr:row>
      <xdr:rowOff>45174</xdr:rowOff>
    </xdr:to>
    <xdr:cxnSp macro="">
      <xdr:nvCxnSpPr>
        <xdr:cNvPr id="638" name="直線コネクタ 637"/>
        <xdr:cNvCxnSpPr/>
      </xdr:nvCxnSpPr>
      <xdr:spPr>
        <a:xfrm>
          <a:off x="16230600" y="122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6711</xdr:rowOff>
    </xdr:from>
    <xdr:to>
      <xdr:col>85</xdr:col>
      <xdr:colOff>127000</xdr:colOff>
      <xdr:row>78</xdr:row>
      <xdr:rowOff>21228</xdr:rowOff>
    </xdr:to>
    <xdr:cxnSp macro="">
      <xdr:nvCxnSpPr>
        <xdr:cNvPr id="639" name="直線コネクタ 638"/>
        <xdr:cNvCxnSpPr/>
      </xdr:nvCxnSpPr>
      <xdr:spPr>
        <a:xfrm flipV="1">
          <a:off x="15481300" y="13379811"/>
          <a:ext cx="8382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97204</xdr:rowOff>
    </xdr:from>
    <xdr:ext cx="469744" cy="259045"/>
    <xdr:sp macro="" textlink="">
      <xdr:nvSpPr>
        <xdr:cNvPr id="640" name="災害復旧費平均値テキスト"/>
        <xdr:cNvSpPr txBox="1"/>
      </xdr:nvSpPr>
      <xdr:spPr>
        <a:xfrm>
          <a:off x="16370300" y="13127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74327</xdr:rowOff>
    </xdr:from>
    <xdr:to>
      <xdr:col>85</xdr:col>
      <xdr:colOff>177800</xdr:colOff>
      <xdr:row>78</xdr:row>
      <xdr:rowOff>4477</xdr:rowOff>
    </xdr:to>
    <xdr:sp macro="" textlink="">
      <xdr:nvSpPr>
        <xdr:cNvPr id="641" name="フローチャート: 判断 640"/>
        <xdr:cNvSpPr/>
      </xdr:nvSpPr>
      <xdr:spPr>
        <a:xfrm>
          <a:off x="162687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21228</xdr:rowOff>
    </xdr:from>
    <xdr:to>
      <xdr:col>81</xdr:col>
      <xdr:colOff>50800</xdr:colOff>
      <xdr:row>78</xdr:row>
      <xdr:rowOff>25400</xdr:rowOff>
    </xdr:to>
    <xdr:cxnSp macro="">
      <xdr:nvCxnSpPr>
        <xdr:cNvPr id="642" name="直線コネクタ 641"/>
        <xdr:cNvCxnSpPr/>
      </xdr:nvCxnSpPr>
      <xdr:spPr>
        <a:xfrm flipV="1">
          <a:off x="14592300" y="13394328"/>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65582</xdr:rowOff>
    </xdr:from>
    <xdr:to>
      <xdr:col>81</xdr:col>
      <xdr:colOff>101600</xdr:colOff>
      <xdr:row>77</xdr:row>
      <xdr:rowOff>167182</xdr:rowOff>
    </xdr:to>
    <xdr:sp macro="" textlink="">
      <xdr:nvSpPr>
        <xdr:cNvPr id="643" name="フローチャート: 判断 642"/>
        <xdr:cNvSpPr/>
      </xdr:nvSpPr>
      <xdr:spPr>
        <a:xfrm>
          <a:off x="15430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12259</xdr:rowOff>
    </xdr:from>
    <xdr:ext cx="469744" cy="259045"/>
    <xdr:sp macro="" textlink="">
      <xdr:nvSpPr>
        <xdr:cNvPr id="644" name="テキスト ボックス 643"/>
        <xdr:cNvSpPr txBox="1"/>
      </xdr:nvSpPr>
      <xdr:spPr>
        <a:xfrm>
          <a:off x="15246428" y="130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45" name="直線コネクタ 644"/>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118218</xdr:rowOff>
    </xdr:from>
    <xdr:to>
      <xdr:col>76</xdr:col>
      <xdr:colOff>165100</xdr:colOff>
      <xdr:row>78</xdr:row>
      <xdr:rowOff>48368</xdr:rowOff>
    </xdr:to>
    <xdr:sp macro="" textlink="">
      <xdr:nvSpPr>
        <xdr:cNvPr id="646" name="フローチャート: 判断 645"/>
        <xdr:cNvSpPr/>
      </xdr:nvSpPr>
      <xdr:spPr>
        <a:xfrm>
          <a:off x="14541500" y="1331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64895</xdr:rowOff>
    </xdr:from>
    <xdr:ext cx="378565" cy="259045"/>
    <xdr:sp macro="" textlink="">
      <xdr:nvSpPr>
        <xdr:cNvPr id="647" name="テキスト ボックス 646"/>
        <xdr:cNvSpPr txBox="1"/>
      </xdr:nvSpPr>
      <xdr:spPr>
        <a:xfrm>
          <a:off x="14403017" y="1309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25285</xdr:rowOff>
    </xdr:from>
    <xdr:to>
      <xdr:col>71</xdr:col>
      <xdr:colOff>177800</xdr:colOff>
      <xdr:row>78</xdr:row>
      <xdr:rowOff>25400</xdr:rowOff>
    </xdr:to>
    <xdr:cxnSp macro="">
      <xdr:nvCxnSpPr>
        <xdr:cNvPr id="648" name="直線コネクタ 647"/>
        <xdr:cNvCxnSpPr/>
      </xdr:nvCxnSpPr>
      <xdr:spPr>
        <a:xfrm>
          <a:off x="12814300" y="13398385"/>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114503</xdr:rowOff>
    </xdr:from>
    <xdr:to>
      <xdr:col>72</xdr:col>
      <xdr:colOff>38100</xdr:colOff>
      <xdr:row>78</xdr:row>
      <xdr:rowOff>44653</xdr:rowOff>
    </xdr:to>
    <xdr:sp macro="" textlink="">
      <xdr:nvSpPr>
        <xdr:cNvPr id="649" name="フローチャート: 判断 648"/>
        <xdr:cNvSpPr/>
      </xdr:nvSpPr>
      <xdr:spPr>
        <a:xfrm>
          <a:off x="13652500" y="13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61180</xdr:rowOff>
    </xdr:from>
    <xdr:ext cx="378565" cy="259045"/>
    <xdr:sp macro="" textlink="">
      <xdr:nvSpPr>
        <xdr:cNvPr id="650" name="テキスト ボックス 649"/>
        <xdr:cNvSpPr txBox="1"/>
      </xdr:nvSpPr>
      <xdr:spPr>
        <a:xfrm>
          <a:off x="13514017" y="1309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118790</xdr:rowOff>
    </xdr:from>
    <xdr:to>
      <xdr:col>67</xdr:col>
      <xdr:colOff>101600</xdr:colOff>
      <xdr:row>78</xdr:row>
      <xdr:rowOff>48940</xdr:rowOff>
    </xdr:to>
    <xdr:sp macro="" textlink="">
      <xdr:nvSpPr>
        <xdr:cNvPr id="651" name="フローチャート: 判断 650"/>
        <xdr:cNvSpPr/>
      </xdr:nvSpPr>
      <xdr:spPr>
        <a:xfrm>
          <a:off x="12763500" y="133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65467</xdr:rowOff>
    </xdr:from>
    <xdr:ext cx="378565" cy="259045"/>
    <xdr:sp macro="" textlink="">
      <xdr:nvSpPr>
        <xdr:cNvPr id="652" name="テキスト ボックス 651"/>
        <xdr:cNvSpPr txBox="1"/>
      </xdr:nvSpPr>
      <xdr:spPr>
        <a:xfrm>
          <a:off x="12625017" y="13095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127361</xdr:rowOff>
    </xdr:from>
    <xdr:to>
      <xdr:col>85</xdr:col>
      <xdr:colOff>177800</xdr:colOff>
      <xdr:row>78</xdr:row>
      <xdr:rowOff>57511</xdr:rowOff>
    </xdr:to>
    <xdr:sp macro="" textlink="">
      <xdr:nvSpPr>
        <xdr:cNvPr id="658" name="楕円 657"/>
        <xdr:cNvSpPr/>
      </xdr:nvSpPr>
      <xdr:spPr>
        <a:xfrm>
          <a:off x="16268700" y="1332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52753</xdr:rowOff>
    </xdr:from>
    <xdr:ext cx="378565" cy="259045"/>
    <xdr:sp macro="" textlink="">
      <xdr:nvSpPr>
        <xdr:cNvPr id="659" name="災害復旧費該当値テキスト"/>
        <xdr:cNvSpPr txBox="1"/>
      </xdr:nvSpPr>
      <xdr:spPr>
        <a:xfrm>
          <a:off x="16370300" y="13254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141878</xdr:rowOff>
    </xdr:from>
    <xdr:to>
      <xdr:col>81</xdr:col>
      <xdr:colOff>101600</xdr:colOff>
      <xdr:row>78</xdr:row>
      <xdr:rowOff>72028</xdr:rowOff>
    </xdr:to>
    <xdr:sp macro="" textlink="">
      <xdr:nvSpPr>
        <xdr:cNvPr id="660" name="楕円 659"/>
        <xdr:cNvSpPr/>
      </xdr:nvSpPr>
      <xdr:spPr>
        <a:xfrm>
          <a:off x="15430500" y="1334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63155</xdr:rowOff>
    </xdr:from>
    <xdr:ext cx="313932" cy="259045"/>
    <xdr:sp macro="" textlink="">
      <xdr:nvSpPr>
        <xdr:cNvPr id="661" name="テキスト ボックス 660"/>
        <xdr:cNvSpPr txBox="1"/>
      </xdr:nvSpPr>
      <xdr:spPr>
        <a:xfrm>
          <a:off x="15324333" y="13436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62" name="楕円 661"/>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63" name="テキスト ボックス 662"/>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4" name="楕円 663"/>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5" name="テキスト ボックス 664"/>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145935</xdr:rowOff>
    </xdr:from>
    <xdr:to>
      <xdr:col>67</xdr:col>
      <xdr:colOff>101600</xdr:colOff>
      <xdr:row>78</xdr:row>
      <xdr:rowOff>76085</xdr:rowOff>
    </xdr:to>
    <xdr:sp macro="" textlink="">
      <xdr:nvSpPr>
        <xdr:cNvPr id="666" name="楕円 665"/>
        <xdr:cNvSpPr/>
      </xdr:nvSpPr>
      <xdr:spPr>
        <a:xfrm>
          <a:off x="12763500" y="1334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67212</xdr:rowOff>
    </xdr:from>
    <xdr:ext cx="249299" cy="259045"/>
    <xdr:sp macro="" textlink="">
      <xdr:nvSpPr>
        <xdr:cNvPr id="667" name="テキスト ボックス 666"/>
        <xdr:cNvSpPr txBox="1"/>
      </xdr:nvSpPr>
      <xdr:spPr>
        <a:xfrm>
          <a:off x="12689650" y="13440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113117</xdr:rowOff>
    </xdr:from>
    <xdr:to>
      <xdr:col>85</xdr:col>
      <xdr:colOff>126364</xdr:colOff>
      <xdr:row>99</xdr:row>
      <xdr:rowOff>54073</xdr:rowOff>
    </xdr:to>
    <xdr:cxnSp macro="">
      <xdr:nvCxnSpPr>
        <xdr:cNvPr id="694" name="直線コネクタ 693"/>
        <xdr:cNvCxnSpPr/>
      </xdr:nvCxnSpPr>
      <xdr:spPr>
        <a:xfrm flipV="1">
          <a:off x="16317595" y="15543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57900</xdr:rowOff>
    </xdr:from>
    <xdr:ext cx="534377" cy="259045"/>
    <xdr:sp macro="" textlink="">
      <xdr:nvSpPr>
        <xdr:cNvPr id="695" name="公債費最小値テキスト"/>
        <xdr:cNvSpPr txBox="1"/>
      </xdr:nvSpPr>
      <xdr:spPr>
        <a:xfrm>
          <a:off x="16370300" y="1703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54073</xdr:rowOff>
    </xdr:from>
    <xdr:to>
      <xdr:col>86</xdr:col>
      <xdr:colOff>25400</xdr:colOff>
      <xdr:row>99</xdr:row>
      <xdr:rowOff>54073</xdr:rowOff>
    </xdr:to>
    <xdr:cxnSp macro="">
      <xdr:nvCxnSpPr>
        <xdr:cNvPr id="696" name="直線コネクタ 695"/>
        <xdr:cNvCxnSpPr/>
      </xdr:nvCxnSpPr>
      <xdr:spPr>
        <a:xfrm>
          <a:off x="16230600" y="1702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59794</xdr:rowOff>
    </xdr:from>
    <xdr:ext cx="534377" cy="259045"/>
    <xdr:sp macro="" textlink="">
      <xdr:nvSpPr>
        <xdr:cNvPr id="697" name="公債費最大値テキスト"/>
        <xdr:cNvSpPr txBox="1"/>
      </xdr:nvSpPr>
      <xdr:spPr>
        <a:xfrm>
          <a:off x="16370300" y="15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113117</xdr:rowOff>
    </xdr:from>
    <xdr:to>
      <xdr:col>86</xdr:col>
      <xdr:colOff>25400</xdr:colOff>
      <xdr:row>90</xdr:row>
      <xdr:rowOff>113117</xdr:rowOff>
    </xdr:to>
    <xdr:cxnSp macro="">
      <xdr:nvCxnSpPr>
        <xdr:cNvPr id="698" name="直線コネクタ 697"/>
        <xdr:cNvCxnSpPr/>
      </xdr:nvCxnSpPr>
      <xdr:spPr>
        <a:xfrm>
          <a:off x="16230600" y="1554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139080</xdr:rowOff>
    </xdr:from>
    <xdr:to>
      <xdr:col>85</xdr:col>
      <xdr:colOff>127000</xdr:colOff>
      <xdr:row>97</xdr:row>
      <xdr:rowOff>146786</xdr:rowOff>
    </xdr:to>
    <xdr:cxnSp macro="">
      <xdr:nvCxnSpPr>
        <xdr:cNvPr id="699" name="直線コネクタ 698"/>
        <xdr:cNvCxnSpPr/>
      </xdr:nvCxnSpPr>
      <xdr:spPr>
        <a:xfrm flipV="1">
          <a:off x="15481300" y="16769730"/>
          <a:ext cx="838200" cy="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45908</xdr:rowOff>
    </xdr:from>
    <xdr:ext cx="534377" cy="259045"/>
    <xdr:sp macro="" textlink="">
      <xdr:nvSpPr>
        <xdr:cNvPr id="700" name="公債費平均値テキスト"/>
        <xdr:cNvSpPr txBox="1"/>
      </xdr:nvSpPr>
      <xdr:spPr>
        <a:xfrm>
          <a:off x="16370300" y="16162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23031</xdr:rowOff>
    </xdr:from>
    <xdr:to>
      <xdr:col>85</xdr:col>
      <xdr:colOff>177800</xdr:colOff>
      <xdr:row>95</xdr:row>
      <xdr:rowOff>124631</xdr:rowOff>
    </xdr:to>
    <xdr:sp macro="" textlink="">
      <xdr:nvSpPr>
        <xdr:cNvPr id="701" name="フローチャート: 判断 700"/>
        <xdr:cNvSpPr/>
      </xdr:nvSpPr>
      <xdr:spPr>
        <a:xfrm>
          <a:off x="162687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146786</xdr:rowOff>
    </xdr:from>
    <xdr:to>
      <xdr:col>81</xdr:col>
      <xdr:colOff>50800</xdr:colOff>
      <xdr:row>97</xdr:row>
      <xdr:rowOff>164585</xdr:rowOff>
    </xdr:to>
    <xdr:cxnSp macro="">
      <xdr:nvCxnSpPr>
        <xdr:cNvPr id="702" name="直線コネクタ 701"/>
        <xdr:cNvCxnSpPr/>
      </xdr:nvCxnSpPr>
      <xdr:spPr>
        <a:xfrm flipV="1">
          <a:off x="14592300" y="16777436"/>
          <a:ext cx="889000" cy="1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161922</xdr:rowOff>
    </xdr:from>
    <xdr:to>
      <xdr:col>81</xdr:col>
      <xdr:colOff>101600</xdr:colOff>
      <xdr:row>95</xdr:row>
      <xdr:rowOff>92072</xdr:rowOff>
    </xdr:to>
    <xdr:sp macro="" textlink="">
      <xdr:nvSpPr>
        <xdr:cNvPr id="703" name="フローチャート: 判断 702"/>
        <xdr:cNvSpPr/>
      </xdr:nvSpPr>
      <xdr:spPr>
        <a:xfrm>
          <a:off x="15430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108599</xdr:rowOff>
    </xdr:from>
    <xdr:ext cx="534377" cy="259045"/>
    <xdr:sp macro="" textlink="">
      <xdr:nvSpPr>
        <xdr:cNvPr id="704" name="テキスト ボックス 703"/>
        <xdr:cNvSpPr txBox="1"/>
      </xdr:nvSpPr>
      <xdr:spPr>
        <a:xfrm>
          <a:off x="15214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164585</xdr:rowOff>
    </xdr:from>
    <xdr:to>
      <xdr:col>76</xdr:col>
      <xdr:colOff>114300</xdr:colOff>
      <xdr:row>98</xdr:row>
      <xdr:rowOff>27360</xdr:rowOff>
    </xdr:to>
    <xdr:cxnSp macro="">
      <xdr:nvCxnSpPr>
        <xdr:cNvPr id="705" name="直線コネクタ 704"/>
        <xdr:cNvCxnSpPr/>
      </xdr:nvCxnSpPr>
      <xdr:spPr>
        <a:xfrm flipV="1">
          <a:off x="13703300" y="16795235"/>
          <a:ext cx="889000" cy="3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138049</xdr:rowOff>
    </xdr:from>
    <xdr:to>
      <xdr:col>76</xdr:col>
      <xdr:colOff>165100</xdr:colOff>
      <xdr:row>95</xdr:row>
      <xdr:rowOff>68199</xdr:rowOff>
    </xdr:to>
    <xdr:sp macro="" textlink="">
      <xdr:nvSpPr>
        <xdr:cNvPr id="706" name="フローチャート: 判断 705"/>
        <xdr:cNvSpPr/>
      </xdr:nvSpPr>
      <xdr:spPr>
        <a:xfrm>
          <a:off x="14541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84726</xdr:rowOff>
    </xdr:from>
    <xdr:ext cx="534377" cy="259045"/>
    <xdr:sp macro="" textlink="">
      <xdr:nvSpPr>
        <xdr:cNvPr id="707" name="テキスト ボックス 706"/>
        <xdr:cNvSpPr txBox="1"/>
      </xdr:nvSpPr>
      <xdr:spPr>
        <a:xfrm>
          <a:off x="14325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22885</xdr:rowOff>
    </xdr:from>
    <xdr:to>
      <xdr:col>71</xdr:col>
      <xdr:colOff>177800</xdr:colOff>
      <xdr:row>98</xdr:row>
      <xdr:rowOff>27360</xdr:rowOff>
    </xdr:to>
    <xdr:cxnSp macro="">
      <xdr:nvCxnSpPr>
        <xdr:cNvPr id="708" name="直線コネクタ 707"/>
        <xdr:cNvCxnSpPr/>
      </xdr:nvCxnSpPr>
      <xdr:spPr>
        <a:xfrm>
          <a:off x="12814300" y="16824985"/>
          <a:ext cx="889000" cy="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94289</xdr:rowOff>
    </xdr:from>
    <xdr:to>
      <xdr:col>72</xdr:col>
      <xdr:colOff>38100</xdr:colOff>
      <xdr:row>95</xdr:row>
      <xdr:rowOff>24439</xdr:rowOff>
    </xdr:to>
    <xdr:sp macro="" textlink="">
      <xdr:nvSpPr>
        <xdr:cNvPr id="709" name="フローチャート: 判断 708"/>
        <xdr:cNvSpPr/>
      </xdr:nvSpPr>
      <xdr:spPr>
        <a:xfrm>
          <a:off x="13652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40966</xdr:rowOff>
    </xdr:from>
    <xdr:ext cx="534377" cy="259045"/>
    <xdr:sp macro="" textlink="">
      <xdr:nvSpPr>
        <xdr:cNvPr id="710" name="テキスト ボックス 709"/>
        <xdr:cNvSpPr txBox="1"/>
      </xdr:nvSpPr>
      <xdr:spPr>
        <a:xfrm>
          <a:off x="13436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1378</xdr:rowOff>
    </xdr:from>
    <xdr:to>
      <xdr:col>67</xdr:col>
      <xdr:colOff>101600</xdr:colOff>
      <xdr:row>95</xdr:row>
      <xdr:rowOff>102978</xdr:rowOff>
    </xdr:to>
    <xdr:sp macro="" textlink="">
      <xdr:nvSpPr>
        <xdr:cNvPr id="711" name="フローチャート: 判断 710"/>
        <xdr:cNvSpPr/>
      </xdr:nvSpPr>
      <xdr:spPr>
        <a:xfrm>
          <a:off x="12763500" y="1628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119505</xdr:rowOff>
    </xdr:from>
    <xdr:ext cx="534377" cy="259045"/>
    <xdr:sp macro="" textlink="">
      <xdr:nvSpPr>
        <xdr:cNvPr id="712" name="テキスト ボックス 711"/>
        <xdr:cNvSpPr txBox="1"/>
      </xdr:nvSpPr>
      <xdr:spPr>
        <a:xfrm>
          <a:off x="12547111" y="1606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88280</xdr:rowOff>
    </xdr:from>
    <xdr:to>
      <xdr:col>85</xdr:col>
      <xdr:colOff>177800</xdr:colOff>
      <xdr:row>98</xdr:row>
      <xdr:rowOff>18430</xdr:rowOff>
    </xdr:to>
    <xdr:sp macro="" textlink="">
      <xdr:nvSpPr>
        <xdr:cNvPr id="718" name="楕円 717"/>
        <xdr:cNvSpPr/>
      </xdr:nvSpPr>
      <xdr:spPr>
        <a:xfrm>
          <a:off x="16268700" y="1671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66707</xdr:rowOff>
    </xdr:from>
    <xdr:ext cx="534377" cy="259045"/>
    <xdr:sp macro="" textlink="">
      <xdr:nvSpPr>
        <xdr:cNvPr id="719" name="公債費該当値テキスト"/>
        <xdr:cNvSpPr txBox="1"/>
      </xdr:nvSpPr>
      <xdr:spPr>
        <a:xfrm>
          <a:off x="16370300" y="1669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95986</xdr:rowOff>
    </xdr:from>
    <xdr:to>
      <xdr:col>81</xdr:col>
      <xdr:colOff>101600</xdr:colOff>
      <xdr:row>98</xdr:row>
      <xdr:rowOff>26136</xdr:rowOff>
    </xdr:to>
    <xdr:sp macro="" textlink="">
      <xdr:nvSpPr>
        <xdr:cNvPr id="720" name="楕円 719"/>
        <xdr:cNvSpPr/>
      </xdr:nvSpPr>
      <xdr:spPr>
        <a:xfrm>
          <a:off x="15430500" y="1672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17263</xdr:rowOff>
    </xdr:from>
    <xdr:ext cx="534377" cy="259045"/>
    <xdr:sp macro="" textlink="">
      <xdr:nvSpPr>
        <xdr:cNvPr id="721" name="テキスト ボックス 720"/>
        <xdr:cNvSpPr txBox="1"/>
      </xdr:nvSpPr>
      <xdr:spPr>
        <a:xfrm>
          <a:off x="15214111" y="168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113785</xdr:rowOff>
    </xdr:from>
    <xdr:to>
      <xdr:col>76</xdr:col>
      <xdr:colOff>165100</xdr:colOff>
      <xdr:row>98</xdr:row>
      <xdr:rowOff>43935</xdr:rowOff>
    </xdr:to>
    <xdr:sp macro="" textlink="">
      <xdr:nvSpPr>
        <xdr:cNvPr id="722" name="楕円 721"/>
        <xdr:cNvSpPr/>
      </xdr:nvSpPr>
      <xdr:spPr>
        <a:xfrm>
          <a:off x="14541500" y="1674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35062</xdr:rowOff>
    </xdr:from>
    <xdr:ext cx="534377" cy="259045"/>
    <xdr:sp macro="" textlink="">
      <xdr:nvSpPr>
        <xdr:cNvPr id="723" name="テキスト ボックス 722"/>
        <xdr:cNvSpPr txBox="1"/>
      </xdr:nvSpPr>
      <xdr:spPr>
        <a:xfrm>
          <a:off x="14325111" y="1683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148010</xdr:rowOff>
    </xdr:from>
    <xdr:to>
      <xdr:col>72</xdr:col>
      <xdr:colOff>38100</xdr:colOff>
      <xdr:row>98</xdr:row>
      <xdr:rowOff>78160</xdr:rowOff>
    </xdr:to>
    <xdr:sp macro="" textlink="">
      <xdr:nvSpPr>
        <xdr:cNvPr id="724" name="楕円 723"/>
        <xdr:cNvSpPr/>
      </xdr:nvSpPr>
      <xdr:spPr>
        <a:xfrm>
          <a:off x="13652500" y="1677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69287</xdr:rowOff>
    </xdr:from>
    <xdr:ext cx="534377" cy="259045"/>
    <xdr:sp macro="" textlink="">
      <xdr:nvSpPr>
        <xdr:cNvPr id="725" name="テキスト ボックス 724"/>
        <xdr:cNvSpPr txBox="1"/>
      </xdr:nvSpPr>
      <xdr:spPr>
        <a:xfrm>
          <a:off x="13436111" y="1687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143535</xdr:rowOff>
    </xdr:from>
    <xdr:to>
      <xdr:col>67</xdr:col>
      <xdr:colOff>101600</xdr:colOff>
      <xdr:row>98</xdr:row>
      <xdr:rowOff>73685</xdr:rowOff>
    </xdr:to>
    <xdr:sp macro="" textlink="">
      <xdr:nvSpPr>
        <xdr:cNvPr id="726" name="楕円 725"/>
        <xdr:cNvSpPr/>
      </xdr:nvSpPr>
      <xdr:spPr>
        <a:xfrm>
          <a:off x="12763500" y="1677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64812</xdr:rowOff>
    </xdr:from>
    <xdr:ext cx="534377" cy="259045"/>
    <xdr:sp macro="" textlink="">
      <xdr:nvSpPr>
        <xdr:cNvPr id="727" name="テキスト ボックス 726"/>
        <xdr:cNvSpPr txBox="1"/>
      </xdr:nvSpPr>
      <xdr:spPr>
        <a:xfrm>
          <a:off x="12547111" y="168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15494</xdr:rowOff>
    </xdr:from>
    <xdr:to>
      <xdr:col>116</xdr:col>
      <xdr:colOff>62864</xdr:colOff>
      <xdr:row>39</xdr:row>
      <xdr:rowOff>44450</xdr:rowOff>
    </xdr:to>
    <xdr:cxnSp macro="">
      <xdr:nvCxnSpPr>
        <xdr:cNvPr id="751" name="直線コネクタ 750"/>
        <xdr:cNvCxnSpPr/>
      </xdr:nvCxnSpPr>
      <xdr:spPr>
        <a:xfrm flipV="1">
          <a:off x="22159595" y="5330444"/>
          <a:ext cx="1269" cy="1400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2"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133621</xdr:rowOff>
    </xdr:from>
    <xdr:ext cx="469744" cy="259045"/>
    <xdr:sp macro="" textlink="">
      <xdr:nvSpPr>
        <xdr:cNvPr id="754" name="諸支出金最大値テキスト"/>
        <xdr:cNvSpPr txBox="1"/>
      </xdr:nvSpPr>
      <xdr:spPr>
        <a:xfrm>
          <a:off x="22212300" y="51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15494</xdr:rowOff>
    </xdr:from>
    <xdr:to>
      <xdr:col>116</xdr:col>
      <xdr:colOff>152400</xdr:colOff>
      <xdr:row>31</xdr:row>
      <xdr:rowOff>15494</xdr:rowOff>
    </xdr:to>
    <xdr:cxnSp macro="">
      <xdr:nvCxnSpPr>
        <xdr:cNvPr id="755" name="直線コネクタ 754"/>
        <xdr:cNvCxnSpPr/>
      </xdr:nvCxnSpPr>
      <xdr:spPr>
        <a:xfrm>
          <a:off x="22072600" y="533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13932" cy="259045"/>
    <xdr:sp macro="" textlink="">
      <xdr:nvSpPr>
        <xdr:cNvPr id="757" name="諸支出金平均値テキスト"/>
        <xdr:cNvSpPr txBox="1"/>
      </xdr:nvSpPr>
      <xdr:spPr>
        <a:xfrm>
          <a:off x="22212300" y="65087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58" name="フローチャート: 判断 757"/>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116332</xdr:rowOff>
    </xdr:from>
    <xdr:to>
      <xdr:col>112</xdr:col>
      <xdr:colOff>38100</xdr:colOff>
      <xdr:row>39</xdr:row>
      <xdr:rowOff>46482</xdr:rowOff>
    </xdr:to>
    <xdr:sp macro="" textlink="">
      <xdr:nvSpPr>
        <xdr:cNvPr id="760" name="フローチャート: 判断 759"/>
        <xdr:cNvSpPr/>
      </xdr:nvSpPr>
      <xdr:spPr>
        <a:xfrm>
          <a:off x="21272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63009</xdr:rowOff>
    </xdr:from>
    <xdr:ext cx="313932" cy="259045"/>
    <xdr:sp macro="" textlink="">
      <xdr:nvSpPr>
        <xdr:cNvPr id="761" name="テキスト ボックス 760"/>
        <xdr:cNvSpPr txBox="1"/>
      </xdr:nvSpPr>
      <xdr:spPr>
        <a:xfrm>
          <a:off x="21166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63" name="フローチャート: 判断 762"/>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152163</xdr:rowOff>
    </xdr:from>
    <xdr:ext cx="378565" cy="259045"/>
    <xdr:sp macro="" textlink="">
      <xdr:nvSpPr>
        <xdr:cNvPr id="764" name="テキスト ボックス 763"/>
        <xdr:cNvSpPr txBox="1"/>
      </xdr:nvSpPr>
      <xdr:spPr>
        <a:xfrm>
          <a:off x="20245017" y="632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48514</xdr:rowOff>
    </xdr:from>
    <xdr:to>
      <xdr:col>102</xdr:col>
      <xdr:colOff>165100</xdr:colOff>
      <xdr:row>38</xdr:row>
      <xdr:rowOff>150114</xdr:rowOff>
    </xdr:to>
    <xdr:sp macro="" textlink="">
      <xdr:nvSpPr>
        <xdr:cNvPr id="766" name="フローチャート: 判断 765"/>
        <xdr:cNvSpPr/>
      </xdr:nvSpPr>
      <xdr:spPr>
        <a:xfrm>
          <a:off x="19494500" y="65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166641</xdr:rowOff>
    </xdr:from>
    <xdr:ext cx="378565" cy="259045"/>
    <xdr:sp macro="" textlink="">
      <xdr:nvSpPr>
        <xdr:cNvPr id="767" name="テキスト ボックス 766"/>
        <xdr:cNvSpPr txBox="1"/>
      </xdr:nvSpPr>
      <xdr:spPr>
        <a:xfrm>
          <a:off x="19356017" y="6338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160528</xdr:rowOff>
    </xdr:from>
    <xdr:to>
      <xdr:col>98</xdr:col>
      <xdr:colOff>38100</xdr:colOff>
      <xdr:row>38</xdr:row>
      <xdr:rowOff>90678</xdr:rowOff>
    </xdr:to>
    <xdr:sp macro="" textlink="">
      <xdr:nvSpPr>
        <xdr:cNvPr id="768" name="フローチャート: 判断 767"/>
        <xdr:cNvSpPr/>
      </xdr:nvSpPr>
      <xdr:spPr>
        <a:xfrm>
          <a:off x="18605500" y="650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107205</xdr:rowOff>
    </xdr:from>
    <xdr:ext cx="378565" cy="259045"/>
    <xdr:sp macro="" textlink="">
      <xdr:nvSpPr>
        <xdr:cNvPr id="769" name="テキスト ボックス 768"/>
        <xdr:cNvSpPr txBox="1"/>
      </xdr:nvSpPr>
      <xdr:spPr>
        <a:xfrm>
          <a:off x="18467017" y="6279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6"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・民生費は、住民一人当たり</a:t>
          </a:r>
          <a:r>
            <a:rPr kumimoji="1" lang="en-US" altLang="ja-JP" sz="1050">
              <a:latin typeface="ＭＳ Ｐゴシック" panose="020B0600070205080204" pitchFamily="50" charset="-128"/>
              <a:ea typeface="ＭＳ Ｐゴシック" panose="020B0600070205080204" pitchFamily="50" charset="-128"/>
            </a:rPr>
            <a:t>136,022</a:t>
          </a:r>
          <a:r>
            <a:rPr kumimoji="1" lang="ja-JP" altLang="en-US" sz="1050">
              <a:latin typeface="ＭＳ Ｐゴシック" panose="020B0600070205080204" pitchFamily="50" charset="-128"/>
              <a:ea typeface="ＭＳ Ｐゴシック" panose="020B0600070205080204" pitchFamily="50" charset="-128"/>
            </a:rPr>
            <a:t>円で全国平均、県内平均、類団平均と比較して低い水準にある。今後も消費税等の税率引上げに先行し、社会保障改革は進められていくことが見込まれているため、扶助費をはじめとする民生費の増加が避けがたい状況にあり、注視が必要である。民生費は、住民サービスの向上とともに財政の硬直化を招くことから、特に市が単独で実施している事業については、慎重な対応が必要である。</a:t>
          </a:r>
        </a:p>
        <a:p>
          <a:r>
            <a:rPr kumimoji="1" lang="ja-JP" altLang="en-US" sz="1050">
              <a:latin typeface="ＭＳ Ｐゴシック" panose="020B0600070205080204" pitchFamily="50" charset="-128"/>
              <a:ea typeface="ＭＳ Ｐゴシック" panose="020B0600070205080204" pitchFamily="50" charset="-128"/>
            </a:rPr>
            <a:t>・消防費は、住民一人当たり</a:t>
          </a:r>
          <a:r>
            <a:rPr kumimoji="1" lang="en-US" altLang="ja-JP" sz="1050">
              <a:latin typeface="ＭＳ Ｐゴシック" panose="020B0600070205080204" pitchFamily="50" charset="-128"/>
              <a:ea typeface="ＭＳ Ｐゴシック" panose="020B0600070205080204" pitchFamily="50" charset="-128"/>
            </a:rPr>
            <a:t>20,226</a:t>
          </a:r>
          <a:r>
            <a:rPr kumimoji="1" lang="ja-JP" altLang="en-US" sz="1050">
              <a:latin typeface="ＭＳ Ｐゴシック" panose="020B0600070205080204" pitchFamily="50" charset="-128"/>
              <a:ea typeface="ＭＳ Ｐゴシック" panose="020B0600070205080204" pitchFamily="50" charset="-128"/>
            </a:rPr>
            <a:t>円で、全国平均、県内平均、類団平均と比較して高い水準にある。消防指令センターのシステム改修費により増加したが、今後も消防力強化のための分署の建設が行われていることから、高い水準が維持されるものと思われる。</a:t>
          </a:r>
        </a:p>
        <a:p>
          <a:r>
            <a:rPr kumimoji="1" lang="ja-JP" altLang="en-US" sz="1050">
              <a:latin typeface="ＭＳ Ｐゴシック" panose="020B0600070205080204" pitchFamily="50" charset="-128"/>
              <a:ea typeface="ＭＳ Ｐゴシック" panose="020B0600070205080204" pitchFamily="50" charset="-128"/>
            </a:rPr>
            <a:t>・公債費は近年横ばい傾向にあり、住民一人当たり</a:t>
          </a:r>
          <a:r>
            <a:rPr kumimoji="1" lang="en-US" altLang="ja-JP" sz="1050">
              <a:latin typeface="ＭＳ Ｐゴシック" panose="020B0600070205080204" pitchFamily="50" charset="-128"/>
              <a:ea typeface="ＭＳ Ｐゴシック" panose="020B0600070205080204" pitchFamily="50" charset="-128"/>
            </a:rPr>
            <a:t>19,269</a:t>
          </a:r>
          <a:r>
            <a:rPr kumimoji="1" lang="ja-JP" altLang="en-US" sz="1050">
              <a:latin typeface="ＭＳ Ｐゴシック" panose="020B0600070205080204" pitchFamily="50" charset="-128"/>
              <a:ea typeface="ＭＳ Ｐゴシック" panose="020B0600070205080204" pitchFamily="50" charset="-128"/>
            </a:rPr>
            <a:t>円で全国平均、県内平均、類団平均と比較して低い水準にある。これは、高金利で借り入れた政府資金等が償還満期を迎えたことや借入抑制を行ってきたことなどによる。近年、市債を積極的に活用してまちづくりを進めていたため、今後は公債費が増えていくことが見込まれるので、市債を活用するにふさわしい事業を慎重に選択し、世代間負担の公平性に留意した市債活用を図っ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神奈川県海老名市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については、当初予算では取り崩さないなど最低水準の取崩しに努めるとともに中長期的な見通しのもとに決算剰余金などを堅実に積み立てていたが、新型コロナウイルス感染症対策のために、年度末に取り崩した結果、標準財政規模の</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％を下回った。社会情勢が落ち着けば、標準財政規模の</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％を目指す。</a:t>
          </a:r>
        </a:p>
        <a:p>
          <a:r>
            <a:rPr kumimoji="1" lang="ja-JP" altLang="en-US" sz="1200">
              <a:latin typeface="ＭＳ ゴシック" pitchFamily="49" charset="-128"/>
              <a:ea typeface="ＭＳ ゴシック" pitchFamily="49" charset="-128"/>
            </a:rPr>
            <a:t>・実質単年度収支については、翌年度繰越財源が多かった年に赤字となっている場合があるが、実質収支については、行財政改革を着実に進めていることから継続的に黒字を維持している</a:t>
          </a:r>
          <a:r>
            <a:rPr kumimoji="1" lang="ja-JP" altLang="en-US" sz="1400">
              <a:latin typeface="ＭＳ ゴシック" pitchFamily="49" charset="-128"/>
              <a:ea typeface="ＭＳ ゴシック" pitchFamily="49"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神奈川県海老名市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・各会計の平成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年度から令和元年度までの間において、適正な予算執行により実質赤字額が算定されていない。</a:t>
          </a:r>
        </a:p>
        <a:p>
          <a:r>
            <a:rPr kumimoji="1" lang="ja-JP" altLang="en-US" sz="1400">
              <a:latin typeface="ＭＳ ゴシック" pitchFamily="49" charset="-128"/>
              <a:ea typeface="ＭＳ ゴシック" pitchFamily="49" charset="-128"/>
            </a:rPr>
            <a:t>・一般会計は、前年度に比べ繰越事業が多かったことにより、実質収支額が減額している。</a:t>
          </a:r>
        </a:p>
        <a:p>
          <a:r>
            <a:rPr kumimoji="1" lang="ja-JP" altLang="en-US" sz="1400">
              <a:latin typeface="ＭＳ ゴシック" pitchFamily="49" charset="-128"/>
              <a:ea typeface="ＭＳ ゴシック" pitchFamily="49" charset="-128"/>
            </a:rPr>
            <a:t>・国民健康保険事業特別会計は、平成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国民健康保険制度改革によって、都道府県が財政運営の主体となり、安定的な国民健康保険制度の運営に中心的な役割を担うようになった。県が保険給付に必要な費用の全額を保険給付費等交付金として市町村に支払い、運営費用として市町村は、国民健康保険事業費納付金を県に収めることにより、市町村の国民健康保険財政の安定化が図られるように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1796875" style="188" customWidth="1"/>
    <col min="13" max="17" width="2.36328125" style="188" customWidth="1"/>
    <col min="18" max="119" width="2.08984375" style="188" customWidth="1"/>
    <col min="120" max="16384" width="0" style="188" hidden="1"/>
  </cols>
  <sheetData>
    <row r="1" spans="1:119" ht="33" customHeight="1" x14ac:dyDescent="0.2">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46418105</v>
      </c>
      <c r="BO4" s="462"/>
      <c r="BP4" s="462"/>
      <c r="BQ4" s="462"/>
      <c r="BR4" s="462"/>
      <c r="BS4" s="462"/>
      <c r="BT4" s="462"/>
      <c r="BU4" s="463"/>
      <c r="BV4" s="461">
        <v>43177448</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3.5</v>
      </c>
      <c r="CU4" s="646"/>
      <c r="CV4" s="646"/>
      <c r="CW4" s="646"/>
      <c r="CX4" s="646"/>
      <c r="CY4" s="646"/>
      <c r="CZ4" s="646"/>
      <c r="DA4" s="647"/>
      <c r="DB4" s="645">
        <v>3.1</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45080180</v>
      </c>
      <c r="BO5" s="467"/>
      <c r="BP5" s="467"/>
      <c r="BQ5" s="467"/>
      <c r="BR5" s="467"/>
      <c r="BS5" s="467"/>
      <c r="BT5" s="467"/>
      <c r="BU5" s="468"/>
      <c r="BV5" s="466">
        <v>41771497</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93.9</v>
      </c>
      <c r="CU5" s="437"/>
      <c r="CV5" s="437"/>
      <c r="CW5" s="437"/>
      <c r="CX5" s="437"/>
      <c r="CY5" s="437"/>
      <c r="CZ5" s="437"/>
      <c r="DA5" s="438"/>
      <c r="DB5" s="436">
        <v>92.6</v>
      </c>
      <c r="DC5" s="437"/>
      <c r="DD5" s="437"/>
      <c r="DE5" s="437"/>
      <c r="DF5" s="437"/>
      <c r="DG5" s="437"/>
      <c r="DH5" s="437"/>
      <c r="DI5" s="438"/>
      <c r="DJ5" s="186"/>
      <c r="DK5" s="186"/>
      <c r="DL5" s="186"/>
      <c r="DM5" s="186"/>
      <c r="DN5" s="186"/>
      <c r="DO5" s="186"/>
    </row>
    <row r="6" spans="1:119" ht="18.75" customHeight="1" x14ac:dyDescent="0.2">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1337925</v>
      </c>
      <c r="BO6" s="467"/>
      <c r="BP6" s="467"/>
      <c r="BQ6" s="467"/>
      <c r="BR6" s="467"/>
      <c r="BS6" s="467"/>
      <c r="BT6" s="467"/>
      <c r="BU6" s="468"/>
      <c r="BV6" s="466">
        <v>1405951</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93.9</v>
      </c>
      <c r="CU6" s="620"/>
      <c r="CV6" s="620"/>
      <c r="CW6" s="620"/>
      <c r="CX6" s="620"/>
      <c r="CY6" s="620"/>
      <c r="CZ6" s="620"/>
      <c r="DA6" s="621"/>
      <c r="DB6" s="619">
        <v>92.6</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460444</v>
      </c>
      <c r="BO7" s="467"/>
      <c r="BP7" s="467"/>
      <c r="BQ7" s="467"/>
      <c r="BR7" s="467"/>
      <c r="BS7" s="467"/>
      <c r="BT7" s="467"/>
      <c r="BU7" s="468"/>
      <c r="BV7" s="466">
        <v>647584</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25100875</v>
      </c>
      <c r="CU7" s="467"/>
      <c r="CV7" s="467"/>
      <c r="CW7" s="467"/>
      <c r="CX7" s="467"/>
      <c r="CY7" s="467"/>
      <c r="CZ7" s="467"/>
      <c r="DA7" s="468"/>
      <c r="DB7" s="466">
        <v>24679745</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93</v>
      </c>
      <c r="AV8" s="524"/>
      <c r="AW8" s="524"/>
      <c r="AX8" s="524"/>
      <c r="AY8" s="446" t="s">
        <v>109</v>
      </c>
      <c r="AZ8" s="447"/>
      <c r="BA8" s="447"/>
      <c r="BB8" s="447"/>
      <c r="BC8" s="447"/>
      <c r="BD8" s="447"/>
      <c r="BE8" s="447"/>
      <c r="BF8" s="447"/>
      <c r="BG8" s="447"/>
      <c r="BH8" s="447"/>
      <c r="BI8" s="447"/>
      <c r="BJ8" s="447"/>
      <c r="BK8" s="447"/>
      <c r="BL8" s="447"/>
      <c r="BM8" s="448"/>
      <c r="BN8" s="466">
        <v>877481</v>
      </c>
      <c r="BO8" s="467"/>
      <c r="BP8" s="467"/>
      <c r="BQ8" s="467"/>
      <c r="BR8" s="467"/>
      <c r="BS8" s="467"/>
      <c r="BT8" s="467"/>
      <c r="BU8" s="468"/>
      <c r="BV8" s="466">
        <v>758367</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1.05</v>
      </c>
      <c r="CU8" s="580"/>
      <c r="CV8" s="580"/>
      <c r="CW8" s="580"/>
      <c r="CX8" s="580"/>
      <c r="CY8" s="580"/>
      <c r="CZ8" s="580"/>
      <c r="DA8" s="581"/>
      <c r="DB8" s="579">
        <v>1.03</v>
      </c>
      <c r="DC8" s="580"/>
      <c r="DD8" s="580"/>
      <c r="DE8" s="580"/>
      <c r="DF8" s="580"/>
      <c r="DG8" s="580"/>
      <c r="DH8" s="580"/>
      <c r="DI8" s="581"/>
      <c r="DJ8" s="186"/>
      <c r="DK8" s="186"/>
      <c r="DL8" s="186"/>
      <c r="DM8" s="186"/>
      <c r="DN8" s="186"/>
      <c r="DO8" s="186"/>
    </row>
    <row r="9" spans="1:119" ht="18.75" customHeight="1" thickBot="1" x14ac:dyDescent="0.25">
      <c r="A9" s="187"/>
      <c r="B9" s="608" t="s">
        <v>111</v>
      </c>
      <c r="C9" s="609"/>
      <c r="D9" s="609"/>
      <c r="E9" s="609"/>
      <c r="F9" s="609"/>
      <c r="G9" s="609"/>
      <c r="H9" s="609"/>
      <c r="I9" s="609"/>
      <c r="J9" s="609"/>
      <c r="K9" s="529"/>
      <c r="L9" s="610" t="s">
        <v>112</v>
      </c>
      <c r="M9" s="611"/>
      <c r="N9" s="611"/>
      <c r="O9" s="611"/>
      <c r="P9" s="611"/>
      <c r="Q9" s="612"/>
      <c r="R9" s="613">
        <v>130190</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119114</v>
      </c>
      <c r="BO9" s="467"/>
      <c r="BP9" s="467"/>
      <c r="BQ9" s="467"/>
      <c r="BR9" s="467"/>
      <c r="BS9" s="467"/>
      <c r="BT9" s="467"/>
      <c r="BU9" s="468"/>
      <c r="BV9" s="466">
        <v>-242646</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8.9</v>
      </c>
      <c r="CU9" s="437"/>
      <c r="CV9" s="437"/>
      <c r="CW9" s="437"/>
      <c r="CX9" s="437"/>
      <c r="CY9" s="437"/>
      <c r="CZ9" s="437"/>
      <c r="DA9" s="438"/>
      <c r="DB9" s="436">
        <v>8.9</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118</v>
      </c>
      <c r="M10" s="440"/>
      <c r="N10" s="440"/>
      <c r="O10" s="440"/>
      <c r="P10" s="440"/>
      <c r="Q10" s="441"/>
      <c r="R10" s="442">
        <v>127707</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115</v>
      </c>
      <c r="AV10" s="524"/>
      <c r="AW10" s="524"/>
      <c r="AX10" s="524"/>
      <c r="AY10" s="446" t="s">
        <v>120</v>
      </c>
      <c r="AZ10" s="447"/>
      <c r="BA10" s="447"/>
      <c r="BB10" s="447"/>
      <c r="BC10" s="447"/>
      <c r="BD10" s="447"/>
      <c r="BE10" s="447"/>
      <c r="BF10" s="447"/>
      <c r="BG10" s="447"/>
      <c r="BH10" s="447"/>
      <c r="BI10" s="447"/>
      <c r="BJ10" s="447"/>
      <c r="BK10" s="447"/>
      <c r="BL10" s="447"/>
      <c r="BM10" s="448"/>
      <c r="BN10" s="466">
        <v>74184</v>
      </c>
      <c r="BO10" s="467"/>
      <c r="BP10" s="467"/>
      <c r="BQ10" s="467"/>
      <c r="BR10" s="467"/>
      <c r="BS10" s="467"/>
      <c r="BT10" s="467"/>
      <c r="BU10" s="468"/>
      <c r="BV10" s="466">
        <v>132523</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93</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2">
      <c r="A12" s="187"/>
      <c r="B12" s="582" t="s">
        <v>128</v>
      </c>
      <c r="C12" s="583"/>
      <c r="D12" s="583"/>
      <c r="E12" s="583"/>
      <c r="F12" s="583"/>
      <c r="G12" s="583"/>
      <c r="H12" s="583"/>
      <c r="I12" s="583"/>
      <c r="J12" s="583"/>
      <c r="K12" s="584"/>
      <c r="L12" s="591" t="s">
        <v>129</v>
      </c>
      <c r="M12" s="592"/>
      <c r="N12" s="592"/>
      <c r="O12" s="592"/>
      <c r="P12" s="592"/>
      <c r="Q12" s="593"/>
      <c r="R12" s="594">
        <v>134442</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133</v>
      </c>
      <c r="AV12" s="524"/>
      <c r="AW12" s="524"/>
      <c r="AX12" s="524"/>
      <c r="AY12" s="446" t="s">
        <v>134</v>
      </c>
      <c r="AZ12" s="447"/>
      <c r="BA12" s="447"/>
      <c r="BB12" s="447"/>
      <c r="BC12" s="447"/>
      <c r="BD12" s="447"/>
      <c r="BE12" s="447"/>
      <c r="BF12" s="447"/>
      <c r="BG12" s="447"/>
      <c r="BH12" s="447"/>
      <c r="BI12" s="447"/>
      <c r="BJ12" s="447"/>
      <c r="BK12" s="447"/>
      <c r="BL12" s="447"/>
      <c r="BM12" s="448"/>
      <c r="BN12" s="466">
        <v>401230</v>
      </c>
      <c r="BO12" s="467"/>
      <c r="BP12" s="467"/>
      <c r="BQ12" s="467"/>
      <c r="BR12" s="467"/>
      <c r="BS12" s="467"/>
      <c r="BT12" s="467"/>
      <c r="BU12" s="468"/>
      <c r="BV12" s="466">
        <v>162540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136</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138</v>
      </c>
      <c r="N13" s="567"/>
      <c r="O13" s="567"/>
      <c r="P13" s="567"/>
      <c r="Q13" s="568"/>
      <c r="R13" s="569">
        <v>131796</v>
      </c>
      <c r="S13" s="570"/>
      <c r="T13" s="570"/>
      <c r="U13" s="570"/>
      <c r="V13" s="571"/>
      <c r="W13" s="557" t="s">
        <v>139</v>
      </c>
      <c r="X13" s="479"/>
      <c r="Y13" s="479"/>
      <c r="Z13" s="479"/>
      <c r="AA13" s="479"/>
      <c r="AB13" s="480"/>
      <c r="AC13" s="442">
        <v>727</v>
      </c>
      <c r="AD13" s="443"/>
      <c r="AE13" s="443"/>
      <c r="AF13" s="443"/>
      <c r="AG13" s="444"/>
      <c r="AH13" s="442">
        <v>748</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-207932</v>
      </c>
      <c r="BO13" s="467"/>
      <c r="BP13" s="467"/>
      <c r="BQ13" s="467"/>
      <c r="BR13" s="467"/>
      <c r="BS13" s="467"/>
      <c r="BT13" s="467"/>
      <c r="BU13" s="468"/>
      <c r="BV13" s="466">
        <v>-272663</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1.8</v>
      </c>
      <c r="CU13" s="437"/>
      <c r="CV13" s="437"/>
      <c r="CW13" s="437"/>
      <c r="CX13" s="437"/>
      <c r="CY13" s="437"/>
      <c r="CZ13" s="437"/>
      <c r="DA13" s="438"/>
      <c r="DB13" s="436">
        <v>1.4</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144</v>
      </c>
      <c r="M14" s="603"/>
      <c r="N14" s="603"/>
      <c r="O14" s="603"/>
      <c r="P14" s="603"/>
      <c r="Q14" s="604"/>
      <c r="R14" s="569">
        <v>133199</v>
      </c>
      <c r="S14" s="570"/>
      <c r="T14" s="570"/>
      <c r="U14" s="570"/>
      <c r="V14" s="571"/>
      <c r="W14" s="572"/>
      <c r="X14" s="482"/>
      <c r="Y14" s="482"/>
      <c r="Z14" s="482"/>
      <c r="AA14" s="482"/>
      <c r="AB14" s="483"/>
      <c r="AC14" s="562">
        <v>1.3</v>
      </c>
      <c r="AD14" s="563"/>
      <c r="AE14" s="563"/>
      <c r="AF14" s="563"/>
      <c r="AG14" s="564"/>
      <c r="AH14" s="562">
        <v>1.3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28.6</v>
      </c>
      <c r="CU14" s="574"/>
      <c r="CV14" s="574"/>
      <c r="CW14" s="574"/>
      <c r="CX14" s="574"/>
      <c r="CY14" s="574"/>
      <c r="CZ14" s="574"/>
      <c r="DA14" s="575"/>
      <c r="DB14" s="573">
        <v>26.3</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146</v>
      </c>
      <c r="N15" s="567"/>
      <c r="O15" s="567"/>
      <c r="P15" s="567"/>
      <c r="Q15" s="568"/>
      <c r="R15" s="569">
        <v>130692</v>
      </c>
      <c r="S15" s="570"/>
      <c r="T15" s="570"/>
      <c r="U15" s="570"/>
      <c r="V15" s="571"/>
      <c r="W15" s="557" t="s">
        <v>147</v>
      </c>
      <c r="X15" s="479"/>
      <c r="Y15" s="479"/>
      <c r="Z15" s="479"/>
      <c r="AA15" s="479"/>
      <c r="AB15" s="480"/>
      <c r="AC15" s="442">
        <v>14309</v>
      </c>
      <c r="AD15" s="443"/>
      <c r="AE15" s="443"/>
      <c r="AF15" s="443"/>
      <c r="AG15" s="444"/>
      <c r="AH15" s="442">
        <v>15013</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19435608</v>
      </c>
      <c r="BO15" s="462"/>
      <c r="BP15" s="462"/>
      <c r="BQ15" s="462"/>
      <c r="BR15" s="462"/>
      <c r="BS15" s="462"/>
      <c r="BT15" s="462"/>
      <c r="BU15" s="463"/>
      <c r="BV15" s="461">
        <v>19130259</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26.1</v>
      </c>
      <c r="AD16" s="563"/>
      <c r="AE16" s="563"/>
      <c r="AF16" s="563"/>
      <c r="AG16" s="564"/>
      <c r="AH16" s="562">
        <v>26.1</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18355510</v>
      </c>
      <c r="BO16" s="467"/>
      <c r="BP16" s="467"/>
      <c r="BQ16" s="467"/>
      <c r="BR16" s="467"/>
      <c r="BS16" s="467"/>
      <c r="BT16" s="467"/>
      <c r="BU16" s="468"/>
      <c r="BV16" s="466">
        <v>18120583</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39821</v>
      </c>
      <c r="AD17" s="443"/>
      <c r="AE17" s="443"/>
      <c r="AF17" s="443"/>
      <c r="AG17" s="444"/>
      <c r="AH17" s="442">
        <v>41791</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25100875</v>
      </c>
      <c r="BO17" s="467"/>
      <c r="BP17" s="467"/>
      <c r="BQ17" s="467"/>
      <c r="BR17" s="467"/>
      <c r="BS17" s="467"/>
      <c r="BT17" s="467"/>
      <c r="BU17" s="468"/>
      <c r="BV17" s="466">
        <v>24679745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157</v>
      </c>
      <c r="C18" s="529"/>
      <c r="D18" s="529"/>
      <c r="E18" s="530"/>
      <c r="F18" s="530"/>
      <c r="G18" s="530"/>
      <c r="H18" s="530"/>
      <c r="I18" s="530"/>
      <c r="J18" s="530"/>
      <c r="K18" s="530"/>
      <c r="L18" s="531">
        <v>26.59</v>
      </c>
      <c r="M18" s="531"/>
      <c r="N18" s="531"/>
      <c r="O18" s="531"/>
      <c r="P18" s="531"/>
      <c r="Q18" s="531"/>
      <c r="R18" s="532"/>
      <c r="S18" s="532"/>
      <c r="T18" s="532"/>
      <c r="U18" s="532"/>
      <c r="V18" s="533"/>
      <c r="W18" s="547"/>
      <c r="X18" s="548"/>
      <c r="Y18" s="548"/>
      <c r="Z18" s="548"/>
      <c r="AA18" s="548"/>
      <c r="AB18" s="558"/>
      <c r="AC18" s="430">
        <v>72.599999999999994</v>
      </c>
      <c r="AD18" s="431"/>
      <c r="AE18" s="431"/>
      <c r="AF18" s="431"/>
      <c r="AG18" s="534"/>
      <c r="AH18" s="430">
        <v>72.599999999999994</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24161155</v>
      </c>
      <c r="BO18" s="467"/>
      <c r="BP18" s="467"/>
      <c r="BQ18" s="467"/>
      <c r="BR18" s="467"/>
      <c r="BS18" s="467"/>
      <c r="BT18" s="467"/>
      <c r="BU18" s="468"/>
      <c r="BV18" s="466">
        <v>23435392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159</v>
      </c>
      <c r="C19" s="529"/>
      <c r="D19" s="529"/>
      <c r="E19" s="530"/>
      <c r="F19" s="530"/>
      <c r="G19" s="530"/>
      <c r="H19" s="530"/>
      <c r="I19" s="530"/>
      <c r="J19" s="530"/>
      <c r="K19" s="530"/>
      <c r="L19" s="536">
        <v>4896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29089259</v>
      </c>
      <c r="BO19" s="467"/>
      <c r="BP19" s="467"/>
      <c r="BQ19" s="467"/>
      <c r="BR19" s="467"/>
      <c r="BS19" s="467"/>
      <c r="BT19" s="467"/>
      <c r="BU19" s="468"/>
      <c r="BV19" s="466">
        <v>28468691</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161</v>
      </c>
      <c r="C20" s="529"/>
      <c r="D20" s="529"/>
      <c r="E20" s="530"/>
      <c r="F20" s="530"/>
      <c r="G20" s="530"/>
      <c r="H20" s="530"/>
      <c r="I20" s="530"/>
      <c r="J20" s="530"/>
      <c r="K20" s="530"/>
      <c r="L20" s="536">
        <v>53416</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27308518</v>
      </c>
      <c r="BO23" s="467"/>
      <c r="BP23" s="467"/>
      <c r="BQ23" s="467"/>
      <c r="BR23" s="467"/>
      <c r="BS23" s="467"/>
      <c r="BT23" s="467"/>
      <c r="BU23" s="468"/>
      <c r="BV23" s="466">
        <v>27081345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170</v>
      </c>
      <c r="F24" s="440"/>
      <c r="G24" s="440"/>
      <c r="H24" s="440"/>
      <c r="I24" s="440"/>
      <c r="J24" s="440"/>
      <c r="K24" s="441"/>
      <c r="L24" s="442">
        <v>1</v>
      </c>
      <c r="M24" s="443"/>
      <c r="N24" s="443"/>
      <c r="O24" s="443"/>
      <c r="P24" s="444"/>
      <c r="Q24" s="442">
        <v>8370</v>
      </c>
      <c r="R24" s="443"/>
      <c r="S24" s="443"/>
      <c r="T24" s="443"/>
      <c r="U24" s="443"/>
      <c r="V24" s="444"/>
      <c r="W24" s="508"/>
      <c r="X24" s="499"/>
      <c r="Y24" s="500"/>
      <c r="Z24" s="439" t="s">
        <v>171</v>
      </c>
      <c r="AA24" s="440"/>
      <c r="AB24" s="440"/>
      <c r="AC24" s="440"/>
      <c r="AD24" s="440"/>
      <c r="AE24" s="440"/>
      <c r="AF24" s="440"/>
      <c r="AG24" s="441"/>
      <c r="AH24" s="442">
        <v>800</v>
      </c>
      <c r="AI24" s="443"/>
      <c r="AJ24" s="443"/>
      <c r="AK24" s="443"/>
      <c r="AL24" s="444"/>
      <c r="AM24" s="442">
        <v>2425600</v>
      </c>
      <c r="AN24" s="443"/>
      <c r="AO24" s="443"/>
      <c r="AP24" s="443"/>
      <c r="AQ24" s="443"/>
      <c r="AR24" s="444"/>
      <c r="AS24" s="442">
        <v>3032</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15884183</v>
      </c>
      <c r="BO24" s="467"/>
      <c r="BP24" s="467"/>
      <c r="BQ24" s="467"/>
      <c r="BR24" s="467"/>
      <c r="BS24" s="467"/>
      <c r="BT24" s="467"/>
      <c r="BU24" s="468"/>
      <c r="BV24" s="466">
        <v>15839616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173</v>
      </c>
      <c r="F25" s="440"/>
      <c r="G25" s="440"/>
      <c r="H25" s="440"/>
      <c r="I25" s="440"/>
      <c r="J25" s="440"/>
      <c r="K25" s="441"/>
      <c r="L25" s="442">
        <v>2</v>
      </c>
      <c r="M25" s="443"/>
      <c r="N25" s="443"/>
      <c r="O25" s="443"/>
      <c r="P25" s="444"/>
      <c r="Q25" s="442">
        <v>7460</v>
      </c>
      <c r="R25" s="443"/>
      <c r="S25" s="443"/>
      <c r="T25" s="443"/>
      <c r="U25" s="443"/>
      <c r="V25" s="444"/>
      <c r="W25" s="508"/>
      <c r="X25" s="499"/>
      <c r="Y25" s="500"/>
      <c r="Z25" s="439" t="s">
        <v>174</v>
      </c>
      <c r="AA25" s="440"/>
      <c r="AB25" s="440"/>
      <c r="AC25" s="440"/>
      <c r="AD25" s="440"/>
      <c r="AE25" s="440"/>
      <c r="AF25" s="440"/>
      <c r="AG25" s="441"/>
      <c r="AH25" s="442">
        <v>179</v>
      </c>
      <c r="AI25" s="443"/>
      <c r="AJ25" s="443"/>
      <c r="AK25" s="443"/>
      <c r="AL25" s="444"/>
      <c r="AM25" s="442">
        <v>525007</v>
      </c>
      <c r="AN25" s="443"/>
      <c r="AO25" s="443"/>
      <c r="AP25" s="443"/>
      <c r="AQ25" s="443"/>
      <c r="AR25" s="444"/>
      <c r="AS25" s="442">
        <v>2933</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8605277</v>
      </c>
      <c r="BO25" s="462"/>
      <c r="BP25" s="462"/>
      <c r="BQ25" s="462"/>
      <c r="BR25" s="462"/>
      <c r="BS25" s="462"/>
      <c r="BT25" s="462"/>
      <c r="BU25" s="463"/>
      <c r="BV25" s="461">
        <v>7129389</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176</v>
      </c>
      <c r="F26" s="440"/>
      <c r="G26" s="440"/>
      <c r="H26" s="440"/>
      <c r="I26" s="440"/>
      <c r="J26" s="440"/>
      <c r="K26" s="441"/>
      <c r="L26" s="442">
        <v>1</v>
      </c>
      <c r="M26" s="443"/>
      <c r="N26" s="443"/>
      <c r="O26" s="443"/>
      <c r="P26" s="444"/>
      <c r="Q26" s="442">
        <v>7000</v>
      </c>
      <c r="R26" s="443"/>
      <c r="S26" s="443"/>
      <c r="T26" s="443"/>
      <c r="U26" s="443"/>
      <c r="V26" s="444"/>
      <c r="W26" s="508"/>
      <c r="X26" s="499"/>
      <c r="Y26" s="500"/>
      <c r="Z26" s="439" t="s">
        <v>177</v>
      </c>
      <c r="AA26" s="521"/>
      <c r="AB26" s="521"/>
      <c r="AC26" s="521"/>
      <c r="AD26" s="521"/>
      <c r="AE26" s="521"/>
      <c r="AF26" s="521"/>
      <c r="AG26" s="522"/>
      <c r="AH26" s="442">
        <v>63</v>
      </c>
      <c r="AI26" s="443"/>
      <c r="AJ26" s="443"/>
      <c r="AK26" s="443"/>
      <c r="AL26" s="444"/>
      <c r="AM26" s="442">
        <v>181566</v>
      </c>
      <c r="AN26" s="443"/>
      <c r="AO26" s="443"/>
      <c r="AP26" s="443"/>
      <c r="AQ26" s="443"/>
      <c r="AR26" s="444"/>
      <c r="AS26" s="442">
        <v>2882</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179</v>
      </c>
      <c r="BO26" s="467"/>
      <c r="BP26" s="467"/>
      <c r="BQ26" s="467"/>
      <c r="BR26" s="467"/>
      <c r="BS26" s="467"/>
      <c r="BT26" s="467"/>
      <c r="BU26" s="468"/>
      <c r="BV26" s="466" t="s">
        <v>179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180</v>
      </c>
      <c r="F27" s="440"/>
      <c r="G27" s="440"/>
      <c r="H27" s="440"/>
      <c r="I27" s="440"/>
      <c r="J27" s="440"/>
      <c r="K27" s="441"/>
      <c r="L27" s="442">
        <v>1</v>
      </c>
      <c r="M27" s="443"/>
      <c r="N27" s="443"/>
      <c r="O27" s="443"/>
      <c r="P27" s="444"/>
      <c r="Q27" s="442">
        <v>5360</v>
      </c>
      <c r="R27" s="443"/>
      <c r="S27" s="443"/>
      <c r="T27" s="443"/>
      <c r="U27" s="443"/>
      <c r="V27" s="444"/>
      <c r="W27" s="508"/>
      <c r="X27" s="499"/>
      <c r="Y27" s="500"/>
      <c r="Z27" s="439" t="s">
        <v>181</v>
      </c>
      <c r="AA27" s="440"/>
      <c r="AB27" s="440"/>
      <c r="AC27" s="440"/>
      <c r="AD27" s="440"/>
      <c r="AE27" s="440"/>
      <c r="AF27" s="440"/>
      <c r="AG27" s="441"/>
      <c r="AH27" s="442">
        <v>13</v>
      </c>
      <c r="AI27" s="443"/>
      <c r="AJ27" s="443"/>
      <c r="AK27" s="443"/>
      <c r="AL27" s="444"/>
      <c r="AM27" s="442">
        <v>48646</v>
      </c>
      <c r="AN27" s="443"/>
      <c r="AO27" s="443"/>
      <c r="AP27" s="443"/>
      <c r="AQ27" s="443"/>
      <c r="AR27" s="444"/>
      <c r="AS27" s="442">
        <v>3742</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t="s">
        <v>179</v>
      </c>
      <c r="BO27" s="470"/>
      <c r="BP27" s="470"/>
      <c r="BQ27" s="470"/>
      <c r="BR27" s="470"/>
      <c r="BS27" s="470"/>
      <c r="BT27" s="470"/>
      <c r="BU27" s="471"/>
      <c r="BV27" s="469" t="s">
        <v>137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183</v>
      </c>
      <c r="F28" s="440"/>
      <c r="G28" s="440"/>
      <c r="H28" s="440"/>
      <c r="I28" s="440"/>
      <c r="J28" s="440"/>
      <c r="K28" s="441"/>
      <c r="L28" s="442">
        <v>1</v>
      </c>
      <c r="M28" s="443"/>
      <c r="N28" s="443"/>
      <c r="O28" s="443"/>
      <c r="P28" s="444"/>
      <c r="Q28" s="442">
        <v>4510</v>
      </c>
      <c r="R28" s="443"/>
      <c r="S28" s="443"/>
      <c r="T28" s="443"/>
      <c r="U28" s="443"/>
      <c r="V28" s="444"/>
      <c r="W28" s="508"/>
      <c r="X28" s="499"/>
      <c r="Y28" s="500"/>
      <c r="Z28" s="439" t="s">
        <v>184</v>
      </c>
      <c r="AA28" s="440"/>
      <c r="AB28" s="440"/>
      <c r="AC28" s="440"/>
      <c r="AD28" s="440"/>
      <c r="AE28" s="440"/>
      <c r="AF28" s="440"/>
      <c r="AG28" s="441"/>
      <c r="AH28" s="442" t="s">
        <v>179</v>
      </c>
      <c r="AI28" s="443"/>
      <c r="AJ28" s="443"/>
      <c r="AK28" s="443"/>
      <c r="AL28" s="444"/>
      <c r="AM28" s="442" t="s">
        <v>185</v>
      </c>
      <c r="AN28" s="443"/>
      <c r="AO28" s="443"/>
      <c r="AP28" s="443"/>
      <c r="AQ28" s="443"/>
      <c r="AR28" s="444"/>
      <c r="AS28" s="442" t="s">
        <v>179</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2254465</v>
      </c>
      <c r="BO28" s="462"/>
      <c r="BP28" s="462"/>
      <c r="BQ28" s="462"/>
      <c r="BR28" s="462"/>
      <c r="BS28" s="462"/>
      <c r="BT28" s="462"/>
      <c r="BU28" s="463"/>
      <c r="BV28" s="461">
        <v>2581511</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187</v>
      </c>
      <c r="F29" s="440"/>
      <c r="G29" s="440"/>
      <c r="H29" s="440"/>
      <c r="I29" s="440"/>
      <c r="J29" s="440"/>
      <c r="K29" s="441"/>
      <c r="L29" s="442">
        <v>20</v>
      </c>
      <c r="M29" s="443"/>
      <c r="N29" s="443"/>
      <c r="O29" s="443"/>
      <c r="P29" s="444"/>
      <c r="Q29" s="442">
        <v>4220</v>
      </c>
      <c r="R29" s="443"/>
      <c r="S29" s="443"/>
      <c r="T29" s="443"/>
      <c r="U29" s="443"/>
      <c r="V29" s="444"/>
      <c r="W29" s="509"/>
      <c r="X29" s="510"/>
      <c r="Y29" s="511"/>
      <c r="Z29" s="439" t="s">
        <v>188</v>
      </c>
      <c r="AA29" s="440"/>
      <c r="AB29" s="440"/>
      <c r="AC29" s="440"/>
      <c r="AD29" s="440"/>
      <c r="AE29" s="440"/>
      <c r="AF29" s="440"/>
      <c r="AG29" s="441"/>
      <c r="AH29" s="442">
        <v>813</v>
      </c>
      <c r="AI29" s="443"/>
      <c r="AJ29" s="443"/>
      <c r="AK29" s="443"/>
      <c r="AL29" s="444"/>
      <c r="AM29" s="442">
        <v>2474246</v>
      </c>
      <c r="AN29" s="443"/>
      <c r="AO29" s="443"/>
      <c r="AP29" s="443"/>
      <c r="AQ29" s="443"/>
      <c r="AR29" s="444"/>
      <c r="AS29" s="442">
        <v>3043</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t="s">
        <v>137</v>
      </c>
      <c r="BO29" s="467"/>
      <c r="BP29" s="467"/>
      <c r="BQ29" s="467"/>
      <c r="BR29" s="467"/>
      <c r="BS29" s="467"/>
      <c r="BT29" s="467"/>
      <c r="BU29" s="468"/>
      <c r="BV29" s="466" t="s">
        <v>136</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101.5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4218046</v>
      </c>
      <c r="BO30" s="470"/>
      <c r="BP30" s="470"/>
      <c r="BQ30" s="470"/>
      <c r="BR30" s="470"/>
      <c r="BS30" s="470"/>
      <c r="BT30" s="470"/>
      <c r="BU30" s="471"/>
      <c r="BV30" s="469">
        <v>3889521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197</v>
      </c>
      <c r="V33" s="429"/>
      <c r="W33" s="428" t="s">
        <v>199</v>
      </c>
      <c r="X33" s="428"/>
      <c r="Y33" s="428"/>
      <c r="Z33" s="428"/>
      <c r="AA33" s="428"/>
      <c r="AB33" s="428"/>
      <c r="AC33" s="428"/>
      <c r="AD33" s="428"/>
      <c r="AE33" s="428"/>
      <c r="AF33" s="428"/>
      <c r="AG33" s="428"/>
      <c r="AH33" s="428"/>
      <c r="AI33" s="428"/>
      <c r="AJ33" s="428"/>
      <c r="AK33" s="428"/>
      <c r="AL33" s="216"/>
      <c r="AM33" s="429" t="s">
        <v>197</v>
      </c>
      <c r="AN33" s="429"/>
      <c r="AO33" s="428" t="s">
        <v>198</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203</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公共下水道事業会計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6</v>
      </c>
      <c r="BX34" s="425"/>
      <c r="BY34" s="424" t="str">
        <f>IF('各会計、関係団体の財政状況及び健全化判断比率'!B68="","",'各会計、関係団体の財政状況及び健全化判断比率'!B68)</f>
        <v>高座清掃施設組合</v>
      </c>
      <c r="BZ34" s="424"/>
      <c r="CA34" s="424"/>
      <c r="CB34" s="424"/>
      <c r="CC34" s="424"/>
      <c r="CD34" s="424"/>
      <c r="CE34" s="424"/>
      <c r="CF34" s="424"/>
      <c r="CG34" s="424"/>
      <c r="CH34" s="424"/>
      <c r="CI34" s="424"/>
      <c r="CJ34" s="424"/>
      <c r="CK34" s="424"/>
      <c r="CL34" s="424"/>
      <c r="CM34" s="424"/>
      <c r="CN34" s="214"/>
      <c r="CO34" s="425">
        <f>IF(CQ34="","",MAX(C34:D43,U34:V43,AM34:AN43,BE34:BF43,BW34:BX43)+1)</f>
        <v>11</v>
      </c>
      <c r="CP34" s="425"/>
      <c r="CQ34" s="424" t="str">
        <f>IF('各会計、関係団体の財政状況及び健全化判断比率'!BS7="","",'各会計、関係団体の財政状況及び健全化判断比率'!BS7)</f>
        <v>海老名市土地開発公社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介護保険事業</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7</v>
      </c>
      <c r="BX35" s="425"/>
      <c r="BY35" s="424" t="str">
        <f>IF('各会計、関係団体の財政状況及び健全化判断比率'!B69="","",'各会計、関係団体の財政状況及び健全化判断比率'!B69)</f>
        <v>広域大和斎場組合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後期高齢者医療事業</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8</v>
      </c>
      <c r="BX36" s="425"/>
      <c r="BY36" s="424" t="str">
        <f>IF('各会計、関係団体の財政状況及び健全化判断比率'!B70="","",'各会計、関係団体の財政状況及び健全化判断比率'!B70)</f>
        <v>神奈川県後期高齢者医療広域連合（一般会計）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9</v>
      </c>
      <c r="BX37" s="425"/>
      <c r="BY37" s="424" t="str">
        <f>IF('各会計、関係団体の財政状況及び健全化判断比率'!B71="","",'各会計、関係団体の財政状況及び健全化判断比率'!B71)</f>
        <v>神奈川県後期高齢者医療広域連合（後期高齢者医療特別会計）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10</v>
      </c>
      <c r="BX38" s="425"/>
      <c r="BY38" s="424" t="str">
        <f>IF('各会計、関係団体の財政状況及び健全化判断比率'!B72="","",'各会計、関係団体の財政状況及び健全化判断比率'!B72)</f>
        <v>神奈川県市町村職員退職手当組合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210</v>
      </c>
    </row>
    <row r="50" spans="5:5" x14ac:dyDescent="0.2">
      <c r="E50" s="188" t="s">
        <v>211</v>
      </c>
    </row>
    <row r="51" spans="5:5" x14ac:dyDescent="0.2">
      <c r="E51" s="188" t="s">
        <v>212</v>
      </c>
    </row>
    <row r="52" spans="5:5" x14ac:dyDescent="0.2">
      <c r="E52" s="188" t="s">
        <v>213</v>
      </c>
    </row>
    <row r="53" spans="5:5" x14ac:dyDescent="0.2"/>
    <row r="54" spans="5:5" x14ac:dyDescent="0.2"/>
    <row r="55" spans="5:5" x14ac:dyDescent="0.2"/>
    <row r="56" spans="5:5" x14ac:dyDescent="0.2"/>
  </sheetData>
  <sheetProtection algorithmName="SHA-512" hashValue="PwKtpDzN3j3odnHuCNa8K96cm2QbJfVyg1JsMf/z8hIc7hy6tAW0hat4EWfPFGsvR72cqIou7X+Rf5o9uIhacA==" saltValue="6qTJe/DBbqNMZTjPTl9wi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248" t="s">
        <v>559</v>
      </c>
      <c r="D34" s="1248"/>
      <c r="E34" s="1249"/>
      <c r="F34" s="32">
        <v>4.2</v>
      </c>
      <c r="G34" s="33">
        <v>4.49</v>
      </c>
      <c r="H34" s="33">
        <v>4.17</v>
      </c>
      <c r="I34" s="33">
        <v>3.07</v>
      </c>
      <c r="J34" s="34">
        <v>3.49</v>
      </c>
      <c r="K34" s="22"/>
      <c r="L34" s="22"/>
      <c r="M34" s="22"/>
      <c r="N34" s="22"/>
      <c r="O34" s="22"/>
      <c r="P34" s="22"/>
    </row>
    <row r="35" spans="1:16" ht="39" customHeight="1" x14ac:dyDescent="0.2">
      <c r="A35" s="22"/>
      <c r="B35" s="35"/>
      <c r="C35" s="1242" t="s">
        <v>560</v>
      </c>
      <c r="D35" s="1243"/>
      <c r="E35" s="1244"/>
      <c r="F35" s="36">
        <v>0.87</v>
      </c>
      <c r="G35" s="37">
        <v>0.79</v>
      </c>
      <c r="H35" s="37">
        <v>1.45</v>
      </c>
      <c r="I35" s="37">
        <v>1.87</v>
      </c>
      <c r="J35" s="38">
        <v>3.08</v>
      </c>
      <c r="K35" s="22"/>
      <c r="L35" s="22"/>
      <c r="M35" s="22"/>
      <c r="N35" s="22"/>
      <c r="O35" s="22"/>
      <c r="P35" s="22"/>
    </row>
    <row r="36" spans="1:16" ht="39" customHeight="1" x14ac:dyDescent="0.2">
      <c r="A36" s="22"/>
      <c r="B36" s="35"/>
      <c r="C36" s="1242" t="s">
        <v>561</v>
      </c>
      <c r="D36" s="1243"/>
      <c r="E36" s="1244"/>
      <c r="F36" s="36" t="s">
        <v>510</v>
      </c>
      <c r="G36" s="37" t="s">
        <v>510</v>
      </c>
      <c r="H36" s="37">
        <v>0</v>
      </c>
      <c r="I36" s="37">
        <v>0.71</v>
      </c>
      <c r="J36" s="38">
        <v>1.21</v>
      </c>
      <c r="K36" s="22"/>
      <c r="L36" s="22"/>
      <c r="M36" s="22"/>
      <c r="N36" s="22"/>
      <c r="O36" s="22"/>
      <c r="P36" s="22"/>
    </row>
    <row r="37" spans="1:16" ht="39" customHeight="1" x14ac:dyDescent="0.2">
      <c r="A37" s="22"/>
      <c r="B37" s="35"/>
      <c r="C37" s="1242" t="s">
        <v>562</v>
      </c>
      <c r="D37" s="1243"/>
      <c r="E37" s="1244"/>
      <c r="F37" s="36">
        <v>0.83</v>
      </c>
      <c r="G37" s="37">
        <v>0.8</v>
      </c>
      <c r="H37" s="37">
        <v>0.75</v>
      </c>
      <c r="I37" s="37">
        <v>0.38</v>
      </c>
      <c r="J37" s="38">
        <v>0.19</v>
      </c>
      <c r="K37" s="22"/>
      <c r="L37" s="22"/>
      <c r="M37" s="22"/>
      <c r="N37" s="22"/>
      <c r="O37" s="22"/>
      <c r="P37" s="22"/>
    </row>
    <row r="38" spans="1:16" ht="39" customHeight="1" x14ac:dyDescent="0.2">
      <c r="A38" s="22"/>
      <c r="B38" s="35"/>
      <c r="C38" s="1242" t="s">
        <v>563</v>
      </c>
      <c r="D38" s="1243"/>
      <c r="E38" s="1244"/>
      <c r="F38" s="36">
        <v>0</v>
      </c>
      <c r="G38" s="37">
        <v>0.01</v>
      </c>
      <c r="H38" s="37">
        <v>0.03</v>
      </c>
      <c r="I38" s="37">
        <v>0.12</v>
      </c>
      <c r="J38" s="38">
        <v>0.17</v>
      </c>
      <c r="K38" s="22"/>
      <c r="L38" s="22"/>
      <c r="M38" s="22"/>
      <c r="N38" s="22"/>
      <c r="O38" s="22"/>
      <c r="P38" s="22"/>
    </row>
    <row r="39" spans="1:16" ht="39" customHeight="1" x14ac:dyDescent="0.2">
      <c r="A39" s="22"/>
      <c r="B39" s="35"/>
      <c r="C39" s="1242"/>
      <c r="D39" s="1243"/>
      <c r="E39" s="1244"/>
      <c r="F39" s="36"/>
      <c r="G39" s="37"/>
      <c r="H39" s="37"/>
      <c r="I39" s="37"/>
      <c r="J39" s="38"/>
      <c r="K39" s="22"/>
      <c r="L39" s="22"/>
      <c r="M39" s="22"/>
      <c r="N39" s="22"/>
      <c r="O39" s="22"/>
      <c r="P39" s="22"/>
    </row>
    <row r="40" spans="1:16" ht="39" customHeight="1" x14ac:dyDescent="0.2">
      <c r="A40" s="22"/>
      <c r="B40" s="35"/>
      <c r="C40" s="1242"/>
      <c r="D40" s="1243"/>
      <c r="E40" s="1244"/>
      <c r="F40" s="36"/>
      <c r="G40" s="37"/>
      <c r="H40" s="37"/>
      <c r="I40" s="37"/>
      <c r="J40" s="38"/>
      <c r="K40" s="22"/>
      <c r="L40" s="22"/>
      <c r="M40" s="22"/>
      <c r="N40" s="22"/>
      <c r="O40" s="22"/>
      <c r="P40" s="22"/>
    </row>
    <row r="41" spans="1:16" ht="39" customHeight="1" x14ac:dyDescent="0.2">
      <c r="A41" s="22"/>
      <c r="B41" s="35"/>
      <c r="C41" s="1242"/>
      <c r="D41" s="1243"/>
      <c r="E41" s="1244"/>
      <c r="F41" s="36"/>
      <c r="G41" s="37"/>
      <c r="H41" s="37"/>
      <c r="I41" s="37"/>
      <c r="J41" s="38"/>
      <c r="K41" s="22"/>
      <c r="L41" s="22"/>
      <c r="M41" s="22"/>
      <c r="N41" s="22"/>
      <c r="O41" s="22"/>
      <c r="P41" s="22"/>
    </row>
    <row r="42" spans="1:16" ht="39" customHeight="1" x14ac:dyDescent="0.2">
      <c r="A42" s="22"/>
      <c r="B42" s="39"/>
      <c r="C42" s="1242" t="s">
        <v>564</v>
      </c>
      <c r="D42" s="1243"/>
      <c r="E42" s="1244"/>
      <c r="F42" s="36" t="s">
        <v>510</v>
      </c>
      <c r="G42" s="37" t="s">
        <v>510</v>
      </c>
      <c r="H42" s="37" t="s">
        <v>510</v>
      </c>
      <c r="I42" s="37" t="s">
        <v>510</v>
      </c>
      <c r="J42" s="38" t="s">
        <v>510</v>
      </c>
      <c r="K42" s="22"/>
      <c r="L42" s="22"/>
      <c r="M42" s="22"/>
      <c r="N42" s="22"/>
      <c r="O42" s="22"/>
      <c r="P42" s="22"/>
    </row>
    <row r="43" spans="1:16" ht="39" customHeight="1" thickBot="1" x14ac:dyDescent="0.25">
      <c r="A43" s="22"/>
      <c r="B43" s="40"/>
      <c r="C43" s="1245" t="s">
        <v>565</v>
      </c>
      <c r="D43" s="1246"/>
      <c r="E43" s="1247"/>
      <c r="F43" s="41">
        <v>0.8</v>
      </c>
      <c r="G43" s="42">
        <v>1.1599999999999999</v>
      </c>
      <c r="H43" s="42" t="s">
        <v>510</v>
      </c>
      <c r="I43" s="42" t="s">
        <v>510</v>
      </c>
      <c r="J43" s="43" t="s">
        <v>510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0zEJ8ArA8UzbHdBdQjRcjJ8hZF7uev+0H9miGb+Vn/yprgQQ+7FXGAqtafAcj/kdpwhmin/A3KJ2hKfNTQU5eA==" saltValue="9tYtv8tCGCERrMfwdunL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2264</v>
      </c>
      <c r="L45" s="60">
        <v>2335</v>
      </c>
      <c r="M45" s="60">
        <v>2486</v>
      </c>
      <c r="N45" s="60">
        <v>2575</v>
      </c>
      <c r="O45" s="61">
        <v>2650</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510</v>
      </c>
      <c r="L46" s="64" t="s">
        <v>510</v>
      </c>
      <c r="M46" s="64" t="s">
        <v>510</v>
      </c>
      <c r="N46" s="64">
        <v>6</v>
      </c>
      <c r="O46" s="65">
        <v>23</v>
      </c>
      <c r="P46" s="48"/>
      <c r="Q46" s="48"/>
      <c r="R46" s="48"/>
      <c r="S46" s="48"/>
      <c r="T46" s="48"/>
      <c r="U46" s="48"/>
    </row>
    <row r="47" spans="1:21" ht="30.75" customHeight="1" x14ac:dyDescent="0.2">
      <c r="A47" s="48"/>
      <c r="B47" s="1270"/>
      <c r="C47" s="1271"/>
      <c r="D47" s="62"/>
      <c r="E47" s="1252" t="s">
        <v>14</v>
      </c>
      <c r="F47" s="1252"/>
      <c r="G47" s="1252"/>
      <c r="H47" s="1252"/>
      <c r="I47" s="1252"/>
      <c r="J47" s="1253"/>
      <c r="K47" s="63">
        <v>102</v>
      </c>
      <c r="L47" s="64">
        <v>115</v>
      </c>
      <c r="M47" s="64">
        <v>125</v>
      </c>
      <c r="N47" s="64">
        <v>123</v>
      </c>
      <c r="O47" s="65">
        <v>121</v>
      </c>
      <c r="P47" s="48"/>
      <c r="Q47" s="48"/>
      <c r="R47" s="48"/>
      <c r="S47" s="48"/>
      <c r="T47" s="48"/>
      <c r="U47" s="48"/>
    </row>
    <row r="48" spans="1:21" ht="30.75" customHeight="1" x14ac:dyDescent="0.2">
      <c r="A48" s="48"/>
      <c r="B48" s="1270"/>
      <c r="C48" s="1271"/>
      <c r="D48" s="62"/>
      <c r="E48" s="1252" t="s">
        <v>15</v>
      </c>
      <c r="F48" s="1252"/>
      <c r="G48" s="1252"/>
      <c r="H48" s="1252"/>
      <c r="I48" s="1252"/>
      <c r="J48" s="1253"/>
      <c r="K48" s="63">
        <v>78</v>
      </c>
      <c r="L48" s="64">
        <v>234</v>
      </c>
      <c r="M48" s="64">
        <v>173</v>
      </c>
      <c r="N48" s="64">
        <v>167</v>
      </c>
      <c r="O48" s="65">
        <v>151</v>
      </c>
      <c r="P48" s="48"/>
      <c r="Q48" s="48"/>
      <c r="R48" s="48"/>
      <c r="S48" s="48"/>
      <c r="T48" s="48"/>
      <c r="U48" s="48"/>
    </row>
    <row r="49" spans="1:21" ht="30.75" customHeight="1" x14ac:dyDescent="0.2">
      <c r="A49" s="48"/>
      <c r="B49" s="1270"/>
      <c r="C49" s="1271"/>
      <c r="D49" s="62"/>
      <c r="E49" s="1252" t="s">
        <v>16</v>
      </c>
      <c r="F49" s="1252"/>
      <c r="G49" s="1252"/>
      <c r="H49" s="1252"/>
      <c r="I49" s="1252"/>
      <c r="J49" s="1253"/>
      <c r="K49" s="63">
        <v>28</v>
      </c>
      <c r="L49" s="64">
        <v>14</v>
      </c>
      <c r="M49" s="64">
        <v>0</v>
      </c>
      <c r="N49" s="64">
        <v>30</v>
      </c>
      <c r="O49" s="65">
        <v>52</v>
      </c>
      <c r="P49" s="48"/>
      <c r="Q49" s="48"/>
      <c r="R49" s="48"/>
      <c r="S49" s="48"/>
      <c r="T49" s="48"/>
      <c r="U49" s="48"/>
    </row>
    <row r="50" spans="1:21" ht="30.75" customHeight="1" x14ac:dyDescent="0.2">
      <c r="A50" s="48"/>
      <c r="B50" s="1270"/>
      <c r="C50" s="1271"/>
      <c r="D50" s="62"/>
      <c r="E50" s="1252" t="s">
        <v>17</v>
      </c>
      <c r="F50" s="1252"/>
      <c r="G50" s="1252"/>
      <c r="H50" s="1252"/>
      <c r="I50" s="1252"/>
      <c r="J50" s="1253"/>
      <c r="K50" s="63">
        <v>77</v>
      </c>
      <c r="L50" s="64">
        <v>77</v>
      </c>
      <c r="M50" s="64">
        <v>78</v>
      </c>
      <c r="N50" s="64">
        <v>78</v>
      </c>
      <c r="O50" s="65">
        <v>79</v>
      </c>
      <c r="P50" s="48"/>
      <c r="Q50" s="48"/>
      <c r="R50" s="48"/>
      <c r="S50" s="48"/>
      <c r="T50" s="48"/>
      <c r="U50" s="48"/>
    </row>
    <row r="51" spans="1:21" ht="30.75" customHeight="1" x14ac:dyDescent="0.2">
      <c r="A51" s="48"/>
      <c r="B51" s="1272"/>
      <c r="C51" s="1273"/>
      <c r="D51" s="66"/>
      <c r="E51" s="1252" t="s">
        <v>18</v>
      </c>
      <c r="F51" s="1252"/>
      <c r="G51" s="1252"/>
      <c r="H51" s="1252"/>
      <c r="I51" s="1252"/>
      <c r="J51" s="1253"/>
      <c r="K51" s="63" t="s">
        <v>510</v>
      </c>
      <c r="L51" s="64" t="s">
        <v>510</v>
      </c>
      <c r="M51" s="64" t="s">
        <v>510</v>
      </c>
      <c r="N51" s="64" t="s">
        <v>510</v>
      </c>
      <c r="O51" s="65" t="s">
        <v>510</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2406</v>
      </c>
      <c r="L52" s="64">
        <v>2509</v>
      </c>
      <c r="M52" s="64">
        <v>2701</v>
      </c>
      <c r="N52" s="64">
        <v>2440</v>
      </c>
      <c r="O52" s="65">
        <v>2533</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143</v>
      </c>
      <c r="L53" s="69">
        <v>266</v>
      </c>
      <c r="M53" s="69">
        <v>161</v>
      </c>
      <c r="N53" s="69">
        <v>539</v>
      </c>
      <c r="O53" s="70">
        <v>543</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3">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2">
      <c r="B57" s="1258" t="s">
        <v>25</v>
      </c>
      <c r="C57" s="1259"/>
      <c r="D57" s="1262" t="s">
        <v>26</v>
      </c>
      <c r="E57" s="1263"/>
      <c r="F57" s="1263"/>
      <c r="G57" s="1263"/>
      <c r="H57" s="1263"/>
      <c r="I57" s="1263"/>
      <c r="J57" s="1264"/>
      <c r="K57" s="83">
        <v>328</v>
      </c>
      <c r="L57" s="84">
        <v>325</v>
      </c>
      <c r="M57" s="84">
        <v>283</v>
      </c>
      <c r="N57" s="84">
        <v>283</v>
      </c>
      <c r="O57" s="85">
        <v>243</v>
      </c>
    </row>
    <row r="58" spans="1:21" ht="31.5" customHeight="1" thickBot="1" x14ac:dyDescent="0.25">
      <c r="B58" s="1260"/>
      <c r="C58" s="1261"/>
      <c r="D58" s="1265" t="s">
        <v>27</v>
      </c>
      <c r="E58" s="1266"/>
      <c r="F58" s="1266"/>
      <c r="G58" s="1266"/>
      <c r="H58" s="1266"/>
      <c r="I58" s="1266"/>
      <c r="J58" s="1267"/>
      <c r="K58" s="86">
        <v>153</v>
      </c>
      <c r="L58" s="87">
        <v>205</v>
      </c>
      <c r="M58" s="87">
        <v>253</v>
      </c>
      <c r="N58" s="87">
        <v>311</v>
      </c>
      <c r="O58" s="88">
        <v>367</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aonu9gYvUKUSszluEM9mgRynmJvmGC8cdK1gGA6hoCxETM2Atm2NiF3fjMJkV2j4Y/HVJ/h8bt3iIW2LbKciA==" saltValue="Fa55BeeWgIwQGMLXJ/BhD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551</v>
      </c>
      <c r="J40" s="100" t="s">
        <v>552</v>
      </c>
      <c r="K40" s="100" t="s">
        <v>553</v>
      </c>
      <c r="L40" s="100" t="s">
        <v>554</v>
      </c>
      <c r="M40" s="101" t="s">
        <v>555</v>
      </c>
    </row>
    <row r="41" spans="2:13" ht="27.75" customHeight="1" x14ac:dyDescent="0.2">
      <c r="B41" s="1288" t="s">
        <v>30</v>
      </c>
      <c r="C41" s="1289"/>
      <c r="D41" s="102"/>
      <c r="E41" s="1290" t="s">
        <v>31</v>
      </c>
      <c r="F41" s="1290"/>
      <c r="G41" s="1290"/>
      <c r="H41" s="1291"/>
      <c r="I41" s="103">
        <v>27464</v>
      </c>
      <c r="J41" s="104">
        <v>27028</v>
      </c>
      <c r="K41" s="104">
        <v>27100</v>
      </c>
      <c r="L41" s="104">
        <v>27325</v>
      </c>
      <c r="M41" s="105">
        <v>27492</v>
      </c>
    </row>
    <row r="42" spans="2:13" ht="27.75" customHeight="1" x14ac:dyDescent="0.2">
      <c r="B42" s="1278"/>
      <c r="C42" s="1279"/>
      <c r="D42" s="106"/>
      <c r="E42" s="1282" t="s">
        <v>32</v>
      </c>
      <c r="F42" s="1282"/>
      <c r="G42" s="1282"/>
      <c r="H42" s="1283"/>
      <c r="I42" s="107">
        <v>1334</v>
      </c>
      <c r="J42" s="108">
        <v>1257</v>
      </c>
      <c r="K42" s="108">
        <v>1180</v>
      </c>
      <c r="L42" s="108">
        <v>1101</v>
      </c>
      <c r="M42" s="109">
        <v>1023</v>
      </c>
    </row>
    <row r="43" spans="2:13" ht="27.75" customHeight="1" x14ac:dyDescent="0.2">
      <c r="B43" s="1278"/>
      <c r="C43" s="1279"/>
      <c r="D43" s="106"/>
      <c r="E43" s="1282" t="s">
        <v>33</v>
      </c>
      <c r="F43" s="1282"/>
      <c r="G43" s="1282"/>
      <c r="H43" s="1283"/>
      <c r="I43" s="107">
        <v>1111</v>
      </c>
      <c r="J43" s="108">
        <v>1553</v>
      </c>
      <c r="K43" s="108">
        <v>2067</v>
      </c>
      <c r="L43" s="108">
        <v>1967</v>
      </c>
      <c r="M43" s="109">
        <v>1864</v>
      </c>
    </row>
    <row r="44" spans="2:13" ht="27.75" customHeight="1" x14ac:dyDescent="0.2">
      <c r="B44" s="1278"/>
      <c r="C44" s="1279"/>
      <c r="D44" s="106"/>
      <c r="E44" s="1282" t="s">
        <v>34</v>
      </c>
      <c r="F44" s="1282"/>
      <c r="G44" s="1282"/>
      <c r="H44" s="1283"/>
      <c r="I44" s="107">
        <v>174</v>
      </c>
      <c r="J44" s="108">
        <v>916</v>
      </c>
      <c r="K44" s="108">
        <v>2301</v>
      </c>
      <c r="L44" s="108">
        <v>4350</v>
      </c>
      <c r="M44" s="109">
        <v>4350</v>
      </c>
    </row>
    <row r="45" spans="2:13" ht="27.75" customHeight="1" x14ac:dyDescent="0.2">
      <c r="B45" s="1278"/>
      <c r="C45" s="1279"/>
      <c r="D45" s="106"/>
      <c r="E45" s="1282" t="s">
        <v>35</v>
      </c>
      <c r="F45" s="1282"/>
      <c r="G45" s="1282"/>
      <c r="H45" s="1283"/>
      <c r="I45" s="107">
        <v>3697</v>
      </c>
      <c r="J45" s="108">
        <v>3316</v>
      </c>
      <c r="K45" s="108">
        <v>3175</v>
      </c>
      <c r="L45" s="108">
        <v>2783</v>
      </c>
      <c r="M45" s="109">
        <v>2627</v>
      </c>
    </row>
    <row r="46" spans="2:13" ht="27.75" customHeight="1" x14ac:dyDescent="0.2">
      <c r="B46" s="1278"/>
      <c r="C46" s="1279"/>
      <c r="D46" s="110"/>
      <c r="E46" s="1282" t="s">
        <v>36</v>
      </c>
      <c r="F46" s="1282"/>
      <c r="G46" s="1282"/>
      <c r="H46" s="1283"/>
      <c r="I46" s="107" t="s">
        <v>510</v>
      </c>
      <c r="J46" s="108" t="s">
        <v>510</v>
      </c>
      <c r="K46" s="108" t="s">
        <v>510</v>
      </c>
      <c r="L46" s="108" t="s">
        <v>510</v>
      </c>
      <c r="M46" s="109" t="s">
        <v>510</v>
      </c>
    </row>
    <row r="47" spans="2:13" ht="27.75" customHeight="1" x14ac:dyDescent="0.2">
      <c r="B47" s="1278"/>
      <c r="C47" s="1279"/>
      <c r="D47" s="111"/>
      <c r="E47" s="1292" t="s">
        <v>37</v>
      </c>
      <c r="F47" s="1293"/>
      <c r="G47" s="1293"/>
      <c r="H47" s="1294"/>
      <c r="I47" s="107" t="s">
        <v>510</v>
      </c>
      <c r="J47" s="108" t="s">
        <v>510</v>
      </c>
      <c r="K47" s="108" t="s">
        <v>510</v>
      </c>
      <c r="L47" s="108" t="s">
        <v>510</v>
      </c>
      <c r="M47" s="109" t="s">
        <v>510</v>
      </c>
    </row>
    <row r="48" spans="2:13" ht="27.75" customHeight="1" x14ac:dyDescent="0.2">
      <c r="B48" s="1278"/>
      <c r="C48" s="1279"/>
      <c r="D48" s="106"/>
      <c r="E48" s="1282" t="s">
        <v>38</v>
      </c>
      <c r="F48" s="1282"/>
      <c r="G48" s="1282"/>
      <c r="H48" s="1283"/>
      <c r="I48" s="107" t="s">
        <v>510</v>
      </c>
      <c r="J48" s="108" t="s">
        <v>510</v>
      </c>
      <c r="K48" s="108" t="s">
        <v>510</v>
      </c>
      <c r="L48" s="108" t="s">
        <v>510</v>
      </c>
      <c r="M48" s="109" t="s">
        <v>510</v>
      </c>
    </row>
    <row r="49" spans="2:13" ht="27.75" customHeight="1" x14ac:dyDescent="0.2">
      <c r="B49" s="1280"/>
      <c r="C49" s="1281"/>
      <c r="D49" s="106"/>
      <c r="E49" s="1282" t="s">
        <v>39</v>
      </c>
      <c r="F49" s="1282"/>
      <c r="G49" s="1282"/>
      <c r="H49" s="1283"/>
      <c r="I49" s="107" t="s">
        <v>510</v>
      </c>
      <c r="J49" s="108" t="s">
        <v>510</v>
      </c>
      <c r="K49" s="108" t="s">
        <v>510</v>
      </c>
      <c r="L49" s="108" t="s">
        <v>510</v>
      </c>
      <c r="M49" s="109" t="s">
        <v>510</v>
      </c>
    </row>
    <row r="50" spans="2:13" ht="27.75" customHeight="1" x14ac:dyDescent="0.2">
      <c r="B50" s="1276" t="s">
        <v>40</v>
      </c>
      <c r="C50" s="1277"/>
      <c r="D50" s="112"/>
      <c r="E50" s="1282" t="s">
        <v>41</v>
      </c>
      <c r="F50" s="1282"/>
      <c r="G50" s="1282"/>
      <c r="H50" s="1283"/>
      <c r="I50" s="107">
        <v>6713</v>
      </c>
      <c r="J50" s="108">
        <v>6795</v>
      </c>
      <c r="K50" s="108">
        <v>7260</v>
      </c>
      <c r="L50" s="108">
        <v>7505</v>
      </c>
      <c r="M50" s="109">
        <v>7550</v>
      </c>
    </row>
    <row r="51" spans="2:13" ht="27.75" customHeight="1" x14ac:dyDescent="0.2">
      <c r="B51" s="1278"/>
      <c r="C51" s="1279"/>
      <c r="D51" s="106"/>
      <c r="E51" s="1282" t="s">
        <v>42</v>
      </c>
      <c r="F51" s="1282"/>
      <c r="G51" s="1282"/>
      <c r="H51" s="1283"/>
      <c r="I51" s="107">
        <v>4418</v>
      </c>
      <c r="J51" s="108">
        <v>4745</v>
      </c>
      <c r="K51" s="108">
        <v>4887</v>
      </c>
      <c r="L51" s="108">
        <v>5444</v>
      </c>
      <c r="M51" s="109">
        <v>5331</v>
      </c>
    </row>
    <row r="52" spans="2:13" ht="27.75" customHeight="1" x14ac:dyDescent="0.2">
      <c r="B52" s="1280"/>
      <c r="C52" s="1281"/>
      <c r="D52" s="106"/>
      <c r="E52" s="1282" t="s">
        <v>43</v>
      </c>
      <c r="F52" s="1282"/>
      <c r="G52" s="1282"/>
      <c r="H52" s="1283"/>
      <c r="I52" s="107">
        <v>21073</v>
      </c>
      <c r="J52" s="108">
        <v>20196</v>
      </c>
      <c r="K52" s="108">
        <v>19150</v>
      </c>
      <c r="L52" s="108">
        <v>18584</v>
      </c>
      <c r="M52" s="109">
        <v>17807</v>
      </c>
    </row>
    <row r="53" spans="2:13" ht="27.75" customHeight="1" thickBot="1" x14ac:dyDescent="0.25">
      <c r="B53" s="1284" t="s">
        <v>44</v>
      </c>
      <c r="C53" s="1285"/>
      <c r="D53" s="113"/>
      <c r="E53" s="1286" t="s">
        <v>45</v>
      </c>
      <c r="F53" s="1286"/>
      <c r="G53" s="1286"/>
      <c r="H53" s="1287"/>
      <c r="I53" s="114">
        <v>1576</v>
      </c>
      <c r="J53" s="115">
        <v>2334</v>
      </c>
      <c r="K53" s="115">
        <v>4525</v>
      </c>
      <c r="L53" s="115">
        <v>5991</v>
      </c>
      <c r="M53" s="116">
        <v>6668</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d1FYTqVIod9gl24G+LFEfAfnz0rwKRHEv2t2yeGMoeBu9SnZ/7R4n/V8Md1+/boGrMmfqs72vjyKy8sseb3rMw==" saltValue="RpSfAjKZQBipHM3DAoj4x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553</v>
      </c>
      <c r="G54" s="125" t="s">
        <v>554</v>
      </c>
      <c r="H54" s="126" t="s">
        <v>555</v>
      </c>
    </row>
    <row r="55" spans="2:8" ht="52.5" customHeight="1" x14ac:dyDescent="0.2">
      <c r="B55" s="127"/>
      <c r="C55" s="1303" t="s">
        <v>48</v>
      </c>
      <c r="D55" s="1303"/>
      <c r="E55" s="1304"/>
      <c r="F55" s="128">
        <v>2612</v>
      </c>
      <c r="G55" s="128">
        <v>2582</v>
      </c>
      <c r="H55" s="129">
        <v>2254</v>
      </c>
    </row>
    <row r="56" spans="2:8" ht="52.5" customHeight="1" x14ac:dyDescent="0.2">
      <c r="B56" s="130"/>
      <c r="C56" s="1305" t="s">
        <v>49</v>
      </c>
      <c r="D56" s="1305"/>
      <c r="E56" s="1306"/>
      <c r="F56" s="131" t="s">
        <v>510</v>
      </c>
      <c r="G56" s="131" t="s">
        <v>510</v>
      </c>
      <c r="H56" s="132" t="s">
        <v>510</v>
      </c>
    </row>
    <row r="57" spans="2:8" ht="53.25" customHeight="1" x14ac:dyDescent="0.2">
      <c r="B57" s="130"/>
      <c r="C57" s="1307" t="s">
        <v>50</v>
      </c>
      <c r="D57" s="1307"/>
      <c r="E57" s="1308"/>
      <c r="F57" s="133">
        <v>3713</v>
      </c>
      <c r="G57" s="133">
        <v>3890</v>
      </c>
      <c r="H57" s="134">
        <v>4218</v>
      </c>
    </row>
    <row r="58" spans="2:8" ht="45.75" customHeight="1" x14ac:dyDescent="0.2">
      <c r="B58" s="135"/>
      <c r="C58" s="1295" t="s">
        <v>579</v>
      </c>
      <c r="D58" s="1296"/>
      <c r="E58" s="1297"/>
      <c r="F58" s="136">
        <v>1695</v>
      </c>
      <c r="G58" s="136">
        <v>1994</v>
      </c>
      <c r="H58" s="137">
        <v>1978</v>
      </c>
    </row>
    <row r="59" spans="2:8" ht="45.75" customHeight="1" x14ac:dyDescent="0.2">
      <c r="B59" s="135"/>
      <c r="C59" s="1295" t="s">
        <v>580</v>
      </c>
      <c r="D59" s="1296"/>
      <c r="E59" s="1297"/>
      <c r="F59" s="136">
        <v>1818</v>
      </c>
      <c r="G59" s="136">
        <v>1726</v>
      </c>
      <c r="H59" s="137">
        <v>1357</v>
      </c>
    </row>
    <row r="60" spans="2:8" ht="45.75" customHeight="1" x14ac:dyDescent="0.2">
      <c r="B60" s="135"/>
      <c r="C60" s="1295" t="s">
        <v>581</v>
      </c>
      <c r="D60" s="1296"/>
      <c r="E60" s="1297"/>
      <c r="F60" s="136">
        <v>200</v>
      </c>
      <c r="G60" s="136">
        <v>170</v>
      </c>
      <c r="H60" s="137">
        <v>883</v>
      </c>
    </row>
    <row r="61" spans="2:8" ht="45.75" customHeight="1" x14ac:dyDescent="0.2">
      <c r="B61" s="135"/>
      <c r="C61" s="1295"/>
      <c r="D61" s="1296"/>
      <c r="E61" s="1297"/>
      <c r="F61" s="136"/>
      <c r="G61" s="136"/>
      <c r="H61" s="137"/>
    </row>
    <row r="62" spans="2:8" ht="45.75" customHeight="1" thickBot="1" x14ac:dyDescent="0.25">
      <c r="B62" s="138"/>
      <c r="C62" s="1298"/>
      <c r="D62" s="1299"/>
      <c r="E62" s="1300"/>
      <c r="F62" s="139"/>
      <c r="G62" s="139"/>
      <c r="H62" s="140"/>
    </row>
    <row r="63" spans="2:8" ht="52.5" customHeight="1" thickBot="1" x14ac:dyDescent="0.25">
      <c r="B63" s="141"/>
      <c r="C63" s="1301" t="s">
        <v>51</v>
      </c>
      <c r="D63" s="1301"/>
      <c r="E63" s="1302"/>
      <c r="F63" s="142">
        <v>6325</v>
      </c>
      <c r="G63" s="142">
        <v>6471</v>
      </c>
      <c r="H63" s="143">
        <v>6473</v>
      </c>
    </row>
    <row r="64" spans="2:8" ht="15" customHeight="1" x14ac:dyDescent="0.2"/>
  </sheetData>
  <sheetProtection algorithmName="SHA-512" hashValue="KLqNjdr/yxv0ENOcqe8pzMkvhenozf3j4/p3faFJUsBlG/EUmz4f5qKnUqqa0h1Iv1PI9F4PPm9T4v9b8AfRZg==" saltValue="hFYVoJgX1P8pAb7joV7V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88" customWidth="1"/>
    <col min="2" max="107" width="2.453125" style="388" customWidth="1"/>
    <col min="108" max="108" width="6.08984375" style="396" customWidth="1"/>
    <col min="109" max="109" width="5.90625" style="395"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582</v>
      </c>
    </row>
    <row r="11" spans="1:143" s="291" customFormat="1" ht="13"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582</v>
      </c>
    </row>
    <row r="13" spans="1:143" s="291" customFormat="1" ht="13"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8"/>
      <c r="DE19" s="388"/>
    </row>
    <row r="20" spans="1:351" ht="13" x14ac:dyDescent="0.2">
      <c r="DD20" s="388"/>
      <c r="DE20" s="388"/>
    </row>
    <row r="21" spans="1:351" ht="16.5"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x14ac:dyDescent="0.2">
      <c r="B22" s="395"/>
      <c r="MM22" s="394"/>
    </row>
    <row r="23" spans="1:351" ht="13" x14ac:dyDescent="0.2">
      <c r="B23" s="395"/>
    </row>
    <row r="24" spans="1:351" ht="13" x14ac:dyDescent="0.2">
      <c r="B24" s="395"/>
    </row>
    <row r="25" spans="1:351" ht="13" x14ac:dyDescent="0.2">
      <c r="B25" s="395"/>
    </row>
    <row r="26" spans="1:351" ht="13" x14ac:dyDescent="0.2">
      <c r="B26" s="395"/>
    </row>
    <row r="27" spans="1:351" ht="13" x14ac:dyDescent="0.2">
      <c r="B27" s="395"/>
    </row>
    <row r="28" spans="1:351" ht="13" x14ac:dyDescent="0.2">
      <c r="B28" s="395"/>
    </row>
    <row r="29" spans="1:351" ht="13" x14ac:dyDescent="0.2">
      <c r="B29" s="395"/>
    </row>
    <row r="30" spans="1:351" ht="13" x14ac:dyDescent="0.2">
      <c r="B30" s="395"/>
    </row>
    <row r="31" spans="1:351" ht="13" x14ac:dyDescent="0.2">
      <c r="B31" s="395"/>
    </row>
    <row r="32" spans="1:351" ht="13" x14ac:dyDescent="0.2">
      <c r="B32" s="395"/>
    </row>
    <row r="33" spans="2:109" ht="13" x14ac:dyDescent="0.2">
      <c r="B33" s="395"/>
    </row>
    <row r="34" spans="2:109" ht="13" x14ac:dyDescent="0.2">
      <c r="B34" s="395"/>
    </row>
    <row r="35" spans="2:109" ht="13" x14ac:dyDescent="0.2">
      <c r="B35" s="395"/>
    </row>
    <row r="36" spans="2:109" ht="13" x14ac:dyDescent="0.2">
      <c r="B36" s="395"/>
    </row>
    <row r="37" spans="2:109" ht="13" x14ac:dyDescent="0.2">
      <c r="B37" s="395"/>
    </row>
    <row r="38" spans="2:109" ht="13" x14ac:dyDescent="0.2">
      <c r="B38" s="395"/>
    </row>
    <row r="39" spans="2:109" ht="13"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x14ac:dyDescent="0.2">
      <c r="B40" s="400"/>
      <c r="DD40" s="400"/>
      <c r="DE40" s="388"/>
    </row>
    <row r="41" spans="2:109" ht="16.5" x14ac:dyDescent="0.2">
      <c r="B41" s="401" t="s">
        <v>583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x14ac:dyDescent="0.2">
      <c r="B42" s="395"/>
      <c r="G42" s="402"/>
      <c r="I42" s="403"/>
      <c r="J42" s="403"/>
      <c r="K42" s="403"/>
      <c r="AM42" s="402"/>
      <c r="AN42" s="402" t="s">
        <v>584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7" t="s">
        <v>597</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 x14ac:dyDescent="0.2">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 x14ac:dyDescent="0.2">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 x14ac:dyDescent="0.2">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 x14ac:dyDescent="0.2">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x14ac:dyDescent="0.2">
      <c r="B49" s="395"/>
      <c r="AN49" s="388" t="s">
        <v>585</v>
      </c>
    </row>
    <row r="50" spans="1:109" ht="13" x14ac:dyDescent="0.2">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551</v>
      </c>
      <c r="BQ50" s="1315"/>
      <c r="BR50" s="1315"/>
      <c r="BS50" s="1315"/>
      <c r="BT50" s="1315"/>
      <c r="BU50" s="1315"/>
      <c r="BV50" s="1315"/>
      <c r="BW50" s="1315"/>
      <c r="BX50" s="1315" t="s">
        <v>552</v>
      </c>
      <c r="BY50" s="1315"/>
      <c r="BZ50" s="1315"/>
      <c r="CA50" s="1315"/>
      <c r="CB50" s="1315"/>
      <c r="CC50" s="1315"/>
      <c r="CD50" s="1315"/>
      <c r="CE50" s="1315"/>
      <c r="CF50" s="1315" t="s">
        <v>553</v>
      </c>
      <c r="CG50" s="1315"/>
      <c r="CH50" s="1315"/>
      <c r="CI50" s="1315"/>
      <c r="CJ50" s="1315"/>
      <c r="CK50" s="1315"/>
      <c r="CL50" s="1315"/>
      <c r="CM50" s="1315"/>
      <c r="CN50" s="1315" t="s">
        <v>554</v>
      </c>
      <c r="CO50" s="1315"/>
      <c r="CP50" s="1315"/>
      <c r="CQ50" s="1315"/>
      <c r="CR50" s="1315"/>
      <c r="CS50" s="1315"/>
      <c r="CT50" s="1315"/>
      <c r="CU50" s="1315"/>
      <c r="CV50" s="1315" t="s">
        <v>555</v>
      </c>
      <c r="CW50" s="1315"/>
      <c r="CX50" s="1315"/>
      <c r="CY50" s="1315"/>
      <c r="CZ50" s="1315"/>
      <c r="DA50" s="1315"/>
      <c r="DB50" s="1315"/>
      <c r="DC50" s="1315"/>
    </row>
    <row r="51" spans="1:109" ht="13.5" customHeight="1" x14ac:dyDescent="0.2">
      <c r="B51" s="395"/>
      <c r="G51" s="1326"/>
      <c r="H51" s="1326"/>
      <c r="I51" s="1330"/>
      <c r="J51" s="1330"/>
      <c r="K51" s="1316"/>
      <c r="L51" s="1316"/>
      <c r="M51" s="1316"/>
      <c r="N51" s="1316"/>
      <c r="AM51" s="404"/>
      <c r="AN51" s="1314" t="s">
        <v>586</v>
      </c>
      <c r="AO51" s="1314"/>
      <c r="AP51" s="1314"/>
      <c r="AQ51" s="1314"/>
      <c r="AR51" s="1314"/>
      <c r="AS51" s="1314"/>
      <c r="AT51" s="1314"/>
      <c r="AU51" s="1314"/>
      <c r="AV51" s="1314"/>
      <c r="AW51" s="1314"/>
      <c r="AX51" s="1314"/>
      <c r="AY51" s="1314"/>
      <c r="AZ51" s="1314"/>
      <c r="BA51" s="1314"/>
      <c r="BB51" s="1314" t="s">
        <v>588</v>
      </c>
      <c r="BC51" s="1314"/>
      <c r="BD51" s="1314"/>
      <c r="BE51" s="1314"/>
      <c r="BF51" s="1314"/>
      <c r="BG51" s="1314"/>
      <c r="BH51" s="1314"/>
      <c r="BI51" s="1314"/>
      <c r="BJ51" s="1314"/>
      <c r="BK51" s="1314"/>
      <c r="BL51" s="1314"/>
      <c r="BM51" s="1314"/>
      <c r="BN51" s="1314"/>
      <c r="BO51" s="1314"/>
      <c r="BP51" s="1311">
        <v>7.5</v>
      </c>
      <c r="BQ51" s="1311"/>
      <c r="BR51" s="1311"/>
      <c r="BS51" s="1311"/>
      <c r="BT51" s="1311"/>
      <c r="BU51" s="1311"/>
      <c r="BV51" s="1311"/>
      <c r="BW51" s="1311"/>
      <c r="BX51" s="1311">
        <v>10.8</v>
      </c>
      <c r="BY51" s="1311"/>
      <c r="BZ51" s="1311"/>
      <c r="CA51" s="1311"/>
      <c r="CB51" s="1311"/>
      <c r="CC51" s="1311"/>
      <c r="CD51" s="1311"/>
      <c r="CE51" s="1311"/>
      <c r="CF51" s="1311">
        <v>20.5</v>
      </c>
      <c r="CG51" s="1311"/>
      <c r="CH51" s="1311"/>
      <c r="CI51" s="1311"/>
      <c r="CJ51" s="1311"/>
      <c r="CK51" s="1311"/>
      <c r="CL51" s="1311"/>
      <c r="CM51" s="1311"/>
      <c r="CN51" s="1311">
        <v>26.3</v>
      </c>
      <c r="CO51" s="1311"/>
      <c r="CP51" s="1311"/>
      <c r="CQ51" s="1311"/>
      <c r="CR51" s="1311"/>
      <c r="CS51" s="1311"/>
      <c r="CT51" s="1311"/>
      <c r="CU51" s="1311"/>
      <c r="CV51" s="1311">
        <v>28.6</v>
      </c>
      <c r="CW51" s="1311"/>
      <c r="CX51" s="1311"/>
      <c r="CY51" s="1311"/>
      <c r="CZ51" s="1311"/>
      <c r="DA51" s="1311"/>
      <c r="DB51" s="1311"/>
      <c r="DC51" s="1311"/>
    </row>
    <row r="52" spans="1:109" ht="13" x14ac:dyDescent="0.2">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 x14ac:dyDescent="0.2">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589</v>
      </c>
      <c r="BC53" s="1314"/>
      <c r="BD53" s="1314"/>
      <c r="BE53" s="1314"/>
      <c r="BF53" s="1314"/>
      <c r="BG53" s="1314"/>
      <c r="BH53" s="1314"/>
      <c r="BI53" s="1314"/>
      <c r="BJ53" s="1314"/>
      <c r="BK53" s="1314"/>
      <c r="BL53" s="1314"/>
      <c r="BM53" s="1314"/>
      <c r="BN53" s="1314"/>
      <c r="BO53" s="1314"/>
      <c r="BP53" s="1311">
        <v>56.3</v>
      </c>
      <c r="BQ53" s="1311"/>
      <c r="BR53" s="1311"/>
      <c r="BS53" s="1311"/>
      <c r="BT53" s="1311"/>
      <c r="BU53" s="1311"/>
      <c r="BV53" s="1311"/>
      <c r="BW53" s="1311"/>
      <c r="BX53" s="1311">
        <v>61.4</v>
      </c>
      <c r="BY53" s="1311"/>
      <c r="BZ53" s="1311"/>
      <c r="CA53" s="1311"/>
      <c r="CB53" s="1311"/>
      <c r="CC53" s="1311"/>
      <c r="CD53" s="1311"/>
      <c r="CE53" s="1311"/>
      <c r="CF53" s="1311">
        <v>61.8</v>
      </c>
      <c r="CG53" s="1311"/>
      <c r="CH53" s="1311"/>
      <c r="CI53" s="1311"/>
      <c r="CJ53" s="1311"/>
      <c r="CK53" s="1311"/>
      <c r="CL53" s="1311"/>
      <c r="CM53" s="1311"/>
      <c r="CN53" s="1311">
        <v>62.9</v>
      </c>
      <c r="CO53" s="1311"/>
      <c r="CP53" s="1311"/>
      <c r="CQ53" s="1311"/>
      <c r="CR53" s="1311"/>
      <c r="CS53" s="1311"/>
      <c r="CT53" s="1311"/>
      <c r="CU53" s="1311"/>
      <c r="CV53" s="1311">
        <v>63.4</v>
      </c>
      <c r="CW53" s="1311"/>
      <c r="CX53" s="1311"/>
      <c r="CY53" s="1311"/>
      <c r="CZ53" s="1311"/>
      <c r="DA53" s="1311"/>
      <c r="DB53" s="1311"/>
      <c r="DC53" s="1311"/>
    </row>
    <row r="54" spans="1:109" ht="13" x14ac:dyDescent="0.2">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 x14ac:dyDescent="0.2">
      <c r="A55" s="403"/>
      <c r="B55" s="395"/>
      <c r="G55" s="1309"/>
      <c r="H55" s="1309"/>
      <c r="I55" s="1309"/>
      <c r="J55" s="1309"/>
      <c r="K55" s="1316"/>
      <c r="L55" s="1316"/>
      <c r="M55" s="1316"/>
      <c r="N55" s="1316"/>
      <c r="AN55" s="1315" t="s">
        <v>591</v>
      </c>
      <c r="AO55" s="1315"/>
      <c r="AP55" s="1315"/>
      <c r="AQ55" s="1315"/>
      <c r="AR55" s="1315"/>
      <c r="AS55" s="1315"/>
      <c r="AT55" s="1315"/>
      <c r="AU55" s="1315"/>
      <c r="AV55" s="1315"/>
      <c r="AW55" s="1315"/>
      <c r="AX55" s="1315"/>
      <c r="AY55" s="1315"/>
      <c r="AZ55" s="1315"/>
      <c r="BA55" s="1315"/>
      <c r="BB55" s="1314" t="s">
        <v>592</v>
      </c>
      <c r="BC55" s="1314"/>
      <c r="BD55" s="1314"/>
      <c r="BE55" s="1314"/>
      <c r="BF55" s="1314"/>
      <c r="BG55" s="1314"/>
      <c r="BH55" s="1314"/>
      <c r="BI55" s="1314"/>
      <c r="BJ55" s="1314"/>
      <c r="BK55" s="1314"/>
      <c r="BL55" s="1314"/>
      <c r="BM55" s="1314"/>
      <c r="BN55" s="1314"/>
      <c r="BO55" s="1314"/>
      <c r="BP55" s="1311">
        <v>17.8</v>
      </c>
      <c r="BQ55" s="1311"/>
      <c r="BR55" s="1311"/>
      <c r="BS55" s="1311"/>
      <c r="BT55" s="1311"/>
      <c r="BU55" s="1311"/>
      <c r="BV55" s="1311"/>
      <c r="BW55" s="1311"/>
      <c r="BX55" s="1311">
        <v>15</v>
      </c>
      <c r="BY55" s="1311"/>
      <c r="BZ55" s="1311"/>
      <c r="CA55" s="1311"/>
      <c r="CB55" s="1311"/>
      <c r="CC55" s="1311"/>
      <c r="CD55" s="1311"/>
      <c r="CE55" s="1311"/>
      <c r="CF55" s="1311">
        <v>12.2</v>
      </c>
      <c r="CG55" s="1311"/>
      <c r="CH55" s="1311"/>
      <c r="CI55" s="1311"/>
      <c r="CJ55" s="1311"/>
      <c r="CK55" s="1311"/>
      <c r="CL55" s="1311"/>
      <c r="CM55" s="1311"/>
      <c r="CN55" s="1311">
        <v>5</v>
      </c>
      <c r="CO55" s="1311"/>
      <c r="CP55" s="1311"/>
      <c r="CQ55" s="1311"/>
      <c r="CR55" s="1311"/>
      <c r="CS55" s="1311"/>
      <c r="CT55" s="1311"/>
      <c r="CU55" s="1311"/>
      <c r="CV55" s="1311">
        <v>5.4</v>
      </c>
      <c r="CW55" s="1311"/>
      <c r="CX55" s="1311"/>
      <c r="CY55" s="1311"/>
      <c r="CZ55" s="1311"/>
      <c r="DA55" s="1311"/>
      <c r="DB55" s="1311"/>
      <c r="DC55" s="1311"/>
    </row>
    <row r="56" spans="1:109" ht="13" x14ac:dyDescent="0.2">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ht="13" x14ac:dyDescent="0.2">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589</v>
      </c>
      <c r="BC57" s="1314"/>
      <c r="BD57" s="1314"/>
      <c r="BE57" s="1314"/>
      <c r="BF57" s="1314"/>
      <c r="BG57" s="1314"/>
      <c r="BH57" s="1314"/>
      <c r="BI57" s="1314"/>
      <c r="BJ57" s="1314"/>
      <c r="BK57" s="1314"/>
      <c r="BL57" s="1314"/>
      <c r="BM57" s="1314"/>
      <c r="BN57" s="1314"/>
      <c r="BO57" s="1314"/>
      <c r="BP57" s="1311">
        <v>56.2</v>
      </c>
      <c r="BQ57" s="1311"/>
      <c r="BR57" s="1311"/>
      <c r="BS57" s="1311"/>
      <c r="BT57" s="1311"/>
      <c r="BU57" s="1311"/>
      <c r="BV57" s="1311"/>
      <c r="BW57" s="1311"/>
      <c r="BX57" s="1311">
        <v>60.1</v>
      </c>
      <c r="BY57" s="1311"/>
      <c r="BZ57" s="1311"/>
      <c r="CA57" s="1311"/>
      <c r="CB57" s="1311"/>
      <c r="CC57" s="1311"/>
      <c r="CD57" s="1311"/>
      <c r="CE57" s="1311"/>
      <c r="CF57" s="1311">
        <v>61.2</v>
      </c>
      <c r="CG57" s="1311"/>
      <c r="CH57" s="1311"/>
      <c r="CI57" s="1311"/>
      <c r="CJ57" s="1311"/>
      <c r="CK57" s="1311"/>
      <c r="CL57" s="1311"/>
      <c r="CM57" s="1311"/>
      <c r="CN57" s="1311">
        <v>61.7</v>
      </c>
      <c r="CO57" s="1311"/>
      <c r="CP57" s="1311"/>
      <c r="CQ57" s="1311"/>
      <c r="CR57" s="1311"/>
      <c r="CS57" s="1311"/>
      <c r="CT57" s="1311"/>
      <c r="CU57" s="1311"/>
      <c r="CV57" s="1311">
        <v>62.6</v>
      </c>
      <c r="CW57" s="1311"/>
      <c r="CX57" s="1311"/>
      <c r="CY57" s="1311"/>
      <c r="CZ57" s="1311"/>
      <c r="DA57" s="1311"/>
      <c r="DB57" s="1311"/>
      <c r="DC57" s="1311"/>
      <c r="DD57" s="408"/>
      <c r="DE57" s="407"/>
    </row>
    <row r="58" spans="1:109" s="403" customFormat="1" ht="13" x14ac:dyDescent="0.2">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ht="13"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x14ac:dyDescent="0.2">
      <c r="B63" s="414" t="s">
        <v>587</v>
      </c>
    </row>
    <row r="64" spans="1:109" ht="13" x14ac:dyDescent="0.2">
      <c r="B64" s="395"/>
      <c r="G64" s="402"/>
      <c r="I64" s="415"/>
      <c r="J64" s="415"/>
      <c r="K64" s="415"/>
      <c r="L64" s="415"/>
      <c r="M64" s="415"/>
      <c r="N64" s="416"/>
      <c r="AM64" s="402"/>
      <c r="AN64" s="402" t="s">
        <v>584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 x14ac:dyDescent="0.2">
      <c r="B65" s="395"/>
      <c r="AN65" s="1317" t="s">
        <v>598</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 x14ac:dyDescent="0.2">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 x14ac:dyDescent="0.2">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 x14ac:dyDescent="0.2">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 x14ac:dyDescent="0.2">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x14ac:dyDescent="0.2">
      <c r="B71" s="395"/>
      <c r="G71" s="420"/>
      <c r="I71" s="421"/>
      <c r="J71" s="418"/>
      <c r="K71" s="418"/>
      <c r="L71" s="419"/>
      <c r="M71" s="418"/>
      <c r="N71" s="419"/>
      <c r="AM71" s="420"/>
      <c r="AN71" s="388" t="s">
        <v>585</v>
      </c>
    </row>
    <row r="72" spans="2:107" ht="13" x14ac:dyDescent="0.2">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551</v>
      </c>
      <c r="BQ72" s="1315"/>
      <c r="BR72" s="1315"/>
      <c r="BS72" s="1315"/>
      <c r="BT72" s="1315"/>
      <c r="BU72" s="1315"/>
      <c r="BV72" s="1315"/>
      <c r="BW72" s="1315"/>
      <c r="BX72" s="1315" t="s">
        <v>552</v>
      </c>
      <c r="BY72" s="1315"/>
      <c r="BZ72" s="1315"/>
      <c r="CA72" s="1315"/>
      <c r="CB72" s="1315"/>
      <c r="CC72" s="1315"/>
      <c r="CD72" s="1315"/>
      <c r="CE72" s="1315"/>
      <c r="CF72" s="1315" t="s">
        <v>553</v>
      </c>
      <c r="CG72" s="1315"/>
      <c r="CH72" s="1315"/>
      <c r="CI72" s="1315"/>
      <c r="CJ72" s="1315"/>
      <c r="CK72" s="1315"/>
      <c r="CL72" s="1315"/>
      <c r="CM72" s="1315"/>
      <c r="CN72" s="1315" t="s">
        <v>554</v>
      </c>
      <c r="CO72" s="1315"/>
      <c r="CP72" s="1315"/>
      <c r="CQ72" s="1315"/>
      <c r="CR72" s="1315"/>
      <c r="CS72" s="1315"/>
      <c r="CT72" s="1315"/>
      <c r="CU72" s="1315"/>
      <c r="CV72" s="1315" t="s">
        <v>555</v>
      </c>
      <c r="CW72" s="1315"/>
      <c r="CX72" s="1315"/>
      <c r="CY72" s="1315"/>
      <c r="CZ72" s="1315"/>
      <c r="DA72" s="1315"/>
      <c r="DB72" s="1315"/>
      <c r="DC72" s="1315"/>
    </row>
    <row r="73" spans="2:107" ht="13" x14ac:dyDescent="0.2">
      <c r="B73" s="395"/>
      <c r="G73" s="1326"/>
      <c r="H73" s="1326"/>
      <c r="I73" s="1326"/>
      <c r="J73" s="1326"/>
      <c r="K73" s="1310"/>
      <c r="L73" s="1310"/>
      <c r="M73" s="1310"/>
      <c r="N73" s="1310"/>
      <c r="AM73" s="404"/>
      <c r="AN73" s="1314" t="s">
        <v>586</v>
      </c>
      <c r="AO73" s="1314"/>
      <c r="AP73" s="1314"/>
      <c r="AQ73" s="1314"/>
      <c r="AR73" s="1314"/>
      <c r="AS73" s="1314"/>
      <c r="AT73" s="1314"/>
      <c r="AU73" s="1314"/>
      <c r="AV73" s="1314"/>
      <c r="AW73" s="1314"/>
      <c r="AX73" s="1314"/>
      <c r="AY73" s="1314"/>
      <c r="AZ73" s="1314"/>
      <c r="BA73" s="1314"/>
      <c r="BB73" s="1314" t="s">
        <v>588</v>
      </c>
      <c r="BC73" s="1314"/>
      <c r="BD73" s="1314"/>
      <c r="BE73" s="1314"/>
      <c r="BF73" s="1314"/>
      <c r="BG73" s="1314"/>
      <c r="BH73" s="1314"/>
      <c r="BI73" s="1314"/>
      <c r="BJ73" s="1314"/>
      <c r="BK73" s="1314"/>
      <c r="BL73" s="1314"/>
      <c r="BM73" s="1314"/>
      <c r="BN73" s="1314"/>
      <c r="BO73" s="1314"/>
      <c r="BP73" s="1311">
        <v>7.5</v>
      </c>
      <c r="BQ73" s="1311"/>
      <c r="BR73" s="1311"/>
      <c r="BS73" s="1311"/>
      <c r="BT73" s="1311"/>
      <c r="BU73" s="1311"/>
      <c r="BV73" s="1311"/>
      <c r="BW73" s="1311"/>
      <c r="BX73" s="1311">
        <v>10.8</v>
      </c>
      <c r="BY73" s="1311"/>
      <c r="BZ73" s="1311"/>
      <c r="CA73" s="1311"/>
      <c r="CB73" s="1311"/>
      <c r="CC73" s="1311"/>
      <c r="CD73" s="1311"/>
      <c r="CE73" s="1311"/>
      <c r="CF73" s="1311">
        <v>20.5</v>
      </c>
      <c r="CG73" s="1311"/>
      <c r="CH73" s="1311"/>
      <c r="CI73" s="1311"/>
      <c r="CJ73" s="1311"/>
      <c r="CK73" s="1311"/>
      <c r="CL73" s="1311"/>
      <c r="CM73" s="1311"/>
      <c r="CN73" s="1311">
        <v>26.3</v>
      </c>
      <c r="CO73" s="1311"/>
      <c r="CP73" s="1311"/>
      <c r="CQ73" s="1311"/>
      <c r="CR73" s="1311"/>
      <c r="CS73" s="1311"/>
      <c r="CT73" s="1311"/>
      <c r="CU73" s="1311"/>
      <c r="CV73" s="1311">
        <v>28.6</v>
      </c>
      <c r="CW73" s="1311"/>
      <c r="CX73" s="1311"/>
      <c r="CY73" s="1311"/>
      <c r="CZ73" s="1311"/>
      <c r="DA73" s="1311"/>
      <c r="DB73" s="1311"/>
      <c r="DC73" s="1311"/>
    </row>
    <row r="74" spans="2:107" ht="13" x14ac:dyDescent="0.2">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 x14ac:dyDescent="0.2">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593</v>
      </c>
      <c r="BC75" s="1314"/>
      <c r="BD75" s="1314"/>
      <c r="BE75" s="1314"/>
      <c r="BF75" s="1314"/>
      <c r="BG75" s="1314"/>
      <c r="BH75" s="1314"/>
      <c r="BI75" s="1314"/>
      <c r="BJ75" s="1314"/>
      <c r="BK75" s="1314"/>
      <c r="BL75" s="1314"/>
      <c r="BM75" s="1314"/>
      <c r="BN75" s="1314"/>
      <c r="BO75" s="1314"/>
      <c r="BP75" s="1311">
        <v>0.8</v>
      </c>
      <c r="BQ75" s="1311"/>
      <c r="BR75" s="1311"/>
      <c r="BS75" s="1311"/>
      <c r="BT75" s="1311"/>
      <c r="BU75" s="1311"/>
      <c r="BV75" s="1311"/>
      <c r="BW75" s="1311"/>
      <c r="BX75" s="1311">
        <v>0.9</v>
      </c>
      <c r="BY75" s="1311"/>
      <c r="BZ75" s="1311"/>
      <c r="CA75" s="1311"/>
      <c r="CB75" s="1311"/>
      <c r="CC75" s="1311"/>
      <c r="CD75" s="1311"/>
      <c r="CE75" s="1311"/>
      <c r="CF75" s="1311">
        <v>0.8</v>
      </c>
      <c r="CG75" s="1311"/>
      <c r="CH75" s="1311"/>
      <c r="CI75" s="1311"/>
      <c r="CJ75" s="1311"/>
      <c r="CK75" s="1311"/>
      <c r="CL75" s="1311"/>
      <c r="CM75" s="1311"/>
      <c r="CN75" s="1311">
        <v>1.4</v>
      </c>
      <c r="CO75" s="1311"/>
      <c r="CP75" s="1311"/>
      <c r="CQ75" s="1311"/>
      <c r="CR75" s="1311"/>
      <c r="CS75" s="1311"/>
      <c r="CT75" s="1311"/>
      <c r="CU75" s="1311"/>
      <c r="CV75" s="1311">
        <v>1.8</v>
      </c>
      <c r="CW75" s="1311"/>
      <c r="CX75" s="1311"/>
      <c r="CY75" s="1311"/>
      <c r="CZ75" s="1311"/>
      <c r="DA75" s="1311"/>
      <c r="DB75" s="1311"/>
      <c r="DC75" s="1311"/>
    </row>
    <row r="76" spans="2:107" ht="13" x14ac:dyDescent="0.2">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 x14ac:dyDescent="0.2">
      <c r="B77" s="395"/>
      <c r="G77" s="1309"/>
      <c r="H77" s="1309"/>
      <c r="I77" s="1309"/>
      <c r="J77" s="1309"/>
      <c r="K77" s="1310"/>
      <c r="L77" s="1310"/>
      <c r="M77" s="1310"/>
      <c r="N77" s="1310"/>
      <c r="AN77" s="1315" t="s">
        <v>590</v>
      </c>
      <c r="AO77" s="1315"/>
      <c r="AP77" s="1315"/>
      <c r="AQ77" s="1315"/>
      <c r="AR77" s="1315"/>
      <c r="AS77" s="1315"/>
      <c r="AT77" s="1315"/>
      <c r="AU77" s="1315"/>
      <c r="AV77" s="1315"/>
      <c r="AW77" s="1315"/>
      <c r="AX77" s="1315"/>
      <c r="AY77" s="1315"/>
      <c r="AZ77" s="1315"/>
      <c r="BA77" s="1315"/>
      <c r="BB77" s="1314" t="s">
        <v>588</v>
      </c>
      <c r="BC77" s="1314"/>
      <c r="BD77" s="1314"/>
      <c r="BE77" s="1314"/>
      <c r="BF77" s="1314"/>
      <c r="BG77" s="1314"/>
      <c r="BH77" s="1314"/>
      <c r="BI77" s="1314"/>
      <c r="BJ77" s="1314"/>
      <c r="BK77" s="1314"/>
      <c r="BL77" s="1314"/>
      <c r="BM77" s="1314"/>
      <c r="BN77" s="1314"/>
      <c r="BO77" s="1314"/>
      <c r="BP77" s="1311">
        <v>17.8</v>
      </c>
      <c r="BQ77" s="1311"/>
      <c r="BR77" s="1311"/>
      <c r="BS77" s="1311"/>
      <c r="BT77" s="1311"/>
      <c r="BU77" s="1311"/>
      <c r="BV77" s="1311"/>
      <c r="BW77" s="1311"/>
      <c r="BX77" s="1311">
        <v>15</v>
      </c>
      <c r="BY77" s="1311"/>
      <c r="BZ77" s="1311"/>
      <c r="CA77" s="1311"/>
      <c r="CB77" s="1311"/>
      <c r="CC77" s="1311"/>
      <c r="CD77" s="1311"/>
      <c r="CE77" s="1311"/>
      <c r="CF77" s="1311">
        <v>12.2</v>
      </c>
      <c r="CG77" s="1311"/>
      <c r="CH77" s="1311"/>
      <c r="CI77" s="1311"/>
      <c r="CJ77" s="1311"/>
      <c r="CK77" s="1311"/>
      <c r="CL77" s="1311"/>
      <c r="CM77" s="1311"/>
      <c r="CN77" s="1311">
        <v>5</v>
      </c>
      <c r="CO77" s="1311"/>
      <c r="CP77" s="1311"/>
      <c r="CQ77" s="1311"/>
      <c r="CR77" s="1311"/>
      <c r="CS77" s="1311"/>
      <c r="CT77" s="1311"/>
      <c r="CU77" s="1311"/>
      <c r="CV77" s="1311">
        <v>5.4</v>
      </c>
      <c r="CW77" s="1311"/>
      <c r="CX77" s="1311"/>
      <c r="CY77" s="1311"/>
      <c r="CZ77" s="1311"/>
      <c r="DA77" s="1311"/>
      <c r="DB77" s="1311"/>
      <c r="DC77" s="1311"/>
    </row>
    <row r="78" spans="2:107" ht="13" x14ac:dyDescent="0.2">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 x14ac:dyDescent="0.2">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594</v>
      </c>
      <c r="BC79" s="1314"/>
      <c r="BD79" s="1314"/>
      <c r="BE79" s="1314"/>
      <c r="BF79" s="1314"/>
      <c r="BG79" s="1314"/>
      <c r="BH79" s="1314"/>
      <c r="BI79" s="1314"/>
      <c r="BJ79" s="1314"/>
      <c r="BK79" s="1314"/>
      <c r="BL79" s="1314"/>
      <c r="BM79" s="1314"/>
      <c r="BN79" s="1314"/>
      <c r="BO79" s="1314"/>
      <c r="BP79" s="1311">
        <v>5.3</v>
      </c>
      <c r="BQ79" s="1311"/>
      <c r="BR79" s="1311"/>
      <c r="BS79" s="1311"/>
      <c r="BT79" s="1311"/>
      <c r="BU79" s="1311"/>
      <c r="BV79" s="1311"/>
      <c r="BW79" s="1311"/>
      <c r="BX79" s="1311">
        <v>5</v>
      </c>
      <c r="BY79" s="1311"/>
      <c r="BZ79" s="1311"/>
      <c r="CA79" s="1311"/>
      <c r="CB79" s="1311"/>
      <c r="CC79" s="1311"/>
      <c r="CD79" s="1311"/>
      <c r="CE79" s="1311"/>
      <c r="CF79" s="1311">
        <v>4.8</v>
      </c>
      <c r="CG79" s="1311"/>
      <c r="CH79" s="1311"/>
      <c r="CI79" s="1311"/>
      <c r="CJ79" s="1311"/>
      <c r="CK79" s="1311"/>
      <c r="CL79" s="1311"/>
      <c r="CM79" s="1311"/>
      <c r="CN79" s="1311">
        <v>4.5</v>
      </c>
      <c r="CO79" s="1311"/>
      <c r="CP79" s="1311"/>
      <c r="CQ79" s="1311"/>
      <c r="CR79" s="1311"/>
      <c r="CS79" s="1311"/>
      <c r="CT79" s="1311"/>
      <c r="CU79" s="1311"/>
      <c r="CV79" s="1311">
        <v>4.2</v>
      </c>
      <c r="CW79" s="1311"/>
      <c r="CX79" s="1311"/>
      <c r="CY79" s="1311"/>
      <c r="CZ79" s="1311"/>
      <c r="DA79" s="1311"/>
      <c r="DB79" s="1311"/>
      <c r="DC79" s="1311"/>
    </row>
    <row r="80" spans="2:107" ht="13" x14ac:dyDescent="0.2">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 x14ac:dyDescent="0.2">
      <c r="B81" s="395"/>
    </row>
    <row r="82" spans="2:109" ht="16.5"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x14ac:dyDescent="0.2">
      <c r="DD84" s="388"/>
      <c r="DE84" s="388"/>
    </row>
    <row r="85" spans="2:109" ht="13" x14ac:dyDescent="0.2">
      <c r="DD85" s="388"/>
      <c r="DE85" s="388"/>
    </row>
    <row r="86" spans="2:109" ht="13" hidden="1" x14ac:dyDescent="0.2">
      <c r="DD86" s="388"/>
      <c r="DE86" s="388"/>
    </row>
    <row r="87" spans="2:109" ht="13" hidden="1" x14ac:dyDescent="0.2">
      <c r="K87" s="423"/>
      <c r="AQ87" s="423"/>
      <c r="BC87" s="423"/>
      <c r="BO87" s="423"/>
      <c r="CA87" s="423"/>
      <c r="CM87" s="423"/>
      <c r="CY87" s="423"/>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esJ3QkSvS3m1UF66brJlJhR3YFB5D+8eHTgWADT9Vl0wDzjQR6OOnUSL6JiXEDJzaKetsTiNvR9L9OSqBRx+hw==" saltValue="xyPqcG287BawoFWDbULn3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596</v>
      </c>
    </row>
  </sheetData>
  <sheetProtection algorithmName="SHA-512" hashValue="DyI4k15b5lqBn8yhS9GSQgm6KQVRKRhCY1lnHXGJwK5EIcc9/29Yh2tQgrVyD+mOFPI73rFDz0hJDCxfx7O9GA==" saltValue="OJyWugpYysal6D1yghq+i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595</v>
      </c>
    </row>
  </sheetData>
  <sheetProtection algorithmName="SHA-512" hashValue="dgG5sMH8dFSrsPibMLV1FHjuf2psz8ZNtWacHQwN//RMBkq9md3Sf58iN9+RiF9F4qzQVLAiv7rGHK9lMx/5nQ==" saltValue="F/bkQQ3Nhz8YSkux7B0xj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548</v>
      </c>
      <c r="G2" s="157"/>
      <c r="H2" s="158"/>
    </row>
    <row r="3" spans="1:8" x14ac:dyDescent="0.2">
      <c r="A3" s="154" t="s">
        <v>541</v>
      </c>
      <c r="B3" s="159"/>
      <c r="C3" s="160"/>
      <c r="D3" s="161">
        <v>51757</v>
      </c>
      <c r="E3" s="162"/>
      <c r="F3" s="163">
        <v>44267</v>
      </c>
      <c r="G3" s="164"/>
      <c r="H3" s="165"/>
    </row>
    <row r="4" spans="1:8" x14ac:dyDescent="0.2">
      <c r="A4" s="166"/>
      <c r="B4" s="167"/>
      <c r="C4" s="168"/>
      <c r="D4" s="169">
        <v>25321</v>
      </c>
      <c r="E4" s="170"/>
      <c r="F4" s="171">
        <v>26161</v>
      </c>
      <c r="G4" s="172"/>
      <c r="H4" s="173"/>
    </row>
    <row r="5" spans="1:8" x14ac:dyDescent="0.2">
      <c r="A5" s="154" t="s">
        <v>543</v>
      </c>
      <c r="B5" s="159"/>
      <c r="C5" s="160"/>
      <c r="D5" s="161">
        <v>30643</v>
      </c>
      <c r="E5" s="162"/>
      <c r="F5" s="163">
        <v>40879</v>
      </c>
      <c r="G5" s="164"/>
      <c r="H5" s="165"/>
    </row>
    <row r="6" spans="1:8" x14ac:dyDescent="0.2">
      <c r="A6" s="166"/>
      <c r="B6" s="167"/>
      <c r="C6" s="168"/>
      <c r="D6" s="169">
        <v>13944</v>
      </c>
      <c r="E6" s="170"/>
      <c r="F6" s="171">
        <v>24087</v>
      </c>
      <c r="G6" s="172"/>
      <c r="H6" s="173"/>
    </row>
    <row r="7" spans="1:8" x14ac:dyDescent="0.2">
      <c r="A7" s="154" t="s">
        <v>544</v>
      </c>
      <c r="B7" s="159"/>
      <c r="C7" s="160"/>
      <c r="D7" s="161">
        <v>38469</v>
      </c>
      <c r="E7" s="162"/>
      <c r="F7" s="163">
        <v>42651</v>
      </c>
      <c r="G7" s="164"/>
      <c r="H7" s="165"/>
    </row>
    <row r="8" spans="1:8" x14ac:dyDescent="0.2">
      <c r="A8" s="166"/>
      <c r="B8" s="167"/>
      <c r="C8" s="168"/>
      <c r="D8" s="169">
        <v>22870</v>
      </c>
      <c r="E8" s="170"/>
      <c r="F8" s="171">
        <v>22675</v>
      </c>
      <c r="G8" s="172"/>
      <c r="H8" s="173"/>
    </row>
    <row r="9" spans="1:8" x14ac:dyDescent="0.2">
      <c r="A9" s="154" t="s">
        <v>545</v>
      </c>
      <c r="B9" s="159"/>
      <c r="C9" s="160"/>
      <c r="D9" s="161">
        <v>46260</v>
      </c>
      <c r="E9" s="162"/>
      <c r="F9" s="163">
        <v>43226</v>
      </c>
      <c r="G9" s="164"/>
      <c r="H9" s="165"/>
    </row>
    <row r="10" spans="1:8" x14ac:dyDescent="0.2">
      <c r="A10" s="166"/>
      <c r="B10" s="167"/>
      <c r="C10" s="168"/>
      <c r="D10" s="169">
        <v>20374</v>
      </c>
      <c r="E10" s="170"/>
      <c r="F10" s="171">
        <v>22622</v>
      </c>
      <c r="G10" s="172"/>
      <c r="H10" s="173"/>
    </row>
    <row r="11" spans="1:8" x14ac:dyDescent="0.2">
      <c r="A11" s="154" t="s">
        <v>546</v>
      </c>
      <c r="B11" s="159"/>
      <c r="C11" s="160"/>
      <c r="D11" s="161">
        <v>46392</v>
      </c>
      <c r="E11" s="162"/>
      <c r="F11" s="163">
        <v>42836</v>
      </c>
      <c r="G11" s="164"/>
      <c r="H11" s="165"/>
    </row>
    <row r="12" spans="1:8" x14ac:dyDescent="0.2">
      <c r="A12" s="166"/>
      <c r="B12" s="167"/>
      <c r="C12" s="174"/>
      <c r="D12" s="169">
        <v>20306</v>
      </c>
      <c r="E12" s="170"/>
      <c r="F12" s="171">
        <v>22936</v>
      </c>
      <c r="G12" s="172"/>
      <c r="H12" s="173"/>
    </row>
    <row r="13" spans="1:8" x14ac:dyDescent="0.2">
      <c r="A13" s="154"/>
      <c r="B13" s="159"/>
      <c r="C13" s="175"/>
      <c r="D13" s="176">
        <v>42704</v>
      </c>
      <c r="E13" s="177"/>
      <c r="F13" s="178">
        <v>42772</v>
      </c>
      <c r="G13" s="179"/>
      <c r="H13" s="165"/>
    </row>
    <row r="14" spans="1:8" x14ac:dyDescent="0.2">
      <c r="A14" s="166"/>
      <c r="B14" s="167"/>
      <c r="C14" s="168"/>
      <c r="D14" s="169">
        <v>20563</v>
      </c>
      <c r="E14" s="170"/>
      <c r="F14" s="171">
        <v>23696</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4.21</v>
      </c>
      <c r="C19" s="180">
        <f>ROUND(VALUE(SUBSTITUTE(実質収支比率等に係る経年分析!G$48,"▲","-")),2)</f>
        <v>4.49</v>
      </c>
      <c r="D19" s="180">
        <f>ROUND(VALUE(SUBSTITUTE(実質収支比率等に係る経年分析!H$48,"▲","-")),2)</f>
        <v>4.18</v>
      </c>
      <c r="E19" s="180">
        <f>ROUND(VALUE(SUBSTITUTE(実質収支比率等に係る経年分析!I$48,"▲","-")),2)</f>
        <v>3.07</v>
      </c>
      <c r="F19" s="180">
        <f>ROUND(VALUE(SUBSTITUTE(実質収支比率等に係る経年分析!J$48,"▲","-")),2)</f>
        <v>3.5</v>
      </c>
    </row>
    <row r="20" spans="1:11" x14ac:dyDescent="0.2">
      <c r="A20" s="180" t="s">
        <v>55</v>
      </c>
      <c r="B20" s="180">
        <f>ROUND(VALUE(SUBSTITUTE(実質収支比率等に係る経年分析!F$47,"▲","-")),2)</f>
        <v>11.55</v>
      </c>
      <c r="C20" s="180">
        <f>ROUND(VALUE(SUBSTITUTE(実質収支比率等に係る経年分析!G$47,"▲","-")),2)</f>
        <v>11.12</v>
      </c>
      <c r="D20" s="180">
        <f>ROUND(VALUE(SUBSTITUTE(実質収支比率等に係る経年分析!H$47,"▲","-")),2)</f>
        <v>10.89</v>
      </c>
      <c r="E20" s="180">
        <f>ROUND(VALUE(SUBSTITUTE(実質収支比率等に係る経年分析!I$47,"▲","-")),2)</f>
        <v>10.46</v>
      </c>
      <c r="F20" s="180">
        <f>ROUND(VALUE(SUBSTITUTE(実質収支比率等に係る経年分析!J$47,"▲","-")),2)</f>
        <v>8.98</v>
      </c>
    </row>
    <row r="21" spans="1:11" x14ac:dyDescent="0.2">
      <c r="A21" s="180" t="s">
        <v>56</v>
      </c>
      <c r="B21" s="180">
        <f>IF(ISNUMBER(VALUE(SUBSTITUTE(実質収支比率等に係る経年分析!F$49,"▲","-"))),ROUND(VALUE(SUBSTITUTE(実質収支比率等に係る経年分析!F$49,"▲","-")),2),NA())</f>
        <v>2.35</v>
      </c>
      <c r="C21" s="180">
        <f>IF(ISNUMBER(VALUE(SUBSTITUTE(実質収支比率等に係る経年分析!G$49,"▲","-"))),ROUND(VALUE(SUBSTITUTE(実質収支比率等に係る経年分析!G$49,"▲","-")),2),NA())</f>
        <v>0.33</v>
      </c>
      <c r="D21" s="180">
        <f>IF(ISNUMBER(VALUE(SUBSTITUTE(実質収支比率等に係る経年分析!H$49,"▲","-"))),ROUND(VALUE(SUBSTITUTE(実質収支比率等に係る経年分析!H$49,"▲","-")),2),NA())</f>
        <v>-0.27</v>
      </c>
      <c r="E21" s="180">
        <f>IF(ISNUMBER(VALUE(SUBSTITUTE(実質収支比率等に係る経年分析!I$49,"▲","-"))),ROUND(VALUE(SUBSTITUTE(実質収支比率等に係る経年分析!I$49,"▲","-")),2),NA())</f>
        <v>-1.1000000000000001</v>
      </c>
      <c r="F21" s="180">
        <f>IF(ISNUMBER(VALUE(SUBSTITUTE(実質収支比率等に係る経年分析!J$49,"▲","-"))),ROUND(VALUE(SUBSTITUTE(実質収支比率等に係る経年分析!J$49,"▲","-")),2),NA())</f>
        <v>-0.83</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1.1599999999999999</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str">
        <f>IF(連結実質赤字比率に係る赤字・黒字の構成分析!C$38="",NA(),連結実質赤字比率に係る赤字・黒字の構成分析!C$38)</f>
        <v>後期高齢者医療事業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0.17</v>
      </c>
    </row>
    <row r="33" spans="1:16" x14ac:dyDescent="0.2">
      <c r="A33" s="181" t="str">
        <f>IF(連結実質赤字比率に係る赤字・黒字の構成分析!C$37="",NA(),連結実質赤字比率に係る赤字・黒字の構成分析!C$37)</f>
        <v>国民健康保険事業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0.19</v>
      </c>
    </row>
    <row r="34" spans="1:16" x14ac:dyDescent="0.2">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1.21</v>
      </c>
    </row>
    <row r="35" spans="1:16" x14ac:dyDescent="0.2">
      <c r="A35" s="181" t="str">
        <f>IF(連結実質赤字比率に係る赤字・黒字の構成分析!C$35="",NA(),連結実質赤字比率に係る赤字・黒字の構成分析!C$35)</f>
        <v>介護保険事業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0.87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0.79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1.87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3.08</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4.49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4.17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3.07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3.49</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2406</v>
      </c>
      <c r="E42" s="182"/>
      <c r="F42" s="182"/>
      <c r="G42" s="182">
        <f>'実質公債費比率（分子）の構造'!L$52</f>
        <v>2509</v>
      </c>
      <c r="H42" s="182"/>
      <c r="I42" s="182"/>
      <c r="J42" s="182">
        <f>'実質公債費比率（分子）の構造'!M$52</f>
        <v>2701</v>
      </c>
      <c r="K42" s="182"/>
      <c r="L42" s="182"/>
      <c r="M42" s="182">
        <f>'実質公債費比率（分子）の構造'!N$52</f>
        <v>2440</v>
      </c>
      <c r="N42" s="182"/>
      <c r="O42" s="182"/>
      <c r="P42" s="182">
        <f>'実質公債費比率（分子）の構造'!O$52</f>
        <v>2533</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77</v>
      </c>
      <c r="C44" s="182"/>
      <c r="D44" s="182"/>
      <c r="E44" s="182">
        <f>'実質公債費比率（分子）の構造'!L$50</f>
        <v>77</v>
      </c>
      <c r="F44" s="182"/>
      <c r="G44" s="182"/>
      <c r="H44" s="182">
        <f>'実質公債費比率（分子）の構造'!M$50</f>
        <v>78</v>
      </c>
      <c r="I44" s="182"/>
      <c r="J44" s="182"/>
      <c r="K44" s="182">
        <f>'実質公債費比率（分子）の構造'!N$50</f>
        <v>78</v>
      </c>
      <c r="L44" s="182"/>
      <c r="M44" s="182"/>
      <c r="N44" s="182">
        <f>'実質公債費比率（分子）の構造'!O$50</f>
        <v>79</v>
      </c>
      <c r="O44" s="182"/>
      <c r="P44" s="182"/>
    </row>
    <row r="45" spans="1:16" x14ac:dyDescent="0.2">
      <c r="A45" s="182" t="s">
        <v>66</v>
      </c>
      <c r="B45" s="182">
        <f>'実質公債費比率（分子）の構造'!K$49</f>
        <v>28</v>
      </c>
      <c r="C45" s="182"/>
      <c r="D45" s="182"/>
      <c r="E45" s="182">
        <f>'実質公債費比率（分子）の構造'!L$49</f>
        <v>14</v>
      </c>
      <c r="F45" s="182"/>
      <c r="G45" s="182"/>
      <c r="H45" s="182">
        <f>'実質公債費比率（分子）の構造'!M$49</f>
        <v>0</v>
      </c>
      <c r="I45" s="182"/>
      <c r="J45" s="182"/>
      <c r="K45" s="182">
        <f>'実質公債費比率（分子）の構造'!N$49</f>
        <v>30</v>
      </c>
      <c r="L45" s="182"/>
      <c r="M45" s="182"/>
      <c r="N45" s="182">
        <f>'実質公債費比率（分子）の構造'!O$49</f>
        <v>52</v>
      </c>
      <c r="O45" s="182"/>
      <c r="P45" s="182"/>
    </row>
    <row r="46" spans="1:16" x14ac:dyDescent="0.2">
      <c r="A46" s="182" t="s">
        <v>67</v>
      </c>
      <c r="B46" s="182">
        <f>'実質公債費比率（分子）の構造'!K$48</f>
        <v>78</v>
      </c>
      <c r="C46" s="182"/>
      <c r="D46" s="182"/>
      <c r="E46" s="182">
        <f>'実質公債費比率（分子）の構造'!L$48</f>
        <v>234</v>
      </c>
      <c r="F46" s="182"/>
      <c r="G46" s="182"/>
      <c r="H46" s="182">
        <f>'実質公債費比率（分子）の構造'!M$48</f>
        <v>173</v>
      </c>
      <c r="I46" s="182"/>
      <c r="J46" s="182"/>
      <c r="K46" s="182">
        <f>'実質公債費比率（分子）の構造'!N$48</f>
        <v>167</v>
      </c>
      <c r="L46" s="182"/>
      <c r="M46" s="182"/>
      <c r="N46" s="182">
        <f>'実質公債費比率（分子）の構造'!O$48</f>
        <v>151</v>
      </c>
      <c r="O46" s="182"/>
      <c r="P46" s="182"/>
    </row>
    <row r="47" spans="1:16" x14ac:dyDescent="0.2">
      <c r="A47" s="182" t="s">
        <v>14</v>
      </c>
      <c r="B47" s="182">
        <f>'実質公債費比率（分子）の構造'!K$47</f>
        <v>102</v>
      </c>
      <c r="C47" s="182"/>
      <c r="D47" s="182"/>
      <c r="E47" s="182">
        <f>'実質公債費比率（分子）の構造'!L$47</f>
        <v>115</v>
      </c>
      <c r="F47" s="182"/>
      <c r="G47" s="182"/>
      <c r="H47" s="182">
        <f>'実質公債費比率（分子）の構造'!M$47</f>
        <v>125</v>
      </c>
      <c r="I47" s="182"/>
      <c r="J47" s="182"/>
      <c r="K47" s="182">
        <f>'実質公債費比率（分子）の構造'!N$47</f>
        <v>123</v>
      </c>
      <c r="L47" s="182"/>
      <c r="M47" s="182"/>
      <c r="N47" s="182">
        <f>'実質公債費比率（分子）の構造'!O$47</f>
        <v>121</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f>'実質公債費比率（分子）の構造'!N$46</f>
        <v>6</v>
      </c>
      <c r="L48" s="182"/>
      <c r="M48" s="182"/>
      <c r="N48" s="182">
        <f>'実質公債費比率（分子）の構造'!O$46</f>
        <v>23</v>
      </c>
      <c r="O48" s="182"/>
      <c r="P48" s="182"/>
    </row>
    <row r="49" spans="1:16" x14ac:dyDescent="0.2">
      <c r="A49" s="182" t="s">
        <v>69</v>
      </c>
      <c r="B49" s="182">
        <f>'実質公債費比率（分子）の構造'!K$45</f>
        <v>2264</v>
      </c>
      <c r="C49" s="182"/>
      <c r="D49" s="182"/>
      <c r="E49" s="182">
        <f>'実質公債費比率（分子）の構造'!L$45</f>
        <v>2335</v>
      </c>
      <c r="F49" s="182"/>
      <c r="G49" s="182"/>
      <c r="H49" s="182">
        <f>'実質公債費比率（分子）の構造'!M$45</f>
        <v>2486</v>
      </c>
      <c r="I49" s="182"/>
      <c r="J49" s="182"/>
      <c r="K49" s="182">
        <f>'実質公債費比率（分子）の構造'!N$45</f>
        <v>2575</v>
      </c>
      <c r="L49" s="182"/>
      <c r="M49" s="182"/>
      <c r="N49" s="182">
        <f>'実質公債費比率（分子）の構造'!O$45</f>
        <v>2650</v>
      </c>
      <c r="O49" s="182"/>
      <c r="P49" s="182"/>
    </row>
    <row r="50" spans="1:16" x14ac:dyDescent="0.2">
      <c r="A50" s="182" t="s">
        <v>70</v>
      </c>
      <c r="B50" s="182" t="e">
        <f>NA()</f>
        <v>#N/A</v>
      </c>
      <c r="C50" s="182">
        <f>IF(ISNUMBER('実質公債費比率（分子）の構造'!K$53),'実質公債費比率（分子）の構造'!K$53,NA())</f>
        <v>143</v>
      </c>
      <c r="D50" s="182" t="e">
        <f>NA()</f>
        <v>#N/A</v>
      </c>
      <c r="E50" s="182" t="e">
        <f>NA()</f>
        <v>#N/A</v>
      </c>
      <c r="F50" s="182">
        <f>IF(ISNUMBER('実質公債費比率（分子）の構造'!L$53),'実質公債費比率（分子）の構造'!L$53,NA())</f>
        <v>266</v>
      </c>
      <c r="G50" s="182" t="e">
        <f>NA()</f>
        <v>#N/A</v>
      </c>
      <c r="H50" s="182" t="e">
        <f>NA()</f>
        <v>#N/A</v>
      </c>
      <c r="I50" s="182">
        <f>IF(ISNUMBER('実質公債費比率（分子）の構造'!M$53),'実質公債費比率（分子）の構造'!M$53,NA())</f>
        <v>161</v>
      </c>
      <c r="J50" s="182" t="e">
        <f>NA()</f>
        <v>#N/A</v>
      </c>
      <c r="K50" s="182" t="e">
        <f>NA()</f>
        <v>#N/A</v>
      </c>
      <c r="L50" s="182">
        <f>IF(ISNUMBER('実質公債費比率（分子）の構造'!N$53),'実質公債費比率（分子）の構造'!N$53,NA())</f>
        <v>539</v>
      </c>
      <c r="M50" s="182" t="e">
        <f>NA()</f>
        <v>#N/A</v>
      </c>
      <c r="N50" s="182" t="e">
        <f>NA()</f>
        <v>#N/A</v>
      </c>
      <c r="O50" s="182">
        <f>IF(ISNUMBER('実質公債費比率（分子）の構造'!O$53),'実質公債費比率（分子）の構造'!O$53,NA())</f>
        <v>543</v>
      </c>
      <c r="P50" s="182" t="e">
        <f>NA()</f>
        <v>#N/A</v>
      </c>
    </row>
    <row r="53" spans="1:16" x14ac:dyDescent="0.2">
      <c r="A53" s="150" t="s">
        <v>71</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21073</v>
      </c>
      <c r="E56" s="181"/>
      <c r="F56" s="181"/>
      <c r="G56" s="181">
        <f>'将来負担比率（分子）の構造'!J$52</f>
        <v>20196</v>
      </c>
      <c r="H56" s="181"/>
      <c r="I56" s="181"/>
      <c r="J56" s="181">
        <f>'将来負担比率（分子）の構造'!K$52</f>
        <v>19150</v>
      </c>
      <c r="K56" s="181"/>
      <c r="L56" s="181"/>
      <c r="M56" s="181">
        <f>'将来負担比率（分子）の構造'!L$52</f>
        <v>18584</v>
      </c>
      <c r="N56" s="181"/>
      <c r="O56" s="181"/>
      <c r="P56" s="181">
        <f>'将来負担比率（分子）の構造'!M$52</f>
        <v>17807</v>
      </c>
    </row>
    <row r="57" spans="1:16" x14ac:dyDescent="0.2">
      <c r="A57" s="181" t="s">
        <v>42</v>
      </c>
      <c r="B57" s="181"/>
      <c r="C57" s="181"/>
      <c r="D57" s="181">
        <f>'将来負担比率（分子）の構造'!I$51</f>
        <v>4418</v>
      </c>
      <c r="E57" s="181"/>
      <c r="F57" s="181"/>
      <c r="G57" s="181">
        <f>'将来負担比率（分子）の構造'!J$51</f>
        <v>4745</v>
      </c>
      <c r="H57" s="181"/>
      <c r="I57" s="181"/>
      <c r="J57" s="181">
        <f>'将来負担比率（分子）の構造'!K$51</f>
        <v>4887</v>
      </c>
      <c r="K57" s="181"/>
      <c r="L57" s="181"/>
      <c r="M57" s="181">
        <f>'将来負担比率（分子）の構造'!L$51</f>
        <v>5444</v>
      </c>
      <c r="N57" s="181"/>
      <c r="O57" s="181"/>
      <c r="P57" s="181">
        <f>'将来負担比率（分子）の構造'!M$51</f>
        <v>5331</v>
      </c>
    </row>
    <row r="58" spans="1:16" x14ac:dyDescent="0.2">
      <c r="A58" s="181" t="s">
        <v>41</v>
      </c>
      <c r="B58" s="181"/>
      <c r="C58" s="181"/>
      <c r="D58" s="181">
        <f>'将来負担比率（分子）の構造'!I$50</f>
        <v>6713</v>
      </c>
      <c r="E58" s="181"/>
      <c r="F58" s="181"/>
      <c r="G58" s="181">
        <f>'将来負担比率（分子）の構造'!J$50</f>
        <v>6795</v>
      </c>
      <c r="H58" s="181"/>
      <c r="I58" s="181"/>
      <c r="J58" s="181">
        <f>'将来負担比率（分子）の構造'!K$50</f>
        <v>7260</v>
      </c>
      <c r="K58" s="181"/>
      <c r="L58" s="181"/>
      <c r="M58" s="181">
        <f>'将来負担比率（分子）の構造'!L$50</f>
        <v>7505</v>
      </c>
      <c r="N58" s="181"/>
      <c r="O58" s="181"/>
      <c r="P58" s="181">
        <f>'将来負担比率（分子）の構造'!M$50</f>
        <v>7550</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3697</v>
      </c>
      <c r="C62" s="181"/>
      <c r="D62" s="181"/>
      <c r="E62" s="181">
        <f>'将来負担比率（分子）の構造'!J$45</f>
        <v>3316</v>
      </c>
      <c r="F62" s="181"/>
      <c r="G62" s="181"/>
      <c r="H62" s="181">
        <f>'将来負担比率（分子）の構造'!K$45</f>
        <v>3175</v>
      </c>
      <c r="I62" s="181"/>
      <c r="J62" s="181"/>
      <c r="K62" s="181">
        <f>'将来負担比率（分子）の構造'!L$45</f>
        <v>2783</v>
      </c>
      <c r="L62" s="181"/>
      <c r="M62" s="181"/>
      <c r="N62" s="181">
        <f>'将来負担比率（分子）の構造'!M$45</f>
        <v>2627</v>
      </c>
      <c r="O62" s="181"/>
      <c r="P62" s="181"/>
    </row>
    <row r="63" spans="1:16" x14ac:dyDescent="0.2">
      <c r="A63" s="181" t="s">
        <v>34</v>
      </c>
      <c r="B63" s="181">
        <f>'将来負担比率（分子）の構造'!I$44</f>
        <v>174</v>
      </c>
      <c r="C63" s="181"/>
      <c r="D63" s="181"/>
      <c r="E63" s="181">
        <f>'将来負担比率（分子）の構造'!J$44</f>
        <v>916</v>
      </c>
      <c r="F63" s="181"/>
      <c r="G63" s="181"/>
      <c r="H63" s="181">
        <f>'将来負担比率（分子）の構造'!K$44</f>
        <v>2301</v>
      </c>
      <c r="I63" s="181"/>
      <c r="J63" s="181"/>
      <c r="K63" s="181">
        <f>'将来負担比率（分子）の構造'!L$44</f>
        <v>4350</v>
      </c>
      <c r="L63" s="181"/>
      <c r="M63" s="181"/>
      <c r="N63" s="181">
        <f>'将来負担比率（分子）の構造'!M$44</f>
        <v>4350</v>
      </c>
      <c r="O63" s="181"/>
      <c r="P63" s="181"/>
    </row>
    <row r="64" spans="1:16" x14ac:dyDescent="0.2">
      <c r="A64" s="181" t="s">
        <v>33</v>
      </c>
      <c r="B64" s="181">
        <f>'将来負担比率（分子）の構造'!I$43</f>
        <v>1111</v>
      </c>
      <c r="C64" s="181"/>
      <c r="D64" s="181"/>
      <c r="E64" s="181">
        <f>'将来負担比率（分子）の構造'!J$43</f>
        <v>1553</v>
      </c>
      <c r="F64" s="181"/>
      <c r="G64" s="181"/>
      <c r="H64" s="181">
        <f>'将来負担比率（分子）の構造'!K$43</f>
        <v>2067</v>
      </c>
      <c r="I64" s="181"/>
      <c r="J64" s="181"/>
      <c r="K64" s="181">
        <f>'将来負担比率（分子）の構造'!L$43</f>
        <v>1967</v>
      </c>
      <c r="L64" s="181"/>
      <c r="M64" s="181"/>
      <c r="N64" s="181">
        <f>'将来負担比率（分子）の構造'!M$43</f>
        <v>1864</v>
      </c>
      <c r="O64" s="181"/>
      <c r="P64" s="181"/>
    </row>
    <row r="65" spans="1:16" x14ac:dyDescent="0.2">
      <c r="A65" s="181" t="s">
        <v>32</v>
      </c>
      <c r="B65" s="181">
        <f>'将来負担比率（分子）の構造'!I$42</f>
        <v>1334</v>
      </c>
      <c r="C65" s="181"/>
      <c r="D65" s="181"/>
      <c r="E65" s="181">
        <f>'将来負担比率（分子）の構造'!J$42</f>
        <v>1257</v>
      </c>
      <c r="F65" s="181"/>
      <c r="G65" s="181"/>
      <c r="H65" s="181">
        <f>'将来負担比率（分子）の構造'!K$42</f>
        <v>1180</v>
      </c>
      <c r="I65" s="181"/>
      <c r="J65" s="181"/>
      <c r="K65" s="181">
        <f>'将来負担比率（分子）の構造'!L$42</f>
        <v>1101</v>
      </c>
      <c r="L65" s="181"/>
      <c r="M65" s="181"/>
      <c r="N65" s="181">
        <f>'将来負担比率（分子）の構造'!M$42</f>
        <v>1023</v>
      </c>
      <c r="O65" s="181"/>
      <c r="P65" s="181"/>
    </row>
    <row r="66" spans="1:16" x14ac:dyDescent="0.2">
      <c r="A66" s="181" t="s">
        <v>31</v>
      </c>
      <c r="B66" s="181">
        <f>'将来負担比率（分子）の構造'!I$41</f>
        <v>27464</v>
      </c>
      <c r="C66" s="181"/>
      <c r="D66" s="181"/>
      <c r="E66" s="181">
        <f>'将来負担比率（分子）の構造'!J$41</f>
        <v>27028</v>
      </c>
      <c r="F66" s="181"/>
      <c r="G66" s="181"/>
      <c r="H66" s="181">
        <f>'将来負担比率（分子）の構造'!K$41</f>
        <v>27100</v>
      </c>
      <c r="I66" s="181"/>
      <c r="J66" s="181"/>
      <c r="K66" s="181">
        <f>'将来負担比率（分子）の構造'!L$41</f>
        <v>27325</v>
      </c>
      <c r="L66" s="181"/>
      <c r="M66" s="181"/>
      <c r="N66" s="181">
        <f>'将来負担比率（分子）の構造'!M$41</f>
        <v>27492</v>
      </c>
      <c r="O66" s="181"/>
      <c r="P66" s="181"/>
    </row>
    <row r="67" spans="1:16" x14ac:dyDescent="0.2">
      <c r="A67" s="181" t="s">
        <v>74</v>
      </c>
      <c r="B67" s="181" t="e">
        <f>NA()</f>
        <v>#N/A</v>
      </c>
      <c r="C67" s="181">
        <f>IF(ISNUMBER('将来負担比率（分子）の構造'!I$53), IF('将来負担比率（分子）の構造'!I$53 &lt; 0, 0, '将来負担比率（分子）の構造'!I$53), NA())</f>
        <v>1576</v>
      </c>
      <c r="D67" s="181" t="e">
        <f>NA()</f>
        <v>#N/A</v>
      </c>
      <c r="E67" s="181" t="e">
        <f>NA()</f>
        <v>#N/A</v>
      </c>
      <c r="F67" s="181">
        <f>IF(ISNUMBER('将来負担比率（分子）の構造'!J$53), IF('将来負担比率（分子）の構造'!J$53 &lt; 0, 0, '将来負担比率（分子）の構造'!J$53), NA())</f>
        <v>2334</v>
      </c>
      <c r="G67" s="181" t="e">
        <f>NA()</f>
        <v>#N/A</v>
      </c>
      <c r="H67" s="181" t="e">
        <f>NA()</f>
        <v>#N/A</v>
      </c>
      <c r="I67" s="181">
        <f>IF(ISNUMBER('将来負担比率（分子）の構造'!K$53), IF('将来負担比率（分子）の構造'!K$53 &lt; 0, 0, '将来負担比率（分子）の構造'!K$53), NA())</f>
        <v>4525</v>
      </c>
      <c r="J67" s="181" t="e">
        <f>NA()</f>
        <v>#N/A</v>
      </c>
      <c r="K67" s="181" t="e">
        <f>NA()</f>
        <v>#N/A</v>
      </c>
      <c r="L67" s="181">
        <f>IF(ISNUMBER('将来負担比率（分子）の構造'!L$53), IF('将来負担比率（分子）の構造'!L$53 &lt; 0, 0, '将来負担比率（分子）の構造'!L$53), NA())</f>
        <v>5991</v>
      </c>
      <c r="M67" s="181" t="e">
        <f>NA()</f>
        <v>#N/A</v>
      </c>
      <c r="N67" s="181" t="e">
        <f>NA()</f>
        <v>#N/A</v>
      </c>
      <c r="O67" s="181">
        <f>IF(ISNUMBER('将来負担比率（分子）の構造'!M$53), IF('将来負担比率（分子）の構造'!M$53 &lt; 0, 0, '将来負担比率（分子）の構造'!M$53), NA())</f>
        <v>6668</v>
      </c>
      <c r="P67" s="181" t="e">
        <f>NA()</f>
        <v>#N/A</v>
      </c>
    </row>
    <row r="70" spans="1:16" x14ac:dyDescent="0.2">
      <c r="A70" s="183" t="s">
        <v>75</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76</v>
      </c>
      <c r="B72" s="185">
        <f>基金残高に係る経年分析!F55</f>
        <v>2612</v>
      </c>
      <c r="C72" s="185">
        <f>基金残高に係る経年分析!G55</f>
        <v>2582</v>
      </c>
      <c r="D72" s="185">
        <f>基金残高に係る経年分析!H55</f>
        <v>2254</v>
      </c>
    </row>
    <row r="73" spans="1:16" x14ac:dyDescent="0.2">
      <c r="A73" s="184" t="s">
        <v>77</v>
      </c>
      <c r="B73" s="185" t="str">
        <f>基金残高に係る経年分析!F56</f>
        <v>-</v>
      </c>
      <c r="C73" s="185" t="str">
        <f>基金残高に係る経年分析!G56</f>
        <v>-</v>
      </c>
      <c r="D73" s="185" t="str">
        <f>基金残高に係る経年分析!H56</f>
        <v>-</v>
      </c>
    </row>
    <row r="74" spans="1:16" x14ac:dyDescent="0.2">
      <c r="A74" s="184" t="s">
        <v>78</v>
      </c>
      <c r="B74" s="185">
        <f>基金残高に係る経年分析!F57</f>
        <v>3713</v>
      </c>
      <c r="C74" s="185">
        <f>基金残高に係る経年分析!G57</f>
        <v>3890</v>
      </c>
      <c r="D74" s="185">
        <f>基金残高に係る経年分析!H57</f>
        <v>4218</v>
      </c>
    </row>
  </sheetData>
  <sheetProtection algorithmName="SHA-512" hashValue="D/jmISL2QtFJy1wnPOHmvfu70LWALz/UOrzlpg/bSUAXR3EJ/4j0oWhZBCc+nYol5BuHdOgFWdyUFSpTKQim/Q==" saltValue="bnpY9Zuk9vFOY4hZVjdA9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227</v>
      </c>
      <c r="C5" s="745"/>
      <c r="D5" s="745"/>
      <c r="E5" s="745"/>
      <c r="F5" s="745"/>
      <c r="G5" s="745"/>
      <c r="H5" s="745"/>
      <c r="I5" s="745"/>
      <c r="J5" s="745"/>
      <c r="K5" s="745"/>
      <c r="L5" s="745"/>
      <c r="M5" s="745"/>
      <c r="N5" s="745"/>
      <c r="O5" s="745"/>
      <c r="P5" s="745"/>
      <c r="Q5" s="746"/>
      <c r="R5" s="733">
        <v>23755293</v>
      </c>
      <c r="S5" s="734"/>
      <c r="T5" s="734"/>
      <c r="U5" s="734"/>
      <c r="V5" s="734"/>
      <c r="W5" s="734"/>
      <c r="X5" s="734"/>
      <c r="Y5" s="777"/>
      <c r="Z5" s="795">
        <v>51.2</v>
      </c>
      <c r="AA5" s="795"/>
      <c r="AB5" s="795"/>
      <c r="AC5" s="795"/>
      <c r="AD5" s="796">
        <v>22371405</v>
      </c>
      <c r="AE5" s="796"/>
      <c r="AF5" s="796"/>
      <c r="AG5" s="796"/>
      <c r="AH5" s="796"/>
      <c r="AI5" s="796"/>
      <c r="AJ5" s="796"/>
      <c r="AK5" s="796"/>
      <c r="AL5" s="778">
        <v>86.9</v>
      </c>
      <c r="AM5" s="749"/>
      <c r="AN5" s="749"/>
      <c r="AO5" s="779"/>
      <c r="AP5" s="744" t="s">
        <v>228</v>
      </c>
      <c r="AQ5" s="745"/>
      <c r="AR5" s="745"/>
      <c r="AS5" s="745"/>
      <c r="AT5" s="745"/>
      <c r="AU5" s="745"/>
      <c r="AV5" s="745"/>
      <c r="AW5" s="745"/>
      <c r="AX5" s="745"/>
      <c r="AY5" s="745"/>
      <c r="AZ5" s="745"/>
      <c r="BA5" s="745"/>
      <c r="BB5" s="745"/>
      <c r="BC5" s="745"/>
      <c r="BD5" s="745"/>
      <c r="BE5" s="745"/>
      <c r="BF5" s="746"/>
      <c r="BG5" s="678">
        <v>22371405</v>
      </c>
      <c r="BH5" s="679"/>
      <c r="BI5" s="679"/>
      <c r="BJ5" s="679"/>
      <c r="BK5" s="679"/>
      <c r="BL5" s="679"/>
      <c r="BM5" s="679"/>
      <c r="BN5" s="680"/>
      <c r="BO5" s="715">
        <v>94.2</v>
      </c>
      <c r="BP5" s="715"/>
      <c r="BQ5" s="715"/>
      <c r="BR5" s="715"/>
      <c r="BS5" s="716">
        <v>194674</v>
      </c>
      <c r="BT5" s="716"/>
      <c r="BU5" s="716"/>
      <c r="BV5" s="716"/>
      <c r="BW5" s="716"/>
      <c r="BX5" s="716"/>
      <c r="BY5" s="716"/>
      <c r="BZ5" s="716"/>
      <c r="CA5" s="716"/>
      <c r="CB5" s="775"/>
      <c r="CD5" s="782" t="s">
        <v>223</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221</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x14ac:dyDescent="0.2">
      <c r="B6" s="675" t="s">
        <v>232</v>
      </c>
      <c r="C6" s="676"/>
      <c r="D6" s="676"/>
      <c r="E6" s="676"/>
      <c r="F6" s="676"/>
      <c r="G6" s="676"/>
      <c r="H6" s="676"/>
      <c r="I6" s="676"/>
      <c r="J6" s="676"/>
      <c r="K6" s="676"/>
      <c r="L6" s="676"/>
      <c r="M6" s="676"/>
      <c r="N6" s="676"/>
      <c r="O6" s="676"/>
      <c r="P6" s="676"/>
      <c r="Q6" s="677"/>
      <c r="R6" s="678">
        <v>256340</v>
      </c>
      <c r="S6" s="679"/>
      <c r="T6" s="679"/>
      <c r="U6" s="679"/>
      <c r="V6" s="679"/>
      <c r="W6" s="679"/>
      <c r="X6" s="679"/>
      <c r="Y6" s="680"/>
      <c r="Z6" s="715">
        <v>0.6</v>
      </c>
      <c r="AA6" s="715"/>
      <c r="AB6" s="715"/>
      <c r="AC6" s="715"/>
      <c r="AD6" s="716">
        <v>256340</v>
      </c>
      <c r="AE6" s="716"/>
      <c r="AF6" s="716"/>
      <c r="AG6" s="716"/>
      <c r="AH6" s="716"/>
      <c r="AI6" s="716"/>
      <c r="AJ6" s="716"/>
      <c r="AK6" s="716"/>
      <c r="AL6" s="681">
        <v>1</v>
      </c>
      <c r="AM6" s="682"/>
      <c r="AN6" s="682"/>
      <c r="AO6" s="717"/>
      <c r="AP6" s="675" t="s">
        <v>233</v>
      </c>
      <c r="AQ6" s="676"/>
      <c r="AR6" s="676"/>
      <c r="AS6" s="676"/>
      <c r="AT6" s="676"/>
      <c r="AU6" s="676"/>
      <c r="AV6" s="676"/>
      <c r="AW6" s="676"/>
      <c r="AX6" s="676"/>
      <c r="AY6" s="676"/>
      <c r="AZ6" s="676"/>
      <c r="BA6" s="676"/>
      <c r="BB6" s="676"/>
      <c r="BC6" s="676"/>
      <c r="BD6" s="676"/>
      <c r="BE6" s="676"/>
      <c r="BF6" s="677"/>
      <c r="BG6" s="678">
        <v>22371405</v>
      </c>
      <c r="BH6" s="679"/>
      <c r="BI6" s="679"/>
      <c r="BJ6" s="679"/>
      <c r="BK6" s="679"/>
      <c r="BL6" s="679"/>
      <c r="BM6" s="679"/>
      <c r="BN6" s="680"/>
      <c r="BO6" s="715">
        <v>94.2</v>
      </c>
      <c r="BP6" s="715"/>
      <c r="BQ6" s="715"/>
      <c r="BR6" s="715"/>
      <c r="BS6" s="716">
        <v>194674</v>
      </c>
      <c r="BT6" s="716"/>
      <c r="BU6" s="716"/>
      <c r="BV6" s="716"/>
      <c r="BW6" s="716"/>
      <c r="BX6" s="716"/>
      <c r="BY6" s="716"/>
      <c r="BZ6" s="716"/>
      <c r="CA6" s="716"/>
      <c r="CB6" s="775"/>
      <c r="CD6" s="736" t="s">
        <v>234</v>
      </c>
      <c r="CE6" s="737"/>
      <c r="CF6" s="737"/>
      <c r="CG6" s="737"/>
      <c r="CH6" s="737"/>
      <c r="CI6" s="737"/>
      <c r="CJ6" s="737"/>
      <c r="CK6" s="737"/>
      <c r="CL6" s="737"/>
      <c r="CM6" s="737"/>
      <c r="CN6" s="737"/>
      <c r="CO6" s="737"/>
      <c r="CP6" s="737"/>
      <c r="CQ6" s="738"/>
      <c r="CR6" s="678">
        <v>295030</v>
      </c>
      <c r="CS6" s="679"/>
      <c r="CT6" s="679"/>
      <c r="CU6" s="679"/>
      <c r="CV6" s="679"/>
      <c r="CW6" s="679"/>
      <c r="CX6" s="679"/>
      <c r="CY6" s="680"/>
      <c r="CZ6" s="778">
        <v>0.7</v>
      </c>
      <c r="DA6" s="749"/>
      <c r="DB6" s="749"/>
      <c r="DC6" s="781"/>
      <c r="DD6" s="684">
        <v>825</v>
      </c>
      <c r="DE6" s="679"/>
      <c r="DF6" s="679"/>
      <c r="DG6" s="679"/>
      <c r="DH6" s="679"/>
      <c r="DI6" s="679"/>
      <c r="DJ6" s="679"/>
      <c r="DK6" s="679"/>
      <c r="DL6" s="679"/>
      <c r="DM6" s="679"/>
      <c r="DN6" s="679"/>
      <c r="DO6" s="679"/>
      <c r="DP6" s="680"/>
      <c r="DQ6" s="684">
        <v>295012</v>
      </c>
      <c r="DR6" s="679"/>
      <c r="DS6" s="679"/>
      <c r="DT6" s="679"/>
      <c r="DU6" s="679"/>
      <c r="DV6" s="679"/>
      <c r="DW6" s="679"/>
      <c r="DX6" s="679"/>
      <c r="DY6" s="679"/>
      <c r="DZ6" s="679"/>
      <c r="EA6" s="679"/>
      <c r="EB6" s="679"/>
      <c r="EC6" s="722"/>
    </row>
    <row r="7" spans="2:143" ht="11.25" customHeight="1" x14ac:dyDescent="0.2">
      <c r="B7" s="675" t="s">
        <v>235</v>
      </c>
      <c r="C7" s="676"/>
      <c r="D7" s="676"/>
      <c r="E7" s="676"/>
      <c r="F7" s="676"/>
      <c r="G7" s="676"/>
      <c r="H7" s="676"/>
      <c r="I7" s="676"/>
      <c r="J7" s="676"/>
      <c r="K7" s="676"/>
      <c r="L7" s="676"/>
      <c r="M7" s="676"/>
      <c r="N7" s="676"/>
      <c r="O7" s="676"/>
      <c r="P7" s="676"/>
      <c r="Q7" s="677"/>
      <c r="R7" s="678">
        <v>12594</v>
      </c>
      <c r="S7" s="679"/>
      <c r="T7" s="679"/>
      <c r="U7" s="679"/>
      <c r="V7" s="679"/>
      <c r="W7" s="679"/>
      <c r="X7" s="679"/>
      <c r="Y7" s="680"/>
      <c r="Z7" s="715">
        <v>0</v>
      </c>
      <c r="AA7" s="715"/>
      <c r="AB7" s="715"/>
      <c r="AC7" s="715"/>
      <c r="AD7" s="716">
        <v>12594</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10882272</v>
      </c>
      <c r="BH7" s="679"/>
      <c r="BI7" s="679"/>
      <c r="BJ7" s="679"/>
      <c r="BK7" s="679"/>
      <c r="BL7" s="679"/>
      <c r="BM7" s="679"/>
      <c r="BN7" s="680"/>
      <c r="BO7" s="715">
        <v>45.8</v>
      </c>
      <c r="BP7" s="715"/>
      <c r="BQ7" s="715"/>
      <c r="BR7" s="715"/>
      <c r="BS7" s="716">
        <v>194674</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6365743</v>
      </c>
      <c r="CS7" s="679"/>
      <c r="CT7" s="679"/>
      <c r="CU7" s="679"/>
      <c r="CV7" s="679"/>
      <c r="CW7" s="679"/>
      <c r="CX7" s="679"/>
      <c r="CY7" s="680"/>
      <c r="CZ7" s="715">
        <v>14.1</v>
      </c>
      <c r="DA7" s="715"/>
      <c r="DB7" s="715"/>
      <c r="DC7" s="715"/>
      <c r="DD7" s="684">
        <v>269580</v>
      </c>
      <c r="DE7" s="679"/>
      <c r="DF7" s="679"/>
      <c r="DG7" s="679"/>
      <c r="DH7" s="679"/>
      <c r="DI7" s="679"/>
      <c r="DJ7" s="679"/>
      <c r="DK7" s="679"/>
      <c r="DL7" s="679"/>
      <c r="DM7" s="679"/>
      <c r="DN7" s="679"/>
      <c r="DO7" s="679"/>
      <c r="DP7" s="680"/>
      <c r="DQ7" s="684">
        <v>4940532</v>
      </c>
      <c r="DR7" s="679"/>
      <c r="DS7" s="679"/>
      <c r="DT7" s="679"/>
      <c r="DU7" s="679"/>
      <c r="DV7" s="679"/>
      <c r="DW7" s="679"/>
      <c r="DX7" s="679"/>
      <c r="DY7" s="679"/>
      <c r="DZ7" s="679"/>
      <c r="EA7" s="679"/>
      <c r="EB7" s="679"/>
      <c r="EC7" s="722"/>
    </row>
    <row r="8" spans="2:143" ht="11.25" customHeight="1" x14ac:dyDescent="0.2">
      <c r="B8" s="675" t="s">
        <v>238</v>
      </c>
      <c r="C8" s="676"/>
      <c r="D8" s="676"/>
      <c r="E8" s="676"/>
      <c r="F8" s="676"/>
      <c r="G8" s="676"/>
      <c r="H8" s="676"/>
      <c r="I8" s="676"/>
      <c r="J8" s="676"/>
      <c r="K8" s="676"/>
      <c r="L8" s="676"/>
      <c r="M8" s="676"/>
      <c r="N8" s="676"/>
      <c r="O8" s="676"/>
      <c r="P8" s="676"/>
      <c r="Q8" s="677"/>
      <c r="R8" s="678">
        <v>116222</v>
      </c>
      <c r="S8" s="679"/>
      <c r="T8" s="679"/>
      <c r="U8" s="679"/>
      <c r="V8" s="679"/>
      <c r="W8" s="679"/>
      <c r="X8" s="679"/>
      <c r="Y8" s="680"/>
      <c r="Z8" s="715">
        <v>0.3</v>
      </c>
      <c r="AA8" s="715"/>
      <c r="AB8" s="715"/>
      <c r="AC8" s="715"/>
      <c r="AD8" s="716">
        <v>116222</v>
      </c>
      <c r="AE8" s="716"/>
      <c r="AF8" s="716"/>
      <c r="AG8" s="716"/>
      <c r="AH8" s="716"/>
      <c r="AI8" s="716"/>
      <c r="AJ8" s="716"/>
      <c r="AK8" s="716"/>
      <c r="AL8" s="681">
        <v>0.5</v>
      </c>
      <c r="AM8" s="682"/>
      <c r="AN8" s="682"/>
      <c r="AO8" s="717"/>
      <c r="AP8" s="675" t="s">
        <v>239</v>
      </c>
      <c r="AQ8" s="676"/>
      <c r="AR8" s="676"/>
      <c r="AS8" s="676"/>
      <c r="AT8" s="676"/>
      <c r="AU8" s="676"/>
      <c r="AV8" s="676"/>
      <c r="AW8" s="676"/>
      <c r="AX8" s="676"/>
      <c r="AY8" s="676"/>
      <c r="AZ8" s="676"/>
      <c r="BA8" s="676"/>
      <c r="BB8" s="676"/>
      <c r="BC8" s="676"/>
      <c r="BD8" s="676"/>
      <c r="BE8" s="676"/>
      <c r="BF8" s="677"/>
      <c r="BG8" s="678">
        <v>241127</v>
      </c>
      <c r="BH8" s="679"/>
      <c r="BI8" s="679"/>
      <c r="BJ8" s="679"/>
      <c r="BK8" s="679"/>
      <c r="BL8" s="679"/>
      <c r="BM8" s="679"/>
      <c r="BN8" s="680"/>
      <c r="BO8" s="715">
        <v>1</v>
      </c>
      <c r="BP8" s="715"/>
      <c r="BQ8" s="715"/>
      <c r="BR8" s="715"/>
      <c r="BS8" s="684" t="s">
        <v>240</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18287013</v>
      </c>
      <c r="CS8" s="679"/>
      <c r="CT8" s="679"/>
      <c r="CU8" s="679"/>
      <c r="CV8" s="679"/>
      <c r="CW8" s="679"/>
      <c r="CX8" s="679"/>
      <c r="CY8" s="680"/>
      <c r="CZ8" s="715">
        <v>40.6</v>
      </c>
      <c r="DA8" s="715"/>
      <c r="DB8" s="715"/>
      <c r="DC8" s="715"/>
      <c r="DD8" s="684">
        <v>452751</v>
      </c>
      <c r="DE8" s="679"/>
      <c r="DF8" s="679"/>
      <c r="DG8" s="679"/>
      <c r="DH8" s="679"/>
      <c r="DI8" s="679"/>
      <c r="DJ8" s="679"/>
      <c r="DK8" s="679"/>
      <c r="DL8" s="679"/>
      <c r="DM8" s="679"/>
      <c r="DN8" s="679"/>
      <c r="DO8" s="679"/>
      <c r="DP8" s="680"/>
      <c r="DQ8" s="684">
        <v>9380528</v>
      </c>
      <c r="DR8" s="679"/>
      <c r="DS8" s="679"/>
      <c r="DT8" s="679"/>
      <c r="DU8" s="679"/>
      <c r="DV8" s="679"/>
      <c r="DW8" s="679"/>
      <c r="DX8" s="679"/>
      <c r="DY8" s="679"/>
      <c r="DZ8" s="679"/>
      <c r="EA8" s="679"/>
      <c r="EB8" s="679"/>
      <c r="EC8" s="722"/>
    </row>
    <row r="9" spans="2:143" ht="11.25" customHeight="1" x14ac:dyDescent="0.2">
      <c r="B9" s="675" t="s">
        <v>242</v>
      </c>
      <c r="C9" s="676"/>
      <c r="D9" s="676"/>
      <c r="E9" s="676"/>
      <c r="F9" s="676"/>
      <c r="G9" s="676"/>
      <c r="H9" s="676"/>
      <c r="I9" s="676"/>
      <c r="J9" s="676"/>
      <c r="K9" s="676"/>
      <c r="L9" s="676"/>
      <c r="M9" s="676"/>
      <c r="N9" s="676"/>
      <c r="O9" s="676"/>
      <c r="P9" s="676"/>
      <c r="Q9" s="677"/>
      <c r="R9" s="678">
        <v>69965</v>
      </c>
      <c r="S9" s="679"/>
      <c r="T9" s="679"/>
      <c r="U9" s="679"/>
      <c r="V9" s="679"/>
      <c r="W9" s="679"/>
      <c r="X9" s="679"/>
      <c r="Y9" s="680"/>
      <c r="Z9" s="715">
        <v>0.2</v>
      </c>
      <c r="AA9" s="715"/>
      <c r="AB9" s="715"/>
      <c r="AC9" s="715"/>
      <c r="AD9" s="716">
        <v>69965</v>
      </c>
      <c r="AE9" s="716"/>
      <c r="AF9" s="716"/>
      <c r="AG9" s="716"/>
      <c r="AH9" s="716"/>
      <c r="AI9" s="716"/>
      <c r="AJ9" s="716"/>
      <c r="AK9" s="716"/>
      <c r="AL9" s="681">
        <v>0.3</v>
      </c>
      <c r="AM9" s="682"/>
      <c r="AN9" s="682"/>
      <c r="AO9" s="717"/>
      <c r="AP9" s="675" t="s">
        <v>243</v>
      </c>
      <c r="AQ9" s="676"/>
      <c r="AR9" s="676"/>
      <c r="AS9" s="676"/>
      <c r="AT9" s="676"/>
      <c r="AU9" s="676"/>
      <c r="AV9" s="676"/>
      <c r="AW9" s="676"/>
      <c r="AX9" s="676"/>
      <c r="AY9" s="676"/>
      <c r="AZ9" s="676"/>
      <c r="BA9" s="676"/>
      <c r="BB9" s="676"/>
      <c r="BC9" s="676"/>
      <c r="BD9" s="676"/>
      <c r="BE9" s="676"/>
      <c r="BF9" s="677"/>
      <c r="BG9" s="678">
        <v>8858022</v>
      </c>
      <c r="BH9" s="679"/>
      <c r="BI9" s="679"/>
      <c r="BJ9" s="679"/>
      <c r="BK9" s="679"/>
      <c r="BL9" s="679"/>
      <c r="BM9" s="679"/>
      <c r="BN9" s="680"/>
      <c r="BO9" s="715">
        <v>37.299999999999997</v>
      </c>
      <c r="BP9" s="715"/>
      <c r="BQ9" s="715"/>
      <c r="BR9" s="715"/>
      <c r="BS9" s="684" t="s">
        <v>240</v>
      </c>
      <c r="BT9" s="679"/>
      <c r="BU9" s="679"/>
      <c r="BV9" s="679"/>
      <c r="BW9" s="679"/>
      <c r="BX9" s="679"/>
      <c r="BY9" s="679"/>
      <c r="BZ9" s="679"/>
      <c r="CA9" s="679"/>
      <c r="CB9" s="722"/>
      <c r="CD9" s="711" t="s">
        <v>244</v>
      </c>
      <c r="CE9" s="712"/>
      <c r="CF9" s="712"/>
      <c r="CG9" s="712"/>
      <c r="CH9" s="712"/>
      <c r="CI9" s="712"/>
      <c r="CJ9" s="712"/>
      <c r="CK9" s="712"/>
      <c r="CL9" s="712"/>
      <c r="CM9" s="712"/>
      <c r="CN9" s="712"/>
      <c r="CO9" s="712"/>
      <c r="CP9" s="712"/>
      <c r="CQ9" s="713"/>
      <c r="CR9" s="678">
        <v>4143631</v>
      </c>
      <c r="CS9" s="679"/>
      <c r="CT9" s="679"/>
      <c r="CU9" s="679"/>
      <c r="CV9" s="679"/>
      <c r="CW9" s="679"/>
      <c r="CX9" s="679"/>
      <c r="CY9" s="680"/>
      <c r="CZ9" s="715">
        <v>9.1999999999999993</v>
      </c>
      <c r="DA9" s="715"/>
      <c r="DB9" s="715"/>
      <c r="DC9" s="715"/>
      <c r="DD9" s="684">
        <v>1250556</v>
      </c>
      <c r="DE9" s="679"/>
      <c r="DF9" s="679"/>
      <c r="DG9" s="679"/>
      <c r="DH9" s="679"/>
      <c r="DI9" s="679"/>
      <c r="DJ9" s="679"/>
      <c r="DK9" s="679"/>
      <c r="DL9" s="679"/>
      <c r="DM9" s="679"/>
      <c r="DN9" s="679"/>
      <c r="DO9" s="679"/>
      <c r="DP9" s="680"/>
      <c r="DQ9" s="684">
        <v>2611193</v>
      </c>
      <c r="DR9" s="679"/>
      <c r="DS9" s="679"/>
      <c r="DT9" s="679"/>
      <c r="DU9" s="679"/>
      <c r="DV9" s="679"/>
      <c r="DW9" s="679"/>
      <c r="DX9" s="679"/>
      <c r="DY9" s="679"/>
      <c r="DZ9" s="679"/>
      <c r="EA9" s="679"/>
      <c r="EB9" s="679"/>
      <c r="EC9" s="722"/>
    </row>
    <row r="10" spans="2:143" ht="11.25" customHeight="1" x14ac:dyDescent="0.2">
      <c r="B10" s="675" t="s">
        <v>245</v>
      </c>
      <c r="C10" s="676"/>
      <c r="D10" s="676"/>
      <c r="E10" s="676"/>
      <c r="F10" s="676"/>
      <c r="G10" s="676"/>
      <c r="H10" s="676"/>
      <c r="I10" s="676"/>
      <c r="J10" s="676"/>
      <c r="K10" s="676"/>
      <c r="L10" s="676"/>
      <c r="M10" s="676"/>
      <c r="N10" s="676"/>
      <c r="O10" s="676"/>
      <c r="P10" s="676"/>
      <c r="Q10" s="677"/>
      <c r="R10" s="678" t="s">
        <v>240</v>
      </c>
      <c r="S10" s="679"/>
      <c r="T10" s="679"/>
      <c r="U10" s="679"/>
      <c r="V10" s="679"/>
      <c r="W10" s="679"/>
      <c r="X10" s="679"/>
      <c r="Y10" s="680"/>
      <c r="Z10" s="715" t="s">
        <v>136</v>
      </c>
      <c r="AA10" s="715"/>
      <c r="AB10" s="715"/>
      <c r="AC10" s="715"/>
      <c r="AD10" s="716" t="s">
        <v>136</v>
      </c>
      <c r="AE10" s="716"/>
      <c r="AF10" s="716"/>
      <c r="AG10" s="716"/>
      <c r="AH10" s="716"/>
      <c r="AI10" s="716"/>
      <c r="AJ10" s="716"/>
      <c r="AK10" s="716"/>
      <c r="AL10" s="681" t="s">
        <v>240</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458619</v>
      </c>
      <c r="BH10" s="679"/>
      <c r="BI10" s="679"/>
      <c r="BJ10" s="679"/>
      <c r="BK10" s="679"/>
      <c r="BL10" s="679"/>
      <c r="BM10" s="679"/>
      <c r="BN10" s="680"/>
      <c r="BO10" s="715">
        <v>1.9</v>
      </c>
      <c r="BP10" s="715"/>
      <c r="BQ10" s="715"/>
      <c r="BR10" s="715"/>
      <c r="BS10" s="684" t="s">
        <v>240</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v>143945</v>
      </c>
      <c r="CS10" s="679"/>
      <c r="CT10" s="679"/>
      <c r="CU10" s="679"/>
      <c r="CV10" s="679"/>
      <c r="CW10" s="679"/>
      <c r="CX10" s="679"/>
      <c r="CY10" s="680"/>
      <c r="CZ10" s="715">
        <v>0.3</v>
      </c>
      <c r="DA10" s="715"/>
      <c r="DB10" s="715"/>
      <c r="DC10" s="715"/>
      <c r="DD10" s="684" t="s">
        <v>240</v>
      </c>
      <c r="DE10" s="679"/>
      <c r="DF10" s="679"/>
      <c r="DG10" s="679"/>
      <c r="DH10" s="679"/>
      <c r="DI10" s="679"/>
      <c r="DJ10" s="679"/>
      <c r="DK10" s="679"/>
      <c r="DL10" s="679"/>
      <c r="DM10" s="679"/>
      <c r="DN10" s="679"/>
      <c r="DO10" s="679"/>
      <c r="DP10" s="680"/>
      <c r="DQ10" s="684">
        <v>8545</v>
      </c>
      <c r="DR10" s="679"/>
      <c r="DS10" s="679"/>
      <c r="DT10" s="679"/>
      <c r="DU10" s="679"/>
      <c r="DV10" s="679"/>
      <c r="DW10" s="679"/>
      <c r="DX10" s="679"/>
      <c r="DY10" s="679"/>
      <c r="DZ10" s="679"/>
      <c r="EA10" s="679"/>
      <c r="EB10" s="679"/>
      <c r="EC10" s="722"/>
    </row>
    <row r="11" spans="2:143" ht="11.25" customHeight="1" x14ac:dyDescent="0.2">
      <c r="B11" s="675" t="s">
        <v>248</v>
      </c>
      <c r="C11" s="676"/>
      <c r="D11" s="676"/>
      <c r="E11" s="676"/>
      <c r="F11" s="676"/>
      <c r="G11" s="676"/>
      <c r="H11" s="676"/>
      <c r="I11" s="676"/>
      <c r="J11" s="676"/>
      <c r="K11" s="676"/>
      <c r="L11" s="676"/>
      <c r="M11" s="676"/>
      <c r="N11" s="676"/>
      <c r="O11" s="676"/>
      <c r="P11" s="676"/>
      <c r="Q11" s="677"/>
      <c r="R11" s="678">
        <v>2273854</v>
      </c>
      <c r="S11" s="679"/>
      <c r="T11" s="679"/>
      <c r="U11" s="679"/>
      <c r="V11" s="679"/>
      <c r="W11" s="679"/>
      <c r="X11" s="679"/>
      <c r="Y11" s="680"/>
      <c r="Z11" s="681">
        <v>4.9000000000000004</v>
      </c>
      <c r="AA11" s="682"/>
      <c r="AB11" s="682"/>
      <c r="AC11" s="683"/>
      <c r="AD11" s="684">
        <v>2273854</v>
      </c>
      <c r="AE11" s="679"/>
      <c r="AF11" s="679"/>
      <c r="AG11" s="679"/>
      <c r="AH11" s="679"/>
      <c r="AI11" s="679"/>
      <c r="AJ11" s="679"/>
      <c r="AK11" s="680"/>
      <c r="AL11" s="681">
        <v>8.8000000000000007</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1324504</v>
      </c>
      <c r="BH11" s="679"/>
      <c r="BI11" s="679"/>
      <c r="BJ11" s="679"/>
      <c r="BK11" s="679"/>
      <c r="BL11" s="679"/>
      <c r="BM11" s="679"/>
      <c r="BN11" s="680"/>
      <c r="BO11" s="715">
        <v>5.6</v>
      </c>
      <c r="BP11" s="715"/>
      <c r="BQ11" s="715"/>
      <c r="BR11" s="715"/>
      <c r="BS11" s="684">
        <v>194674</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328994</v>
      </c>
      <c r="CS11" s="679"/>
      <c r="CT11" s="679"/>
      <c r="CU11" s="679"/>
      <c r="CV11" s="679"/>
      <c r="CW11" s="679"/>
      <c r="CX11" s="679"/>
      <c r="CY11" s="680"/>
      <c r="CZ11" s="715">
        <v>0.7</v>
      </c>
      <c r="DA11" s="715"/>
      <c r="DB11" s="715"/>
      <c r="DC11" s="715"/>
      <c r="DD11" s="684">
        <v>35317</v>
      </c>
      <c r="DE11" s="679"/>
      <c r="DF11" s="679"/>
      <c r="DG11" s="679"/>
      <c r="DH11" s="679"/>
      <c r="DI11" s="679"/>
      <c r="DJ11" s="679"/>
      <c r="DK11" s="679"/>
      <c r="DL11" s="679"/>
      <c r="DM11" s="679"/>
      <c r="DN11" s="679"/>
      <c r="DO11" s="679"/>
      <c r="DP11" s="680"/>
      <c r="DQ11" s="684">
        <v>299471</v>
      </c>
      <c r="DR11" s="679"/>
      <c r="DS11" s="679"/>
      <c r="DT11" s="679"/>
      <c r="DU11" s="679"/>
      <c r="DV11" s="679"/>
      <c r="DW11" s="679"/>
      <c r="DX11" s="679"/>
      <c r="DY11" s="679"/>
      <c r="DZ11" s="679"/>
      <c r="EA11" s="679"/>
      <c r="EB11" s="679"/>
      <c r="EC11" s="722"/>
    </row>
    <row r="12" spans="2:143" ht="11.25" customHeight="1" x14ac:dyDescent="0.2">
      <c r="B12" s="675" t="s">
        <v>251</v>
      </c>
      <c r="C12" s="676"/>
      <c r="D12" s="676"/>
      <c r="E12" s="676"/>
      <c r="F12" s="676"/>
      <c r="G12" s="676"/>
      <c r="H12" s="676"/>
      <c r="I12" s="676"/>
      <c r="J12" s="676"/>
      <c r="K12" s="676"/>
      <c r="L12" s="676"/>
      <c r="M12" s="676"/>
      <c r="N12" s="676"/>
      <c r="O12" s="676"/>
      <c r="P12" s="676"/>
      <c r="Q12" s="677"/>
      <c r="R12" s="678" t="s">
        <v>136</v>
      </c>
      <c r="S12" s="679"/>
      <c r="T12" s="679"/>
      <c r="U12" s="679"/>
      <c r="V12" s="679"/>
      <c r="W12" s="679"/>
      <c r="X12" s="679"/>
      <c r="Y12" s="680"/>
      <c r="Z12" s="715" t="s">
        <v>136</v>
      </c>
      <c r="AA12" s="715"/>
      <c r="AB12" s="715"/>
      <c r="AC12" s="715"/>
      <c r="AD12" s="716" t="s">
        <v>136</v>
      </c>
      <c r="AE12" s="716"/>
      <c r="AF12" s="716"/>
      <c r="AG12" s="716"/>
      <c r="AH12" s="716"/>
      <c r="AI12" s="716"/>
      <c r="AJ12" s="716"/>
      <c r="AK12" s="716"/>
      <c r="AL12" s="681" t="s">
        <v>240</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10431006</v>
      </c>
      <c r="BH12" s="679"/>
      <c r="BI12" s="679"/>
      <c r="BJ12" s="679"/>
      <c r="BK12" s="679"/>
      <c r="BL12" s="679"/>
      <c r="BM12" s="679"/>
      <c r="BN12" s="680"/>
      <c r="BO12" s="715">
        <v>43.9</v>
      </c>
      <c r="BP12" s="715"/>
      <c r="BQ12" s="715"/>
      <c r="BR12" s="715"/>
      <c r="BS12" s="684" t="s">
        <v>240</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791811</v>
      </c>
      <c r="CS12" s="679"/>
      <c r="CT12" s="679"/>
      <c r="CU12" s="679"/>
      <c r="CV12" s="679"/>
      <c r="CW12" s="679"/>
      <c r="CX12" s="679"/>
      <c r="CY12" s="680"/>
      <c r="CZ12" s="715">
        <v>1.8</v>
      </c>
      <c r="DA12" s="715"/>
      <c r="DB12" s="715"/>
      <c r="DC12" s="715"/>
      <c r="DD12" s="684" t="s">
        <v>136</v>
      </c>
      <c r="DE12" s="679"/>
      <c r="DF12" s="679"/>
      <c r="DG12" s="679"/>
      <c r="DH12" s="679"/>
      <c r="DI12" s="679"/>
      <c r="DJ12" s="679"/>
      <c r="DK12" s="679"/>
      <c r="DL12" s="679"/>
      <c r="DM12" s="679"/>
      <c r="DN12" s="679"/>
      <c r="DO12" s="679"/>
      <c r="DP12" s="680"/>
      <c r="DQ12" s="684">
        <v>291423</v>
      </c>
      <c r="DR12" s="679"/>
      <c r="DS12" s="679"/>
      <c r="DT12" s="679"/>
      <c r="DU12" s="679"/>
      <c r="DV12" s="679"/>
      <c r="DW12" s="679"/>
      <c r="DX12" s="679"/>
      <c r="DY12" s="679"/>
      <c r="DZ12" s="679"/>
      <c r="EA12" s="679"/>
      <c r="EB12" s="679"/>
      <c r="EC12" s="722"/>
    </row>
    <row r="13" spans="2:143" ht="11.25" customHeight="1" x14ac:dyDescent="0.2">
      <c r="B13" s="675" t="s">
        <v>254</v>
      </c>
      <c r="C13" s="676"/>
      <c r="D13" s="676"/>
      <c r="E13" s="676"/>
      <c r="F13" s="676"/>
      <c r="G13" s="676"/>
      <c r="H13" s="676"/>
      <c r="I13" s="676"/>
      <c r="J13" s="676"/>
      <c r="K13" s="676"/>
      <c r="L13" s="676"/>
      <c r="M13" s="676"/>
      <c r="N13" s="676"/>
      <c r="O13" s="676"/>
      <c r="P13" s="676"/>
      <c r="Q13" s="677"/>
      <c r="R13" s="678" t="s">
        <v>240</v>
      </c>
      <c r="S13" s="679"/>
      <c r="T13" s="679"/>
      <c r="U13" s="679"/>
      <c r="V13" s="679"/>
      <c r="W13" s="679"/>
      <c r="X13" s="679"/>
      <c r="Y13" s="680"/>
      <c r="Z13" s="715" t="s">
        <v>136</v>
      </c>
      <c r="AA13" s="715"/>
      <c r="AB13" s="715"/>
      <c r="AC13" s="715"/>
      <c r="AD13" s="716" t="s">
        <v>240</v>
      </c>
      <c r="AE13" s="716"/>
      <c r="AF13" s="716"/>
      <c r="AG13" s="716"/>
      <c r="AH13" s="716"/>
      <c r="AI13" s="716"/>
      <c r="AJ13" s="716"/>
      <c r="AK13" s="716"/>
      <c r="AL13" s="681" t="s">
        <v>136</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10403914</v>
      </c>
      <c r="BH13" s="679"/>
      <c r="BI13" s="679"/>
      <c r="BJ13" s="679"/>
      <c r="BK13" s="679"/>
      <c r="BL13" s="679"/>
      <c r="BM13" s="679"/>
      <c r="BN13" s="680"/>
      <c r="BO13" s="715">
        <v>43.8</v>
      </c>
      <c r="BP13" s="715"/>
      <c r="BQ13" s="715"/>
      <c r="BR13" s="715"/>
      <c r="BS13" s="684" t="s">
        <v>240</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4741955</v>
      </c>
      <c r="CS13" s="679"/>
      <c r="CT13" s="679"/>
      <c r="CU13" s="679"/>
      <c r="CV13" s="679"/>
      <c r="CW13" s="679"/>
      <c r="CX13" s="679"/>
      <c r="CY13" s="680"/>
      <c r="CZ13" s="715">
        <v>10.5</v>
      </c>
      <c r="DA13" s="715"/>
      <c r="DB13" s="715"/>
      <c r="DC13" s="715"/>
      <c r="DD13" s="684">
        <v>3077302</v>
      </c>
      <c r="DE13" s="679"/>
      <c r="DF13" s="679"/>
      <c r="DG13" s="679"/>
      <c r="DH13" s="679"/>
      <c r="DI13" s="679"/>
      <c r="DJ13" s="679"/>
      <c r="DK13" s="679"/>
      <c r="DL13" s="679"/>
      <c r="DM13" s="679"/>
      <c r="DN13" s="679"/>
      <c r="DO13" s="679"/>
      <c r="DP13" s="680"/>
      <c r="DQ13" s="684">
        <v>1944324</v>
      </c>
      <c r="DR13" s="679"/>
      <c r="DS13" s="679"/>
      <c r="DT13" s="679"/>
      <c r="DU13" s="679"/>
      <c r="DV13" s="679"/>
      <c r="DW13" s="679"/>
      <c r="DX13" s="679"/>
      <c r="DY13" s="679"/>
      <c r="DZ13" s="679"/>
      <c r="EA13" s="679"/>
      <c r="EB13" s="679"/>
      <c r="EC13" s="722"/>
    </row>
    <row r="14" spans="2:143" ht="11.25" customHeight="1" x14ac:dyDescent="0.2">
      <c r="B14" s="675" t="s">
        <v>257</v>
      </c>
      <c r="C14" s="676"/>
      <c r="D14" s="676"/>
      <c r="E14" s="676"/>
      <c r="F14" s="676"/>
      <c r="G14" s="676"/>
      <c r="H14" s="676"/>
      <c r="I14" s="676"/>
      <c r="J14" s="676"/>
      <c r="K14" s="676"/>
      <c r="L14" s="676"/>
      <c r="M14" s="676"/>
      <c r="N14" s="676"/>
      <c r="O14" s="676"/>
      <c r="P14" s="676"/>
      <c r="Q14" s="677"/>
      <c r="R14" s="678">
        <v>71574</v>
      </c>
      <c r="S14" s="679"/>
      <c r="T14" s="679"/>
      <c r="U14" s="679"/>
      <c r="V14" s="679"/>
      <c r="W14" s="679"/>
      <c r="X14" s="679"/>
      <c r="Y14" s="680"/>
      <c r="Z14" s="715">
        <v>0.2</v>
      </c>
      <c r="AA14" s="715"/>
      <c r="AB14" s="715"/>
      <c r="AC14" s="715"/>
      <c r="AD14" s="716">
        <v>71574</v>
      </c>
      <c r="AE14" s="716"/>
      <c r="AF14" s="716"/>
      <c r="AG14" s="716"/>
      <c r="AH14" s="716"/>
      <c r="AI14" s="716"/>
      <c r="AJ14" s="716"/>
      <c r="AK14" s="716"/>
      <c r="AL14" s="681">
        <v>0.3</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180251</v>
      </c>
      <c r="BH14" s="679"/>
      <c r="BI14" s="679"/>
      <c r="BJ14" s="679"/>
      <c r="BK14" s="679"/>
      <c r="BL14" s="679"/>
      <c r="BM14" s="679"/>
      <c r="BN14" s="680"/>
      <c r="BO14" s="715">
        <v>0.8</v>
      </c>
      <c r="BP14" s="715"/>
      <c r="BQ14" s="715"/>
      <c r="BR14" s="715"/>
      <c r="BS14" s="684" t="s">
        <v>136</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2719231</v>
      </c>
      <c r="CS14" s="679"/>
      <c r="CT14" s="679"/>
      <c r="CU14" s="679"/>
      <c r="CV14" s="679"/>
      <c r="CW14" s="679"/>
      <c r="CX14" s="679"/>
      <c r="CY14" s="680"/>
      <c r="CZ14" s="715">
        <v>6</v>
      </c>
      <c r="DA14" s="715"/>
      <c r="DB14" s="715"/>
      <c r="DC14" s="715"/>
      <c r="DD14" s="684">
        <v>481060</v>
      </c>
      <c r="DE14" s="679"/>
      <c r="DF14" s="679"/>
      <c r="DG14" s="679"/>
      <c r="DH14" s="679"/>
      <c r="DI14" s="679"/>
      <c r="DJ14" s="679"/>
      <c r="DK14" s="679"/>
      <c r="DL14" s="679"/>
      <c r="DM14" s="679"/>
      <c r="DN14" s="679"/>
      <c r="DO14" s="679"/>
      <c r="DP14" s="680"/>
      <c r="DQ14" s="684">
        <v>1938174</v>
      </c>
      <c r="DR14" s="679"/>
      <c r="DS14" s="679"/>
      <c r="DT14" s="679"/>
      <c r="DU14" s="679"/>
      <c r="DV14" s="679"/>
      <c r="DW14" s="679"/>
      <c r="DX14" s="679"/>
      <c r="DY14" s="679"/>
      <c r="DZ14" s="679"/>
      <c r="EA14" s="679"/>
      <c r="EB14" s="679"/>
      <c r="EC14" s="722"/>
    </row>
    <row r="15" spans="2:143" ht="11.25" customHeight="1" x14ac:dyDescent="0.2">
      <c r="B15" s="675" t="s">
        <v>260</v>
      </c>
      <c r="C15" s="676"/>
      <c r="D15" s="676"/>
      <c r="E15" s="676"/>
      <c r="F15" s="676"/>
      <c r="G15" s="676"/>
      <c r="H15" s="676"/>
      <c r="I15" s="676"/>
      <c r="J15" s="676"/>
      <c r="K15" s="676"/>
      <c r="L15" s="676"/>
      <c r="M15" s="676"/>
      <c r="N15" s="676"/>
      <c r="O15" s="676"/>
      <c r="P15" s="676"/>
      <c r="Q15" s="677"/>
      <c r="R15" s="678" t="s">
        <v>240</v>
      </c>
      <c r="S15" s="679"/>
      <c r="T15" s="679"/>
      <c r="U15" s="679"/>
      <c r="V15" s="679"/>
      <c r="W15" s="679"/>
      <c r="X15" s="679"/>
      <c r="Y15" s="680"/>
      <c r="Z15" s="715" t="s">
        <v>240</v>
      </c>
      <c r="AA15" s="715"/>
      <c r="AB15" s="715"/>
      <c r="AC15" s="715"/>
      <c r="AD15" s="716" t="s">
        <v>136</v>
      </c>
      <c r="AE15" s="716"/>
      <c r="AF15" s="716"/>
      <c r="AG15" s="716"/>
      <c r="AH15" s="716"/>
      <c r="AI15" s="716"/>
      <c r="AJ15" s="716"/>
      <c r="AK15" s="716"/>
      <c r="AL15" s="681" t="s">
        <v>240</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877876</v>
      </c>
      <c r="BH15" s="679"/>
      <c r="BI15" s="679"/>
      <c r="BJ15" s="679"/>
      <c r="BK15" s="679"/>
      <c r="BL15" s="679"/>
      <c r="BM15" s="679"/>
      <c r="BN15" s="680"/>
      <c r="BO15" s="715">
        <v>3.7</v>
      </c>
      <c r="BP15" s="715"/>
      <c r="BQ15" s="715"/>
      <c r="BR15" s="715"/>
      <c r="BS15" s="684" t="s">
        <v>240</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4628342</v>
      </c>
      <c r="CS15" s="679"/>
      <c r="CT15" s="679"/>
      <c r="CU15" s="679"/>
      <c r="CV15" s="679"/>
      <c r="CW15" s="679"/>
      <c r="CX15" s="679"/>
      <c r="CY15" s="680"/>
      <c r="CZ15" s="715">
        <v>10.3</v>
      </c>
      <c r="DA15" s="715"/>
      <c r="DB15" s="715"/>
      <c r="DC15" s="715"/>
      <c r="DD15" s="684">
        <v>669700</v>
      </c>
      <c r="DE15" s="679"/>
      <c r="DF15" s="679"/>
      <c r="DG15" s="679"/>
      <c r="DH15" s="679"/>
      <c r="DI15" s="679"/>
      <c r="DJ15" s="679"/>
      <c r="DK15" s="679"/>
      <c r="DL15" s="679"/>
      <c r="DM15" s="679"/>
      <c r="DN15" s="679"/>
      <c r="DO15" s="679"/>
      <c r="DP15" s="680"/>
      <c r="DQ15" s="684">
        <v>3407647</v>
      </c>
      <c r="DR15" s="679"/>
      <c r="DS15" s="679"/>
      <c r="DT15" s="679"/>
      <c r="DU15" s="679"/>
      <c r="DV15" s="679"/>
      <c r="DW15" s="679"/>
      <c r="DX15" s="679"/>
      <c r="DY15" s="679"/>
      <c r="DZ15" s="679"/>
      <c r="EA15" s="679"/>
      <c r="EB15" s="679"/>
      <c r="EC15" s="722"/>
    </row>
    <row r="16" spans="2:143" ht="11.25" customHeight="1" x14ac:dyDescent="0.2">
      <c r="B16" s="675" t="s">
        <v>263</v>
      </c>
      <c r="C16" s="676"/>
      <c r="D16" s="676"/>
      <c r="E16" s="676"/>
      <c r="F16" s="676"/>
      <c r="G16" s="676"/>
      <c r="H16" s="676"/>
      <c r="I16" s="676"/>
      <c r="J16" s="676"/>
      <c r="K16" s="676"/>
      <c r="L16" s="676"/>
      <c r="M16" s="676"/>
      <c r="N16" s="676"/>
      <c r="O16" s="676"/>
      <c r="P16" s="676"/>
      <c r="Q16" s="677"/>
      <c r="R16" s="678">
        <v>22347</v>
      </c>
      <c r="S16" s="679"/>
      <c r="T16" s="679"/>
      <c r="U16" s="679"/>
      <c r="V16" s="679"/>
      <c r="W16" s="679"/>
      <c r="X16" s="679"/>
      <c r="Y16" s="680"/>
      <c r="Z16" s="715">
        <v>0</v>
      </c>
      <c r="AA16" s="715"/>
      <c r="AB16" s="715"/>
      <c r="AC16" s="715"/>
      <c r="AD16" s="716">
        <v>22347</v>
      </c>
      <c r="AE16" s="716"/>
      <c r="AF16" s="716"/>
      <c r="AG16" s="716"/>
      <c r="AH16" s="716"/>
      <c r="AI16" s="716"/>
      <c r="AJ16" s="716"/>
      <c r="AK16" s="716"/>
      <c r="AL16" s="681">
        <v>0.1</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136</v>
      </c>
      <c r="BH16" s="679"/>
      <c r="BI16" s="679"/>
      <c r="BJ16" s="679"/>
      <c r="BK16" s="679"/>
      <c r="BL16" s="679"/>
      <c r="BM16" s="679"/>
      <c r="BN16" s="680"/>
      <c r="BO16" s="715" t="s">
        <v>240</v>
      </c>
      <c r="BP16" s="715"/>
      <c r="BQ16" s="715"/>
      <c r="BR16" s="715"/>
      <c r="BS16" s="684" t="s">
        <v>240</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v>43901</v>
      </c>
      <c r="CS16" s="679"/>
      <c r="CT16" s="679"/>
      <c r="CU16" s="679"/>
      <c r="CV16" s="679"/>
      <c r="CW16" s="679"/>
      <c r="CX16" s="679"/>
      <c r="CY16" s="680"/>
      <c r="CZ16" s="715">
        <v>0.1</v>
      </c>
      <c r="DA16" s="715"/>
      <c r="DB16" s="715"/>
      <c r="DC16" s="715"/>
      <c r="DD16" s="684" t="s">
        <v>240</v>
      </c>
      <c r="DE16" s="679"/>
      <c r="DF16" s="679"/>
      <c r="DG16" s="679"/>
      <c r="DH16" s="679"/>
      <c r="DI16" s="679"/>
      <c r="DJ16" s="679"/>
      <c r="DK16" s="679"/>
      <c r="DL16" s="679"/>
      <c r="DM16" s="679"/>
      <c r="DN16" s="679"/>
      <c r="DO16" s="679"/>
      <c r="DP16" s="680"/>
      <c r="DQ16" s="684">
        <v>43901</v>
      </c>
      <c r="DR16" s="679"/>
      <c r="DS16" s="679"/>
      <c r="DT16" s="679"/>
      <c r="DU16" s="679"/>
      <c r="DV16" s="679"/>
      <c r="DW16" s="679"/>
      <c r="DX16" s="679"/>
      <c r="DY16" s="679"/>
      <c r="DZ16" s="679"/>
      <c r="EA16" s="679"/>
      <c r="EB16" s="679"/>
      <c r="EC16" s="722"/>
    </row>
    <row r="17" spans="2:133" ht="11.25" customHeight="1" x14ac:dyDescent="0.2">
      <c r="B17" s="675" t="s">
        <v>266</v>
      </c>
      <c r="C17" s="676"/>
      <c r="D17" s="676"/>
      <c r="E17" s="676"/>
      <c r="F17" s="676"/>
      <c r="G17" s="676"/>
      <c r="H17" s="676"/>
      <c r="I17" s="676"/>
      <c r="J17" s="676"/>
      <c r="K17" s="676"/>
      <c r="L17" s="676"/>
      <c r="M17" s="676"/>
      <c r="N17" s="676"/>
      <c r="O17" s="676"/>
      <c r="P17" s="676"/>
      <c r="Q17" s="677"/>
      <c r="R17" s="678">
        <v>348366</v>
      </c>
      <c r="S17" s="679"/>
      <c r="T17" s="679"/>
      <c r="U17" s="679"/>
      <c r="V17" s="679"/>
      <c r="W17" s="679"/>
      <c r="X17" s="679"/>
      <c r="Y17" s="680"/>
      <c r="Z17" s="715">
        <v>0.8</v>
      </c>
      <c r="AA17" s="715"/>
      <c r="AB17" s="715"/>
      <c r="AC17" s="715"/>
      <c r="AD17" s="716">
        <v>348366</v>
      </c>
      <c r="AE17" s="716"/>
      <c r="AF17" s="716"/>
      <c r="AG17" s="716"/>
      <c r="AH17" s="716"/>
      <c r="AI17" s="716"/>
      <c r="AJ17" s="716"/>
      <c r="AK17" s="716"/>
      <c r="AL17" s="681">
        <v>1.4</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240</v>
      </c>
      <c r="BH17" s="679"/>
      <c r="BI17" s="679"/>
      <c r="BJ17" s="679"/>
      <c r="BK17" s="679"/>
      <c r="BL17" s="679"/>
      <c r="BM17" s="679"/>
      <c r="BN17" s="680"/>
      <c r="BO17" s="715" t="s">
        <v>240</v>
      </c>
      <c r="BP17" s="715"/>
      <c r="BQ17" s="715"/>
      <c r="BR17" s="715"/>
      <c r="BS17" s="684" t="s">
        <v>136</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2590584</v>
      </c>
      <c r="CS17" s="679"/>
      <c r="CT17" s="679"/>
      <c r="CU17" s="679"/>
      <c r="CV17" s="679"/>
      <c r="CW17" s="679"/>
      <c r="CX17" s="679"/>
      <c r="CY17" s="680"/>
      <c r="CZ17" s="715">
        <v>5.7</v>
      </c>
      <c r="DA17" s="715"/>
      <c r="DB17" s="715"/>
      <c r="DC17" s="715"/>
      <c r="DD17" s="684" t="s">
        <v>240</v>
      </c>
      <c r="DE17" s="679"/>
      <c r="DF17" s="679"/>
      <c r="DG17" s="679"/>
      <c r="DH17" s="679"/>
      <c r="DI17" s="679"/>
      <c r="DJ17" s="679"/>
      <c r="DK17" s="679"/>
      <c r="DL17" s="679"/>
      <c r="DM17" s="679"/>
      <c r="DN17" s="679"/>
      <c r="DO17" s="679"/>
      <c r="DP17" s="680"/>
      <c r="DQ17" s="684">
        <v>2590584</v>
      </c>
      <c r="DR17" s="679"/>
      <c r="DS17" s="679"/>
      <c r="DT17" s="679"/>
      <c r="DU17" s="679"/>
      <c r="DV17" s="679"/>
      <c r="DW17" s="679"/>
      <c r="DX17" s="679"/>
      <c r="DY17" s="679"/>
      <c r="DZ17" s="679"/>
      <c r="EA17" s="679"/>
      <c r="EB17" s="679"/>
      <c r="EC17" s="722"/>
    </row>
    <row r="18" spans="2:133" ht="11.25" customHeight="1" x14ac:dyDescent="0.2">
      <c r="B18" s="675" t="s">
        <v>269</v>
      </c>
      <c r="C18" s="676"/>
      <c r="D18" s="676"/>
      <c r="E18" s="676"/>
      <c r="F18" s="676"/>
      <c r="G18" s="676"/>
      <c r="H18" s="676"/>
      <c r="I18" s="676"/>
      <c r="J18" s="676"/>
      <c r="K18" s="676"/>
      <c r="L18" s="676"/>
      <c r="M18" s="676"/>
      <c r="N18" s="676"/>
      <c r="O18" s="676"/>
      <c r="P18" s="676"/>
      <c r="Q18" s="677"/>
      <c r="R18" s="678">
        <v>147625</v>
      </c>
      <c r="S18" s="679"/>
      <c r="T18" s="679"/>
      <c r="U18" s="679"/>
      <c r="V18" s="679"/>
      <c r="W18" s="679"/>
      <c r="X18" s="679"/>
      <c r="Y18" s="680"/>
      <c r="Z18" s="715">
        <v>0.3</v>
      </c>
      <c r="AA18" s="715"/>
      <c r="AB18" s="715"/>
      <c r="AC18" s="715"/>
      <c r="AD18" s="716">
        <v>147625</v>
      </c>
      <c r="AE18" s="716"/>
      <c r="AF18" s="716"/>
      <c r="AG18" s="716"/>
      <c r="AH18" s="716"/>
      <c r="AI18" s="716"/>
      <c r="AJ18" s="716"/>
      <c r="AK18" s="716"/>
      <c r="AL18" s="681">
        <v>0.6</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136</v>
      </c>
      <c r="BH18" s="679"/>
      <c r="BI18" s="679"/>
      <c r="BJ18" s="679"/>
      <c r="BK18" s="679"/>
      <c r="BL18" s="679"/>
      <c r="BM18" s="679"/>
      <c r="BN18" s="680"/>
      <c r="BO18" s="715" t="s">
        <v>240</v>
      </c>
      <c r="BP18" s="715"/>
      <c r="BQ18" s="715"/>
      <c r="BR18" s="715"/>
      <c r="BS18" s="684" t="s">
        <v>240</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136</v>
      </c>
      <c r="CS18" s="679"/>
      <c r="CT18" s="679"/>
      <c r="CU18" s="679"/>
      <c r="CV18" s="679"/>
      <c r="CW18" s="679"/>
      <c r="CX18" s="679"/>
      <c r="CY18" s="680"/>
      <c r="CZ18" s="715" t="s">
        <v>240</v>
      </c>
      <c r="DA18" s="715"/>
      <c r="DB18" s="715"/>
      <c r="DC18" s="715"/>
      <c r="DD18" s="684" t="s">
        <v>136</v>
      </c>
      <c r="DE18" s="679"/>
      <c r="DF18" s="679"/>
      <c r="DG18" s="679"/>
      <c r="DH18" s="679"/>
      <c r="DI18" s="679"/>
      <c r="DJ18" s="679"/>
      <c r="DK18" s="679"/>
      <c r="DL18" s="679"/>
      <c r="DM18" s="679"/>
      <c r="DN18" s="679"/>
      <c r="DO18" s="679"/>
      <c r="DP18" s="680"/>
      <c r="DQ18" s="684" t="s">
        <v>240</v>
      </c>
      <c r="DR18" s="679"/>
      <c r="DS18" s="679"/>
      <c r="DT18" s="679"/>
      <c r="DU18" s="679"/>
      <c r="DV18" s="679"/>
      <c r="DW18" s="679"/>
      <c r="DX18" s="679"/>
      <c r="DY18" s="679"/>
      <c r="DZ18" s="679"/>
      <c r="EA18" s="679"/>
      <c r="EB18" s="679"/>
      <c r="EC18" s="722"/>
    </row>
    <row r="19" spans="2:133" ht="11.25" customHeight="1" x14ac:dyDescent="0.2">
      <c r="B19" s="675" t="s">
        <v>272</v>
      </c>
      <c r="C19" s="676"/>
      <c r="D19" s="676"/>
      <c r="E19" s="676"/>
      <c r="F19" s="676"/>
      <c r="G19" s="676"/>
      <c r="H19" s="676"/>
      <c r="I19" s="676"/>
      <c r="J19" s="676"/>
      <c r="K19" s="676"/>
      <c r="L19" s="676"/>
      <c r="M19" s="676"/>
      <c r="N19" s="676"/>
      <c r="O19" s="676"/>
      <c r="P19" s="676"/>
      <c r="Q19" s="677"/>
      <c r="R19" s="678">
        <v>11625</v>
      </c>
      <c r="S19" s="679"/>
      <c r="T19" s="679"/>
      <c r="U19" s="679"/>
      <c r="V19" s="679"/>
      <c r="W19" s="679"/>
      <c r="X19" s="679"/>
      <c r="Y19" s="680"/>
      <c r="Z19" s="715">
        <v>0</v>
      </c>
      <c r="AA19" s="715"/>
      <c r="AB19" s="715"/>
      <c r="AC19" s="715"/>
      <c r="AD19" s="716">
        <v>11625</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v>1383888</v>
      </c>
      <c r="BH19" s="679"/>
      <c r="BI19" s="679"/>
      <c r="BJ19" s="679"/>
      <c r="BK19" s="679"/>
      <c r="BL19" s="679"/>
      <c r="BM19" s="679"/>
      <c r="BN19" s="680"/>
      <c r="BO19" s="715">
        <v>5.8</v>
      </c>
      <c r="BP19" s="715"/>
      <c r="BQ19" s="715"/>
      <c r="BR19" s="715"/>
      <c r="BS19" s="684" t="s">
        <v>136</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240</v>
      </c>
      <c r="CS19" s="679"/>
      <c r="CT19" s="679"/>
      <c r="CU19" s="679"/>
      <c r="CV19" s="679"/>
      <c r="CW19" s="679"/>
      <c r="CX19" s="679"/>
      <c r="CY19" s="680"/>
      <c r="CZ19" s="715" t="s">
        <v>240</v>
      </c>
      <c r="DA19" s="715"/>
      <c r="DB19" s="715"/>
      <c r="DC19" s="715"/>
      <c r="DD19" s="684" t="s">
        <v>136</v>
      </c>
      <c r="DE19" s="679"/>
      <c r="DF19" s="679"/>
      <c r="DG19" s="679"/>
      <c r="DH19" s="679"/>
      <c r="DI19" s="679"/>
      <c r="DJ19" s="679"/>
      <c r="DK19" s="679"/>
      <c r="DL19" s="679"/>
      <c r="DM19" s="679"/>
      <c r="DN19" s="679"/>
      <c r="DO19" s="679"/>
      <c r="DP19" s="680"/>
      <c r="DQ19" s="684" t="s">
        <v>136</v>
      </c>
      <c r="DR19" s="679"/>
      <c r="DS19" s="679"/>
      <c r="DT19" s="679"/>
      <c r="DU19" s="679"/>
      <c r="DV19" s="679"/>
      <c r="DW19" s="679"/>
      <c r="DX19" s="679"/>
      <c r="DY19" s="679"/>
      <c r="DZ19" s="679"/>
      <c r="EA19" s="679"/>
      <c r="EB19" s="679"/>
      <c r="EC19" s="722"/>
    </row>
    <row r="20" spans="2:133" ht="11.25" customHeight="1" x14ac:dyDescent="0.2">
      <c r="B20" s="675" t="s">
        <v>275</v>
      </c>
      <c r="C20" s="676"/>
      <c r="D20" s="676"/>
      <c r="E20" s="676"/>
      <c r="F20" s="676"/>
      <c r="G20" s="676"/>
      <c r="H20" s="676"/>
      <c r="I20" s="676"/>
      <c r="J20" s="676"/>
      <c r="K20" s="676"/>
      <c r="L20" s="676"/>
      <c r="M20" s="676"/>
      <c r="N20" s="676"/>
      <c r="O20" s="676"/>
      <c r="P20" s="676"/>
      <c r="Q20" s="677"/>
      <c r="R20" s="678">
        <v>2380</v>
      </c>
      <c r="S20" s="679"/>
      <c r="T20" s="679"/>
      <c r="U20" s="679"/>
      <c r="V20" s="679"/>
      <c r="W20" s="679"/>
      <c r="X20" s="679"/>
      <c r="Y20" s="680"/>
      <c r="Z20" s="715">
        <v>0</v>
      </c>
      <c r="AA20" s="715"/>
      <c r="AB20" s="715"/>
      <c r="AC20" s="715"/>
      <c r="AD20" s="716">
        <v>2380</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v>1383888</v>
      </c>
      <c r="BH20" s="679"/>
      <c r="BI20" s="679"/>
      <c r="BJ20" s="679"/>
      <c r="BK20" s="679"/>
      <c r="BL20" s="679"/>
      <c r="BM20" s="679"/>
      <c r="BN20" s="680"/>
      <c r="BO20" s="715">
        <v>5.8</v>
      </c>
      <c r="BP20" s="715"/>
      <c r="BQ20" s="715"/>
      <c r="BR20" s="715"/>
      <c r="BS20" s="684" t="s">
        <v>136</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45080180</v>
      </c>
      <c r="CS20" s="679"/>
      <c r="CT20" s="679"/>
      <c r="CU20" s="679"/>
      <c r="CV20" s="679"/>
      <c r="CW20" s="679"/>
      <c r="CX20" s="679"/>
      <c r="CY20" s="680"/>
      <c r="CZ20" s="715">
        <v>100</v>
      </c>
      <c r="DA20" s="715"/>
      <c r="DB20" s="715"/>
      <c r="DC20" s="715"/>
      <c r="DD20" s="684">
        <v>6237091</v>
      </c>
      <c r="DE20" s="679"/>
      <c r="DF20" s="679"/>
      <c r="DG20" s="679"/>
      <c r="DH20" s="679"/>
      <c r="DI20" s="679"/>
      <c r="DJ20" s="679"/>
      <c r="DK20" s="679"/>
      <c r="DL20" s="679"/>
      <c r="DM20" s="679"/>
      <c r="DN20" s="679"/>
      <c r="DO20" s="679"/>
      <c r="DP20" s="680"/>
      <c r="DQ20" s="684">
        <v>27751334</v>
      </c>
      <c r="DR20" s="679"/>
      <c r="DS20" s="679"/>
      <c r="DT20" s="679"/>
      <c r="DU20" s="679"/>
      <c r="DV20" s="679"/>
      <c r="DW20" s="679"/>
      <c r="DX20" s="679"/>
      <c r="DY20" s="679"/>
      <c r="DZ20" s="679"/>
      <c r="EA20" s="679"/>
      <c r="EB20" s="679"/>
      <c r="EC20" s="722"/>
    </row>
    <row r="21" spans="2:133" ht="11.25" customHeight="1" x14ac:dyDescent="0.2">
      <c r="B21" s="675" t="s">
        <v>278</v>
      </c>
      <c r="C21" s="676"/>
      <c r="D21" s="676"/>
      <c r="E21" s="676"/>
      <c r="F21" s="676"/>
      <c r="G21" s="676"/>
      <c r="H21" s="676"/>
      <c r="I21" s="676"/>
      <c r="J21" s="676"/>
      <c r="K21" s="676"/>
      <c r="L21" s="676"/>
      <c r="M21" s="676"/>
      <c r="N21" s="676"/>
      <c r="O21" s="676"/>
      <c r="P21" s="676"/>
      <c r="Q21" s="677"/>
      <c r="R21" s="678">
        <v>186736</v>
      </c>
      <c r="S21" s="679"/>
      <c r="T21" s="679"/>
      <c r="U21" s="679"/>
      <c r="V21" s="679"/>
      <c r="W21" s="679"/>
      <c r="X21" s="679"/>
      <c r="Y21" s="680"/>
      <c r="Z21" s="715">
        <v>0.4</v>
      </c>
      <c r="AA21" s="715"/>
      <c r="AB21" s="715"/>
      <c r="AC21" s="715"/>
      <c r="AD21" s="716">
        <v>186736</v>
      </c>
      <c r="AE21" s="716"/>
      <c r="AF21" s="716"/>
      <c r="AG21" s="716"/>
      <c r="AH21" s="716"/>
      <c r="AI21" s="716"/>
      <c r="AJ21" s="716"/>
      <c r="AK21" s="716"/>
      <c r="AL21" s="681">
        <v>0.7</v>
      </c>
      <c r="AM21" s="682"/>
      <c r="AN21" s="682"/>
      <c r="AO21" s="717"/>
      <c r="AP21" s="772" t="s">
        <v>279</v>
      </c>
      <c r="AQ21" s="780"/>
      <c r="AR21" s="780"/>
      <c r="AS21" s="780"/>
      <c r="AT21" s="780"/>
      <c r="AU21" s="780"/>
      <c r="AV21" s="780"/>
      <c r="AW21" s="780"/>
      <c r="AX21" s="780"/>
      <c r="AY21" s="780"/>
      <c r="AZ21" s="780"/>
      <c r="BA21" s="780"/>
      <c r="BB21" s="780"/>
      <c r="BC21" s="780"/>
      <c r="BD21" s="780"/>
      <c r="BE21" s="780"/>
      <c r="BF21" s="774"/>
      <c r="BG21" s="678" t="s">
        <v>136</v>
      </c>
      <c r="BH21" s="679"/>
      <c r="BI21" s="679"/>
      <c r="BJ21" s="679"/>
      <c r="BK21" s="679"/>
      <c r="BL21" s="679"/>
      <c r="BM21" s="679"/>
      <c r="BN21" s="680"/>
      <c r="BO21" s="715" t="s">
        <v>136</v>
      </c>
      <c r="BP21" s="715"/>
      <c r="BQ21" s="715"/>
      <c r="BR21" s="715"/>
      <c r="BS21" s="684" t="s">
        <v>240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280</v>
      </c>
      <c r="C22" s="676"/>
      <c r="D22" s="676"/>
      <c r="E22" s="676"/>
      <c r="F22" s="676"/>
      <c r="G22" s="676"/>
      <c r="H22" s="676"/>
      <c r="I22" s="676"/>
      <c r="J22" s="676"/>
      <c r="K22" s="676"/>
      <c r="L22" s="676"/>
      <c r="M22" s="676"/>
      <c r="N22" s="676"/>
      <c r="O22" s="676"/>
      <c r="P22" s="676"/>
      <c r="Q22" s="677"/>
      <c r="R22" s="678">
        <v>46787</v>
      </c>
      <c r="S22" s="679"/>
      <c r="T22" s="679"/>
      <c r="U22" s="679"/>
      <c r="V22" s="679"/>
      <c r="W22" s="679"/>
      <c r="X22" s="679"/>
      <c r="Y22" s="680"/>
      <c r="Z22" s="715">
        <v>0.1</v>
      </c>
      <c r="AA22" s="715"/>
      <c r="AB22" s="715"/>
      <c r="AC22" s="715"/>
      <c r="AD22" s="716" t="s">
        <v>136</v>
      </c>
      <c r="AE22" s="716"/>
      <c r="AF22" s="716"/>
      <c r="AG22" s="716"/>
      <c r="AH22" s="716"/>
      <c r="AI22" s="716"/>
      <c r="AJ22" s="716"/>
      <c r="AK22" s="716"/>
      <c r="AL22" s="681" t="s">
        <v>240</v>
      </c>
      <c r="AM22" s="682"/>
      <c r="AN22" s="682"/>
      <c r="AO22" s="717"/>
      <c r="AP22" s="772" t="s">
        <v>281</v>
      </c>
      <c r="AQ22" s="780"/>
      <c r="AR22" s="780"/>
      <c r="AS22" s="780"/>
      <c r="AT22" s="780"/>
      <c r="AU22" s="780"/>
      <c r="AV22" s="780"/>
      <c r="AW22" s="780"/>
      <c r="AX22" s="780"/>
      <c r="AY22" s="780"/>
      <c r="AZ22" s="780"/>
      <c r="BA22" s="780"/>
      <c r="BB22" s="780"/>
      <c r="BC22" s="780"/>
      <c r="BD22" s="780"/>
      <c r="BE22" s="780"/>
      <c r="BF22" s="774"/>
      <c r="BG22" s="678" t="s">
        <v>240</v>
      </c>
      <c r="BH22" s="679"/>
      <c r="BI22" s="679"/>
      <c r="BJ22" s="679"/>
      <c r="BK22" s="679"/>
      <c r="BL22" s="679"/>
      <c r="BM22" s="679"/>
      <c r="BN22" s="680"/>
      <c r="BO22" s="715" t="s">
        <v>240</v>
      </c>
      <c r="BP22" s="715"/>
      <c r="BQ22" s="715"/>
      <c r="BR22" s="715"/>
      <c r="BS22" s="684" t="s">
        <v>240</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283</v>
      </c>
      <c r="C23" s="676"/>
      <c r="D23" s="676"/>
      <c r="E23" s="676"/>
      <c r="F23" s="676"/>
      <c r="G23" s="676"/>
      <c r="H23" s="676"/>
      <c r="I23" s="676"/>
      <c r="J23" s="676"/>
      <c r="K23" s="676"/>
      <c r="L23" s="676"/>
      <c r="M23" s="676"/>
      <c r="N23" s="676"/>
      <c r="O23" s="676"/>
      <c r="P23" s="676"/>
      <c r="Q23" s="677"/>
      <c r="R23" s="678" t="s">
        <v>240</v>
      </c>
      <c r="S23" s="679"/>
      <c r="T23" s="679"/>
      <c r="U23" s="679"/>
      <c r="V23" s="679"/>
      <c r="W23" s="679"/>
      <c r="X23" s="679"/>
      <c r="Y23" s="680"/>
      <c r="Z23" s="715" t="s">
        <v>136</v>
      </c>
      <c r="AA23" s="715"/>
      <c r="AB23" s="715"/>
      <c r="AC23" s="715"/>
      <c r="AD23" s="716" t="s">
        <v>240</v>
      </c>
      <c r="AE23" s="716"/>
      <c r="AF23" s="716"/>
      <c r="AG23" s="716"/>
      <c r="AH23" s="716"/>
      <c r="AI23" s="716"/>
      <c r="AJ23" s="716"/>
      <c r="AK23" s="716"/>
      <c r="AL23" s="681" t="s">
        <v>240</v>
      </c>
      <c r="AM23" s="682"/>
      <c r="AN23" s="682"/>
      <c r="AO23" s="717"/>
      <c r="AP23" s="772" t="s">
        <v>284</v>
      </c>
      <c r="AQ23" s="780"/>
      <c r="AR23" s="780"/>
      <c r="AS23" s="780"/>
      <c r="AT23" s="780"/>
      <c r="AU23" s="780"/>
      <c r="AV23" s="780"/>
      <c r="AW23" s="780"/>
      <c r="AX23" s="780"/>
      <c r="AY23" s="780"/>
      <c r="AZ23" s="780"/>
      <c r="BA23" s="780"/>
      <c r="BB23" s="780"/>
      <c r="BC23" s="780"/>
      <c r="BD23" s="780"/>
      <c r="BE23" s="780"/>
      <c r="BF23" s="774"/>
      <c r="BG23" s="678">
        <v>1383888</v>
      </c>
      <c r="BH23" s="679"/>
      <c r="BI23" s="679"/>
      <c r="BJ23" s="679"/>
      <c r="BK23" s="679"/>
      <c r="BL23" s="679"/>
      <c r="BM23" s="679"/>
      <c r="BN23" s="680"/>
      <c r="BO23" s="715">
        <v>5.8</v>
      </c>
      <c r="BP23" s="715"/>
      <c r="BQ23" s="715"/>
      <c r="BR23" s="715"/>
      <c r="BS23" s="684" t="s">
        <v>136</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x14ac:dyDescent="0.2">
      <c r="B24" s="675" t="s">
        <v>290</v>
      </c>
      <c r="C24" s="676"/>
      <c r="D24" s="676"/>
      <c r="E24" s="676"/>
      <c r="F24" s="676"/>
      <c r="G24" s="676"/>
      <c r="H24" s="676"/>
      <c r="I24" s="676"/>
      <c r="J24" s="676"/>
      <c r="K24" s="676"/>
      <c r="L24" s="676"/>
      <c r="M24" s="676"/>
      <c r="N24" s="676"/>
      <c r="O24" s="676"/>
      <c r="P24" s="676"/>
      <c r="Q24" s="677"/>
      <c r="R24" s="678">
        <v>46787</v>
      </c>
      <c r="S24" s="679"/>
      <c r="T24" s="679"/>
      <c r="U24" s="679"/>
      <c r="V24" s="679"/>
      <c r="W24" s="679"/>
      <c r="X24" s="679"/>
      <c r="Y24" s="680"/>
      <c r="Z24" s="715">
        <v>0.1</v>
      </c>
      <c r="AA24" s="715"/>
      <c r="AB24" s="715"/>
      <c r="AC24" s="715"/>
      <c r="AD24" s="716" t="s">
        <v>136</v>
      </c>
      <c r="AE24" s="716"/>
      <c r="AF24" s="716"/>
      <c r="AG24" s="716"/>
      <c r="AH24" s="716"/>
      <c r="AI24" s="716"/>
      <c r="AJ24" s="716"/>
      <c r="AK24" s="716"/>
      <c r="AL24" s="681" t="s">
        <v>240</v>
      </c>
      <c r="AM24" s="682"/>
      <c r="AN24" s="682"/>
      <c r="AO24" s="717"/>
      <c r="AP24" s="772" t="s">
        <v>291</v>
      </c>
      <c r="AQ24" s="780"/>
      <c r="AR24" s="780"/>
      <c r="AS24" s="780"/>
      <c r="AT24" s="780"/>
      <c r="AU24" s="780"/>
      <c r="AV24" s="780"/>
      <c r="AW24" s="780"/>
      <c r="AX24" s="780"/>
      <c r="AY24" s="780"/>
      <c r="AZ24" s="780"/>
      <c r="BA24" s="780"/>
      <c r="BB24" s="780"/>
      <c r="BC24" s="780"/>
      <c r="BD24" s="780"/>
      <c r="BE24" s="780"/>
      <c r="BF24" s="774"/>
      <c r="BG24" s="678" t="s">
        <v>240</v>
      </c>
      <c r="BH24" s="679"/>
      <c r="BI24" s="679"/>
      <c r="BJ24" s="679"/>
      <c r="BK24" s="679"/>
      <c r="BL24" s="679"/>
      <c r="BM24" s="679"/>
      <c r="BN24" s="680"/>
      <c r="BO24" s="715" t="s">
        <v>240</v>
      </c>
      <c r="BP24" s="715"/>
      <c r="BQ24" s="715"/>
      <c r="BR24" s="715"/>
      <c r="BS24" s="684" t="s">
        <v>136</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20982062</v>
      </c>
      <c r="CS24" s="734"/>
      <c r="CT24" s="734"/>
      <c r="CU24" s="734"/>
      <c r="CV24" s="734"/>
      <c r="CW24" s="734"/>
      <c r="CX24" s="734"/>
      <c r="CY24" s="777"/>
      <c r="CZ24" s="778">
        <v>46.5</v>
      </c>
      <c r="DA24" s="749"/>
      <c r="DB24" s="749"/>
      <c r="DC24" s="781"/>
      <c r="DD24" s="776">
        <v>12857904</v>
      </c>
      <c r="DE24" s="734"/>
      <c r="DF24" s="734"/>
      <c r="DG24" s="734"/>
      <c r="DH24" s="734"/>
      <c r="DI24" s="734"/>
      <c r="DJ24" s="734"/>
      <c r="DK24" s="777"/>
      <c r="DL24" s="776">
        <v>12725971</v>
      </c>
      <c r="DM24" s="734"/>
      <c r="DN24" s="734"/>
      <c r="DO24" s="734"/>
      <c r="DP24" s="734"/>
      <c r="DQ24" s="734"/>
      <c r="DR24" s="734"/>
      <c r="DS24" s="734"/>
      <c r="DT24" s="734"/>
      <c r="DU24" s="734"/>
      <c r="DV24" s="777"/>
      <c r="DW24" s="778">
        <v>49.4</v>
      </c>
      <c r="DX24" s="749"/>
      <c r="DY24" s="749"/>
      <c r="DZ24" s="749"/>
      <c r="EA24" s="749"/>
      <c r="EB24" s="749"/>
      <c r="EC24" s="779"/>
    </row>
    <row r="25" spans="2:133" ht="11.25" customHeight="1" x14ac:dyDescent="0.2">
      <c r="B25" s="675" t="s">
        <v>293</v>
      </c>
      <c r="C25" s="676"/>
      <c r="D25" s="676"/>
      <c r="E25" s="676"/>
      <c r="F25" s="676"/>
      <c r="G25" s="676"/>
      <c r="H25" s="676"/>
      <c r="I25" s="676"/>
      <c r="J25" s="676"/>
      <c r="K25" s="676"/>
      <c r="L25" s="676"/>
      <c r="M25" s="676"/>
      <c r="N25" s="676"/>
      <c r="O25" s="676"/>
      <c r="P25" s="676"/>
      <c r="Q25" s="677"/>
      <c r="R25" s="678" t="s">
        <v>136</v>
      </c>
      <c r="S25" s="679"/>
      <c r="T25" s="679"/>
      <c r="U25" s="679"/>
      <c r="V25" s="679"/>
      <c r="W25" s="679"/>
      <c r="X25" s="679"/>
      <c r="Y25" s="680"/>
      <c r="Z25" s="715" t="s">
        <v>240</v>
      </c>
      <c r="AA25" s="715"/>
      <c r="AB25" s="715"/>
      <c r="AC25" s="715"/>
      <c r="AD25" s="716" t="s">
        <v>240</v>
      </c>
      <c r="AE25" s="716"/>
      <c r="AF25" s="716"/>
      <c r="AG25" s="716"/>
      <c r="AH25" s="716"/>
      <c r="AI25" s="716"/>
      <c r="AJ25" s="716"/>
      <c r="AK25" s="716"/>
      <c r="AL25" s="681" t="s">
        <v>240</v>
      </c>
      <c r="AM25" s="682"/>
      <c r="AN25" s="682"/>
      <c r="AO25" s="717"/>
      <c r="AP25" s="772" t="s">
        <v>294</v>
      </c>
      <c r="AQ25" s="780"/>
      <c r="AR25" s="780"/>
      <c r="AS25" s="780"/>
      <c r="AT25" s="780"/>
      <c r="AU25" s="780"/>
      <c r="AV25" s="780"/>
      <c r="AW25" s="780"/>
      <c r="AX25" s="780"/>
      <c r="AY25" s="780"/>
      <c r="AZ25" s="780"/>
      <c r="BA25" s="780"/>
      <c r="BB25" s="780"/>
      <c r="BC25" s="780"/>
      <c r="BD25" s="780"/>
      <c r="BE25" s="780"/>
      <c r="BF25" s="774"/>
      <c r="BG25" s="678" t="s">
        <v>136</v>
      </c>
      <c r="BH25" s="679"/>
      <c r="BI25" s="679"/>
      <c r="BJ25" s="679"/>
      <c r="BK25" s="679"/>
      <c r="BL25" s="679"/>
      <c r="BM25" s="679"/>
      <c r="BN25" s="680"/>
      <c r="BO25" s="715" t="s">
        <v>136</v>
      </c>
      <c r="BP25" s="715"/>
      <c r="BQ25" s="715"/>
      <c r="BR25" s="715"/>
      <c r="BS25" s="684" t="s">
        <v>240</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6918448</v>
      </c>
      <c r="CS25" s="697"/>
      <c r="CT25" s="697"/>
      <c r="CU25" s="697"/>
      <c r="CV25" s="697"/>
      <c r="CW25" s="697"/>
      <c r="CX25" s="697"/>
      <c r="CY25" s="698"/>
      <c r="CZ25" s="681">
        <v>15.3</v>
      </c>
      <c r="DA25" s="699"/>
      <c r="DB25" s="699"/>
      <c r="DC25" s="700"/>
      <c r="DD25" s="684">
        <v>6570533</v>
      </c>
      <c r="DE25" s="697"/>
      <c r="DF25" s="697"/>
      <c r="DG25" s="697"/>
      <c r="DH25" s="697"/>
      <c r="DI25" s="697"/>
      <c r="DJ25" s="697"/>
      <c r="DK25" s="698"/>
      <c r="DL25" s="684">
        <v>6438897</v>
      </c>
      <c r="DM25" s="697"/>
      <c r="DN25" s="697"/>
      <c r="DO25" s="697"/>
      <c r="DP25" s="697"/>
      <c r="DQ25" s="697"/>
      <c r="DR25" s="697"/>
      <c r="DS25" s="697"/>
      <c r="DT25" s="697"/>
      <c r="DU25" s="697"/>
      <c r="DV25" s="698"/>
      <c r="DW25" s="681">
        <v>25</v>
      </c>
      <c r="DX25" s="699"/>
      <c r="DY25" s="699"/>
      <c r="DZ25" s="699"/>
      <c r="EA25" s="699"/>
      <c r="EB25" s="699"/>
      <c r="EC25" s="714"/>
    </row>
    <row r="26" spans="2:133" ht="11.25" customHeight="1" x14ac:dyDescent="0.2">
      <c r="B26" s="675" t="s">
        <v>296</v>
      </c>
      <c r="C26" s="676"/>
      <c r="D26" s="676"/>
      <c r="E26" s="676"/>
      <c r="F26" s="676"/>
      <c r="G26" s="676"/>
      <c r="H26" s="676"/>
      <c r="I26" s="676"/>
      <c r="J26" s="676"/>
      <c r="K26" s="676"/>
      <c r="L26" s="676"/>
      <c r="M26" s="676"/>
      <c r="N26" s="676"/>
      <c r="O26" s="676"/>
      <c r="P26" s="676"/>
      <c r="Q26" s="677"/>
      <c r="R26" s="678">
        <v>26973342</v>
      </c>
      <c r="S26" s="679"/>
      <c r="T26" s="679"/>
      <c r="U26" s="679"/>
      <c r="V26" s="679"/>
      <c r="W26" s="679"/>
      <c r="X26" s="679"/>
      <c r="Y26" s="680"/>
      <c r="Z26" s="715">
        <v>58.1</v>
      </c>
      <c r="AA26" s="715"/>
      <c r="AB26" s="715"/>
      <c r="AC26" s="715"/>
      <c r="AD26" s="716">
        <v>25542667</v>
      </c>
      <c r="AE26" s="716"/>
      <c r="AF26" s="716"/>
      <c r="AG26" s="716"/>
      <c r="AH26" s="716"/>
      <c r="AI26" s="716"/>
      <c r="AJ26" s="716"/>
      <c r="AK26" s="716"/>
      <c r="AL26" s="681">
        <v>99.2</v>
      </c>
      <c r="AM26" s="682"/>
      <c r="AN26" s="682"/>
      <c r="AO26" s="717"/>
      <c r="AP26" s="772" t="s">
        <v>297</v>
      </c>
      <c r="AQ26" s="773"/>
      <c r="AR26" s="773"/>
      <c r="AS26" s="773"/>
      <c r="AT26" s="773"/>
      <c r="AU26" s="773"/>
      <c r="AV26" s="773"/>
      <c r="AW26" s="773"/>
      <c r="AX26" s="773"/>
      <c r="AY26" s="773"/>
      <c r="AZ26" s="773"/>
      <c r="BA26" s="773"/>
      <c r="BB26" s="773"/>
      <c r="BC26" s="773"/>
      <c r="BD26" s="773"/>
      <c r="BE26" s="773"/>
      <c r="BF26" s="774"/>
      <c r="BG26" s="678" t="s">
        <v>240</v>
      </c>
      <c r="BH26" s="679"/>
      <c r="BI26" s="679"/>
      <c r="BJ26" s="679"/>
      <c r="BK26" s="679"/>
      <c r="BL26" s="679"/>
      <c r="BM26" s="679"/>
      <c r="BN26" s="680"/>
      <c r="BO26" s="715" t="s">
        <v>136</v>
      </c>
      <c r="BP26" s="715"/>
      <c r="BQ26" s="715"/>
      <c r="BR26" s="715"/>
      <c r="BS26" s="684" t="s">
        <v>136</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4844729</v>
      </c>
      <c r="CS26" s="679"/>
      <c r="CT26" s="679"/>
      <c r="CU26" s="679"/>
      <c r="CV26" s="679"/>
      <c r="CW26" s="679"/>
      <c r="CX26" s="679"/>
      <c r="CY26" s="680"/>
      <c r="CZ26" s="681">
        <v>10.7</v>
      </c>
      <c r="DA26" s="699"/>
      <c r="DB26" s="699"/>
      <c r="DC26" s="700"/>
      <c r="DD26" s="684">
        <v>4530022</v>
      </c>
      <c r="DE26" s="679"/>
      <c r="DF26" s="679"/>
      <c r="DG26" s="679"/>
      <c r="DH26" s="679"/>
      <c r="DI26" s="679"/>
      <c r="DJ26" s="679"/>
      <c r="DK26" s="680"/>
      <c r="DL26" s="684" t="s">
        <v>240</v>
      </c>
      <c r="DM26" s="679"/>
      <c r="DN26" s="679"/>
      <c r="DO26" s="679"/>
      <c r="DP26" s="679"/>
      <c r="DQ26" s="679"/>
      <c r="DR26" s="679"/>
      <c r="DS26" s="679"/>
      <c r="DT26" s="679"/>
      <c r="DU26" s="679"/>
      <c r="DV26" s="680"/>
      <c r="DW26" s="681" t="s">
        <v>136</v>
      </c>
      <c r="DX26" s="699"/>
      <c r="DY26" s="699"/>
      <c r="DZ26" s="699"/>
      <c r="EA26" s="699"/>
      <c r="EB26" s="699"/>
      <c r="EC26" s="714"/>
    </row>
    <row r="27" spans="2:133" ht="11.25" customHeight="1" x14ac:dyDescent="0.2">
      <c r="B27" s="675" t="s">
        <v>299</v>
      </c>
      <c r="C27" s="676"/>
      <c r="D27" s="676"/>
      <c r="E27" s="676"/>
      <c r="F27" s="676"/>
      <c r="G27" s="676"/>
      <c r="H27" s="676"/>
      <c r="I27" s="676"/>
      <c r="J27" s="676"/>
      <c r="K27" s="676"/>
      <c r="L27" s="676"/>
      <c r="M27" s="676"/>
      <c r="N27" s="676"/>
      <c r="O27" s="676"/>
      <c r="P27" s="676"/>
      <c r="Q27" s="677"/>
      <c r="R27" s="678">
        <v>15781</v>
      </c>
      <c r="S27" s="679"/>
      <c r="T27" s="679"/>
      <c r="U27" s="679"/>
      <c r="V27" s="679"/>
      <c r="W27" s="679"/>
      <c r="X27" s="679"/>
      <c r="Y27" s="680"/>
      <c r="Z27" s="715">
        <v>0</v>
      </c>
      <c r="AA27" s="715"/>
      <c r="AB27" s="715"/>
      <c r="AC27" s="715"/>
      <c r="AD27" s="716">
        <v>15781</v>
      </c>
      <c r="AE27" s="716"/>
      <c r="AF27" s="716"/>
      <c r="AG27" s="716"/>
      <c r="AH27" s="716"/>
      <c r="AI27" s="716"/>
      <c r="AJ27" s="716"/>
      <c r="AK27" s="716"/>
      <c r="AL27" s="681">
        <v>0.1</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23755293</v>
      </c>
      <c r="BH27" s="679"/>
      <c r="BI27" s="679"/>
      <c r="BJ27" s="679"/>
      <c r="BK27" s="679"/>
      <c r="BL27" s="679"/>
      <c r="BM27" s="679"/>
      <c r="BN27" s="680"/>
      <c r="BO27" s="715">
        <v>100</v>
      </c>
      <c r="BP27" s="715"/>
      <c r="BQ27" s="715"/>
      <c r="BR27" s="715"/>
      <c r="BS27" s="684">
        <v>194674</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11473424</v>
      </c>
      <c r="CS27" s="697"/>
      <c r="CT27" s="697"/>
      <c r="CU27" s="697"/>
      <c r="CV27" s="697"/>
      <c r="CW27" s="697"/>
      <c r="CX27" s="697"/>
      <c r="CY27" s="698"/>
      <c r="CZ27" s="681">
        <v>25.5</v>
      </c>
      <c r="DA27" s="699"/>
      <c r="DB27" s="699"/>
      <c r="DC27" s="700"/>
      <c r="DD27" s="684">
        <v>3697181</v>
      </c>
      <c r="DE27" s="697"/>
      <c r="DF27" s="697"/>
      <c r="DG27" s="697"/>
      <c r="DH27" s="697"/>
      <c r="DI27" s="697"/>
      <c r="DJ27" s="697"/>
      <c r="DK27" s="698"/>
      <c r="DL27" s="684">
        <v>3696884</v>
      </c>
      <c r="DM27" s="697"/>
      <c r="DN27" s="697"/>
      <c r="DO27" s="697"/>
      <c r="DP27" s="697"/>
      <c r="DQ27" s="697"/>
      <c r="DR27" s="697"/>
      <c r="DS27" s="697"/>
      <c r="DT27" s="697"/>
      <c r="DU27" s="697"/>
      <c r="DV27" s="698"/>
      <c r="DW27" s="681">
        <v>14.4</v>
      </c>
      <c r="DX27" s="699"/>
      <c r="DY27" s="699"/>
      <c r="DZ27" s="699"/>
      <c r="EA27" s="699"/>
      <c r="EB27" s="699"/>
      <c r="EC27" s="714"/>
    </row>
    <row r="28" spans="2:133" ht="11.25" customHeight="1" x14ac:dyDescent="0.2">
      <c r="B28" s="675" t="s">
        <v>302</v>
      </c>
      <c r="C28" s="676"/>
      <c r="D28" s="676"/>
      <c r="E28" s="676"/>
      <c r="F28" s="676"/>
      <c r="G28" s="676"/>
      <c r="H28" s="676"/>
      <c r="I28" s="676"/>
      <c r="J28" s="676"/>
      <c r="K28" s="676"/>
      <c r="L28" s="676"/>
      <c r="M28" s="676"/>
      <c r="N28" s="676"/>
      <c r="O28" s="676"/>
      <c r="P28" s="676"/>
      <c r="Q28" s="677"/>
      <c r="R28" s="678">
        <v>730599</v>
      </c>
      <c r="S28" s="679"/>
      <c r="T28" s="679"/>
      <c r="U28" s="679"/>
      <c r="V28" s="679"/>
      <c r="W28" s="679"/>
      <c r="X28" s="679"/>
      <c r="Y28" s="680"/>
      <c r="Z28" s="715">
        <v>1.6</v>
      </c>
      <c r="AA28" s="715"/>
      <c r="AB28" s="715"/>
      <c r="AC28" s="715"/>
      <c r="AD28" s="716" t="s">
        <v>240</v>
      </c>
      <c r="AE28" s="716"/>
      <c r="AF28" s="716"/>
      <c r="AG28" s="716"/>
      <c r="AH28" s="716"/>
      <c r="AI28" s="716"/>
      <c r="AJ28" s="716"/>
      <c r="AK28" s="716"/>
      <c r="AL28" s="681" t="s">
        <v>136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2590190</v>
      </c>
      <c r="CS28" s="679"/>
      <c r="CT28" s="679"/>
      <c r="CU28" s="679"/>
      <c r="CV28" s="679"/>
      <c r="CW28" s="679"/>
      <c r="CX28" s="679"/>
      <c r="CY28" s="680"/>
      <c r="CZ28" s="681">
        <v>5.7</v>
      </c>
      <c r="DA28" s="699"/>
      <c r="DB28" s="699"/>
      <c r="DC28" s="700"/>
      <c r="DD28" s="684">
        <v>2590190</v>
      </c>
      <c r="DE28" s="679"/>
      <c r="DF28" s="679"/>
      <c r="DG28" s="679"/>
      <c r="DH28" s="679"/>
      <c r="DI28" s="679"/>
      <c r="DJ28" s="679"/>
      <c r="DK28" s="680"/>
      <c r="DL28" s="684">
        <v>2590190</v>
      </c>
      <c r="DM28" s="679"/>
      <c r="DN28" s="679"/>
      <c r="DO28" s="679"/>
      <c r="DP28" s="679"/>
      <c r="DQ28" s="679"/>
      <c r="DR28" s="679"/>
      <c r="DS28" s="679"/>
      <c r="DT28" s="679"/>
      <c r="DU28" s="679"/>
      <c r="DV28" s="680"/>
      <c r="DW28" s="681">
        <v>10.1</v>
      </c>
      <c r="DX28" s="699"/>
      <c r="DY28" s="699"/>
      <c r="DZ28" s="699"/>
      <c r="EA28" s="699"/>
      <c r="EB28" s="699"/>
      <c r="EC28" s="714"/>
    </row>
    <row r="29" spans="2:133" ht="11.25" customHeight="1" x14ac:dyDescent="0.2">
      <c r="B29" s="675" t="s">
        <v>304</v>
      </c>
      <c r="C29" s="676"/>
      <c r="D29" s="676"/>
      <c r="E29" s="676"/>
      <c r="F29" s="676"/>
      <c r="G29" s="676"/>
      <c r="H29" s="676"/>
      <c r="I29" s="676"/>
      <c r="J29" s="676"/>
      <c r="K29" s="676"/>
      <c r="L29" s="676"/>
      <c r="M29" s="676"/>
      <c r="N29" s="676"/>
      <c r="O29" s="676"/>
      <c r="P29" s="676"/>
      <c r="Q29" s="677"/>
      <c r="R29" s="678">
        <v>307900</v>
      </c>
      <c r="S29" s="679"/>
      <c r="T29" s="679"/>
      <c r="U29" s="679"/>
      <c r="V29" s="679"/>
      <c r="W29" s="679"/>
      <c r="X29" s="679"/>
      <c r="Y29" s="680"/>
      <c r="Z29" s="715">
        <v>0.7</v>
      </c>
      <c r="AA29" s="715"/>
      <c r="AB29" s="715"/>
      <c r="AC29" s="715"/>
      <c r="AD29" s="716">
        <v>124717</v>
      </c>
      <c r="AE29" s="716"/>
      <c r="AF29" s="716"/>
      <c r="AG29" s="716"/>
      <c r="AH29" s="716"/>
      <c r="AI29" s="716"/>
      <c r="AJ29" s="716"/>
      <c r="AK29" s="716"/>
      <c r="AL29" s="681">
        <v>0.5</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305</v>
      </c>
      <c r="CE29" s="764"/>
      <c r="CF29" s="711" t="s">
        <v>306</v>
      </c>
      <c r="CG29" s="712"/>
      <c r="CH29" s="712"/>
      <c r="CI29" s="712"/>
      <c r="CJ29" s="712"/>
      <c r="CK29" s="712"/>
      <c r="CL29" s="712"/>
      <c r="CM29" s="712"/>
      <c r="CN29" s="712"/>
      <c r="CO29" s="712"/>
      <c r="CP29" s="712"/>
      <c r="CQ29" s="713"/>
      <c r="CR29" s="678">
        <v>2590190</v>
      </c>
      <c r="CS29" s="697"/>
      <c r="CT29" s="697"/>
      <c r="CU29" s="697"/>
      <c r="CV29" s="697"/>
      <c r="CW29" s="697"/>
      <c r="CX29" s="697"/>
      <c r="CY29" s="698"/>
      <c r="CZ29" s="681">
        <v>5.7</v>
      </c>
      <c r="DA29" s="699"/>
      <c r="DB29" s="699"/>
      <c r="DC29" s="700"/>
      <c r="DD29" s="684">
        <v>2590190</v>
      </c>
      <c r="DE29" s="697"/>
      <c r="DF29" s="697"/>
      <c r="DG29" s="697"/>
      <c r="DH29" s="697"/>
      <c r="DI29" s="697"/>
      <c r="DJ29" s="697"/>
      <c r="DK29" s="698"/>
      <c r="DL29" s="684">
        <v>2590190</v>
      </c>
      <c r="DM29" s="697"/>
      <c r="DN29" s="697"/>
      <c r="DO29" s="697"/>
      <c r="DP29" s="697"/>
      <c r="DQ29" s="697"/>
      <c r="DR29" s="697"/>
      <c r="DS29" s="697"/>
      <c r="DT29" s="697"/>
      <c r="DU29" s="697"/>
      <c r="DV29" s="698"/>
      <c r="DW29" s="681">
        <v>10.1</v>
      </c>
      <c r="DX29" s="699"/>
      <c r="DY29" s="699"/>
      <c r="DZ29" s="699"/>
      <c r="EA29" s="699"/>
      <c r="EB29" s="699"/>
      <c r="EC29" s="714"/>
    </row>
    <row r="30" spans="2:133" ht="11.25" customHeight="1" x14ac:dyDescent="0.2">
      <c r="B30" s="675" t="s">
        <v>307</v>
      </c>
      <c r="C30" s="676"/>
      <c r="D30" s="676"/>
      <c r="E30" s="676"/>
      <c r="F30" s="676"/>
      <c r="G30" s="676"/>
      <c r="H30" s="676"/>
      <c r="I30" s="676"/>
      <c r="J30" s="676"/>
      <c r="K30" s="676"/>
      <c r="L30" s="676"/>
      <c r="M30" s="676"/>
      <c r="N30" s="676"/>
      <c r="O30" s="676"/>
      <c r="P30" s="676"/>
      <c r="Q30" s="677"/>
      <c r="R30" s="678">
        <v>277087</v>
      </c>
      <c r="S30" s="679"/>
      <c r="T30" s="679"/>
      <c r="U30" s="679"/>
      <c r="V30" s="679"/>
      <c r="W30" s="679"/>
      <c r="X30" s="679"/>
      <c r="Y30" s="680"/>
      <c r="Z30" s="715">
        <v>0.6</v>
      </c>
      <c r="AA30" s="715"/>
      <c r="AB30" s="715"/>
      <c r="AC30" s="715"/>
      <c r="AD30" s="716" t="s">
        <v>240</v>
      </c>
      <c r="AE30" s="716"/>
      <c r="AF30" s="716"/>
      <c r="AG30" s="716"/>
      <c r="AH30" s="716"/>
      <c r="AI30" s="716"/>
      <c r="AJ30" s="716"/>
      <c r="AK30" s="716"/>
      <c r="AL30" s="681" t="s">
        <v>240</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308</v>
      </c>
      <c r="BH30" s="752"/>
      <c r="BI30" s="752"/>
      <c r="BJ30" s="752"/>
      <c r="BK30" s="752"/>
      <c r="BL30" s="752"/>
      <c r="BM30" s="752"/>
      <c r="BN30" s="752"/>
      <c r="BO30" s="752"/>
      <c r="BP30" s="752"/>
      <c r="BQ30" s="753"/>
      <c r="BR30" s="739" t="s">
        <v>309</v>
      </c>
      <c r="BS30" s="752"/>
      <c r="BT30" s="752"/>
      <c r="BU30" s="752"/>
      <c r="BV30" s="752"/>
      <c r="BW30" s="752"/>
      <c r="BX30" s="752"/>
      <c r="BY30" s="752"/>
      <c r="BZ30" s="752"/>
      <c r="CA30" s="752"/>
      <c r="CB30" s="753"/>
      <c r="CD30" s="765"/>
      <c r="CE30" s="766"/>
      <c r="CF30" s="711" t="s">
        <v>310</v>
      </c>
      <c r="CG30" s="712"/>
      <c r="CH30" s="712"/>
      <c r="CI30" s="712"/>
      <c r="CJ30" s="712"/>
      <c r="CK30" s="712"/>
      <c r="CL30" s="712"/>
      <c r="CM30" s="712"/>
      <c r="CN30" s="712"/>
      <c r="CO30" s="712"/>
      <c r="CP30" s="712"/>
      <c r="CQ30" s="713"/>
      <c r="CR30" s="678">
        <v>2412227</v>
      </c>
      <c r="CS30" s="679"/>
      <c r="CT30" s="679"/>
      <c r="CU30" s="679"/>
      <c r="CV30" s="679"/>
      <c r="CW30" s="679"/>
      <c r="CX30" s="679"/>
      <c r="CY30" s="680"/>
      <c r="CZ30" s="681">
        <v>5.4</v>
      </c>
      <c r="DA30" s="699"/>
      <c r="DB30" s="699"/>
      <c r="DC30" s="700"/>
      <c r="DD30" s="684">
        <v>2412227</v>
      </c>
      <c r="DE30" s="679"/>
      <c r="DF30" s="679"/>
      <c r="DG30" s="679"/>
      <c r="DH30" s="679"/>
      <c r="DI30" s="679"/>
      <c r="DJ30" s="679"/>
      <c r="DK30" s="680"/>
      <c r="DL30" s="684">
        <v>2412227</v>
      </c>
      <c r="DM30" s="679"/>
      <c r="DN30" s="679"/>
      <c r="DO30" s="679"/>
      <c r="DP30" s="679"/>
      <c r="DQ30" s="679"/>
      <c r="DR30" s="679"/>
      <c r="DS30" s="679"/>
      <c r="DT30" s="679"/>
      <c r="DU30" s="679"/>
      <c r="DV30" s="680"/>
      <c r="DW30" s="681">
        <v>9.4</v>
      </c>
      <c r="DX30" s="699"/>
      <c r="DY30" s="699"/>
      <c r="DZ30" s="699"/>
      <c r="EA30" s="699"/>
      <c r="EB30" s="699"/>
      <c r="EC30" s="714"/>
    </row>
    <row r="31" spans="2:133" ht="11.25" customHeight="1" x14ac:dyDescent="0.2">
      <c r="B31" s="675" t="s">
        <v>311</v>
      </c>
      <c r="C31" s="676"/>
      <c r="D31" s="676"/>
      <c r="E31" s="676"/>
      <c r="F31" s="676"/>
      <c r="G31" s="676"/>
      <c r="H31" s="676"/>
      <c r="I31" s="676"/>
      <c r="J31" s="676"/>
      <c r="K31" s="676"/>
      <c r="L31" s="676"/>
      <c r="M31" s="676"/>
      <c r="N31" s="676"/>
      <c r="O31" s="676"/>
      <c r="P31" s="676"/>
      <c r="Q31" s="677"/>
      <c r="R31" s="678">
        <v>7808093</v>
      </c>
      <c r="S31" s="679"/>
      <c r="T31" s="679"/>
      <c r="U31" s="679"/>
      <c r="V31" s="679"/>
      <c r="W31" s="679"/>
      <c r="X31" s="679"/>
      <c r="Y31" s="680"/>
      <c r="Z31" s="715">
        <v>16.8</v>
      </c>
      <c r="AA31" s="715"/>
      <c r="AB31" s="715"/>
      <c r="AC31" s="715"/>
      <c r="AD31" s="716" t="s">
        <v>240</v>
      </c>
      <c r="AE31" s="716"/>
      <c r="AF31" s="716"/>
      <c r="AG31" s="716"/>
      <c r="AH31" s="716"/>
      <c r="AI31" s="716"/>
      <c r="AJ31" s="716"/>
      <c r="AK31" s="716"/>
      <c r="AL31" s="681" t="s">
        <v>240</v>
      </c>
      <c r="AM31" s="682"/>
      <c r="AN31" s="682"/>
      <c r="AO31" s="717"/>
      <c r="AP31" s="754" t="s">
        <v>312</v>
      </c>
      <c r="AQ31" s="755"/>
      <c r="AR31" s="755"/>
      <c r="AS31" s="755"/>
      <c r="AT31" s="760" t="s">
        <v>313</v>
      </c>
      <c r="AU31" s="231"/>
      <c r="AV31" s="231"/>
      <c r="AW31" s="231"/>
      <c r="AX31" s="744" t="s">
        <v>188</v>
      </c>
      <c r="AY31" s="745"/>
      <c r="AZ31" s="745"/>
      <c r="BA31" s="745"/>
      <c r="BB31" s="745"/>
      <c r="BC31" s="745"/>
      <c r="BD31" s="745"/>
      <c r="BE31" s="745"/>
      <c r="BF31" s="746"/>
      <c r="BG31" s="747">
        <v>99.1</v>
      </c>
      <c r="BH31" s="748"/>
      <c r="BI31" s="748"/>
      <c r="BJ31" s="748"/>
      <c r="BK31" s="748"/>
      <c r="BL31" s="748"/>
      <c r="BM31" s="749">
        <v>96.8</v>
      </c>
      <c r="BN31" s="748"/>
      <c r="BO31" s="748"/>
      <c r="BP31" s="748"/>
      <c r="BQ31" s="750"/>
      <c r="BR31" s="747">
        <v>99.2</v>
      </c>
      <c r="BS31" s="748"/>
      <c r="BT31" s="748"/>
      <c r="BU31" s="748"/>
      <c r="BV31" s="748"/>
      <c r="BW31" s="748"/>
      <c r="BX31" s="749">
        <v>96.8</v>
      </c>
      <c r="BY31" s="748"/>
      <c r="BZ31" s="748"/>
      <c r="CA31" s="748"/>
      <c r="CB31" s="750"/>
      <c r="CD31" s="765"/>
      <c r="CE31" s="766"/>
      <c r="CF31" s="711" t="s">
        <v>314</v>
      </c>
      <c r="CG31" s="712"/>
      <c r="CH31" s="712"/>
      <c r="CI31" s="712"/>
      <c r="CJ31" s="712"/>
      <c r="CK31" s="712"/>
      <c r="CL31" s="712"/>
      <c r="CM31" s="712"/>
      <c r="CN31" s="712"/>
      <c r="CO31" s="712"/>
      <c r="CP31" s="712"/>
      <c r="CQ31" s="713"/>
      <c r="CR31" s="678">
        <v>177963</v>
      </c>
      <c r="CS31" s="697"/>
      <c r="CT31" s="697"/>
      <c r="CU31" s="697"/>
      <c r="CV31" s="697"/>
      <c r="CW31" s="697"/>
      <c r="CX31" s="697"/>
      <c r="CY31" s="698"/>
      <c r="CZ31" s="681">
        <v>0.4</v>
      </c>
      <c r="DA31" s="699"/>
      <c r="DB31" s="699"/>
      <c r="DC31" s="700"/>
      <c r="DD31" s="684">
        <v>177963</v>
      </c>
      <c r="DE31" s="697"/>
      <c r="DF31" s="697"/>
      <c r="DG31" s="697"/>
      <c r="DH31" s="697"/>
      <c r="DI31" s="697"/>
      <c r="DJ31" s="697"/>
      <c r="DK31" s="698"/>
      <c r="DL31" s="684">
        <v>177963</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2">
      <c r="B32" s="769" t="s">
        <v>315</v>
      </c>
      <c r="C32" s="770"/>
      <c r="D32" s="770"/>
      <c r="E32" s="770"/>
      <c r="F32" s="770"/>
      <c r="G32" s="770"/>
      <c r="H32" s="770"/>
      <c r="I32" s="770"/>
      <c r="J32" s="770"/>
      <c r="K32" s="770"/>
      <c r="L32" s="770"/>
      <c r="M32" s="770"/>
      <c r="N32" s="770"/>
      <c r="O32" s="770"/>
      <c r="P32" s="770"/>
      <c r="Q32" s="771"/>
      <c r="R32" s="678" t="s">
        <v>136</v>
      </c>
      <c r="S32" s="679"/>
      <c r="T32" s="679"/>
      <c r="U32" s="679"/>
      <c r="V32" s="679"/>
      <c r="W32" s="679"/>
      <c r="X32" s="679"/>
      <c r="Y32" s="680"/>
      <c r="Z32" s="715" t="s">
        <v>136</v>
      </c>
      <c r="AA32" s="715"/>
      <c r="AB32" s="715"/>
      <c r="AC32" s="715"/>
      <c r="AD32" s="716" t="s">
        <v>240</v>
      </c>
      <c r="AE32" s="716"/>
      <c r="AF32" s="716"/>
      <c r="AG32" s="716"/>
      <c r="AH32" s="716"/>
      <c r="AI32" s="716"/>
      <c r="AJ32" s="716"/>
      <c r="AK32" s="716"/>
      <c r="AL32" s="681" t="s">
        <v>240</v>
      </c>
      <c r="AM32" s="682"/>
      <c r="AN32" s="682"/>
      <c r="AO32" s="717"/>
      <c r="AP32" s="756"/>
      <c r="AQ32" s="757"/>
      <c r="AR32" s="757"/>
      <c r="AS32" s="757"/>
      <c r="AT32" s="761"/>
      <c r="AU32" s="230" t="s">
        <v>316</v>
      </c>
      <c r="AV32" s="230"/>
      <c r="AW32" s="230"/>
      <c r="AX32" s="675" t="s">
        <v>317</v>
      </c>
      <c r="AY32" s="676"/>
      <c r="AZ32" s="676"/>
      <c r="BA32" s="676"/>
      <c r="BB32" s="676"/>
      <c r="BC32" s="676"/>
      <c r="BD32" s="676"/>
      <c r="BE32" s="676"/>
      <c r="BF32" s="677"/>
      <c r="BG32" s="751">
        <v>98.7</v>
      </c>
      <c r="BH32" s="697"/>
      <c r="BI32" s="697"/>
      <c r="BJ32" s="697"/>
      <c r="BK32" s="697"/>
      <c r="BL32" s="697"/>
      <c r="BM32" s="682">
        <v>95.5</v>
      </c>
      <c r="BN32" s="743"/>
      <c r="BO32" s="743"/>
      <c r="BP32" s="743"/>
      <c r="BQ32" s="721"/>
      <c r="BR32" s="751">
        <v>99</v>
      </c>
      <c r="BS32" s="697"/>
      <c r="BT32" s="697"/>
      <c r="BU32" s="697"/>
      <c r="BV32" s="697"/>
      <c r="BW32" s="697"/>
      <c r="BX32" s="682">
        <v>95.5</v>
      </c>
      <c r="BY32" s="743"/>
      <c r="BZ32" s="743"/>
      <c r="CA32" s="743"/>
      <c r="CB32" s="721"/>
      <c r="CD32" s="767"/>
      <c r="CE32" s="768"/>
      <c r="CF32" s="711" t="s">
        <v>318</v>
      </c>
      <c r="CG32" s="712"/>
      <c r="CH32" s="712"/>
      <c r="CI32" s="712"/>
      <c r="CJ32" s="712"/>
      <c r="CK32" s="712"/>
      <c r="CL32" s="712"/>
      <c r="CM32" s="712"/>
      <c r="CN32" s="712"/>
      <c r="CO32" s="712"/>
      <c r="CP32" s="712"/>
      <c r="CQ32" s="713"/>
      <c r="CR32" s="678" t="s">
        <v>136</v>
      </c>
      <c r="CS32" s="679"/>
      <c r="CT32" s="679"/>
      <c r="CU32" s="679"/>
      <c r="CV32" s="679"/>
      <c r="CW32" s="679"/>
      <c r="CX32" s="679"/>
      <c r="CY32" s="680"/>
      <c r="CZ32" s="681" t="s">
        <v>240</v>
      </c>
      <c r="DA32" s="699"/>
      <c r="DB32" s="699"/>
      <c r="DC32" s="700"/>
      <c r="DD32" s="684" t="s">
        <v>240</v>
      </c>
      <c r="DE32" s="679"/>
      <c r="DF32" s="679"/>
      <c r="DG32" s="679"/>
      <c r="DH32" s="679"/>
      <c r="DI32" s="679"/>
      <c r="DJ32" s="679"/>
      <c r="DK32" s="680"/>
      <c r="DL32" s="684" t="s">
        <v>240</v>
      </c>
      <c r="DM32" s="679"/>
      <c r="DN32" s="679"/>
      <c r="DO32" s="679"/>
      <c r="DP32" s="679"/>
      <c r="DQ32" s="679"/>
      <c r="DR32" s="679"/>
      <c r="DS32" s="679"/>
      <c r="DT32" s="679"/>
      <c r="DU32" s="679"/>
      <c r="DV32" s="680"/>
      <c r="DW32" s="681" t="s">
        <v>240</v>
      </c>
      <c r="DX32" s="699"/>
      <c r="DY32" s="699"/>
      <c r="DZ32" s="699"/>
      <c r="EA32" s="699"/>
      <c r="EB32" s="699"/>
      <c r="EC32" s="714"/>
    </row>
    <row r="33" spans="2:133" ht="11.25" customHeight="1" x14ac:dyDescent="0.2">
      <c r="B33" s="675" t="s">
        <v>319</v>
      </c>
      <c r="C33" s="676"/>
      <c r="D33" s="676"/>
      <c r="E33" s="676"/>
      <c r="F33" s="676"/>
      <c r="G33" s="676"/>
      <c r="H33" s="676"/>
      <c r="I33" s="676"/>
      <c r="J33" s="676"/>
      <c r="K33" s="676"/>
      <c r="L33" s="676"/>
      <c r="M33" s="676"/>
      <c r="N33" s="676"/>
      <c r="O33" s="676"/>
      <c r="P33" s="676"/>
      <c r="Q33" s="677"/>
      <c r="R33" s="678">
        <v>2939059</v>
      </c>
      <c r="S33" s="679"/>
      <c r="T33" s="679"/>
      <c r="U33" s="679"/>
      <c r="V33" s="679"/>
      <c r="W33" s="679"/>
      <c r="X33" s="679"/>
      <c r="Y33" s="680"/>
      <c r="Z33" s="715">
        <v>6.3</v>
      </c>
      <c r="AA33" s="715"/>
      <c r="AB33" s="715"/>
      <c r="AC33" s="715"/>
      <c r="AD33" s="716" t="s">
        <v>136</v>
      </c>
      <c r="AE33" s="716"/>
      <c r="AF33" s="716"/>
      <c r="AG33" s="716"/>
      <c r="AH33" s="716"/>
      <c r="AI33" s="716"/>
      <c r="AJ33" s="716"/>
      <c r="AK33" s="716"/>
      <c r="AL33" s="681" t="s">
        <v>136</v>
      </c>
      <c r="AM33" s="682"/>
      <c r="AN33" s="682"/>
      <c r="AO33" s="717"/>
      <c r="AP33" s="758"/>
      <c r="AQ33" s="759"/>
      <c r="AR33" s="759"/>
      <c r="AS33" s="759"/>
      <c r="AT33" s="762"/>
      <c r="AU33" s="232"/>
      <c r="AV33" s="232"/>
      <c r="AW33" s="232"/>
      <c r="AX33" s="659" t="s">
        <v>320</v>
      </c>
      <c r="AY33" s="660"/>
      <c r="AZ33" s="660"/>
      <c r="BA33" s="660"/>
      <c r="BB33" s="660"/>
      <c r="BC33" s="660"/>
      <c r="BD33" s="660"/>
      <c r="BE33" s="660"/>
      <c r="BF33" s="661"/>
      <c r="BG33" s="742">
        <v>99.4</v>
      </c>
      <c r="BH33" s="663"/>
      <c r="BI33" s="663"/>
      <c r="BJ33" s="663"/>
      <c r="BK33" s="663"/>
      <c r="BL33" s="663"/>
      <c r="BM33" s="706">
        <v>97.8</v>
      </c>
      <c r="BN33" s="663"/>
      <c r="BO33" s="663"/>
      <c r="BP33" s="663"/>
      <c r="BQ33" s="727"/>
      <c r="BR33" s="742">
        <v>99.4</v>
      </c>
      <c r="BS33" s="663"/>
      <c r="BT33" s="663"/>
      <c r="BU33" s="663"/>
      <c r="BV33" s="663"/>
      <c r="BW33" s="663"/>
      <c r="BX33" s="706">
        <v>97.8</v>
      </c>
      <c r="BY33" s="663"/>
      <c r="BZ33" s="663"/>
      <c r="CA33" s="663"/>
      <c r="CB33" s="727"/>
      <c r="CD33" s="711" t="s">
        <v>321</v>
      </c>
      <c r="CE33" s="712"/>
      <c r="CF33" s="712"/>
      <c r="CG33" s="712"/>
      <c r="CH33" s="712"/>
      <c r="CI33" s="712"/>
      <c r="CJ33" s="712"/>
      <c r="CK33" s="712"/>
      <c r="CL33" s="712"/>
      <c r="CM33" s="712"/>
      <c r="CN33" s="712"/>
      <c r="CO33" s="712"/>
      <c r="CP33" s="712"/>
      <c r="CQ33" s="713"/>
      <c r="CR33" s="678">
        <v>17817126</v>
      </c>
      <c r="CS33" s="697"/>
      <c r="CT33" s="697"/>
      <c r="CU33" s="697"/>
      <c r="CV33" s="697"/>
      <c r="CW33" s="697"/>
      <c r="CX33" s="697"/>
      <c r="CY33" s="698"/>
      <c r="CZ33" s="681">
        <v>39.5</v>
      </c>
      <c r="DA33" s="699"/>
      <c r="DB33" s="699"/>
      <c r="DC33" s="700"/>
      <c r="DD33" s="684">
        <v>13819334</v>
      </c>
      <c r="DE33" s="697"/>
      <c r="DF33" s="697"/>
      <c r="DG33" s="697"/>
      <c r="DH33" s="697"/>
      <c r="DI33" s="697"/>
      <c r="DJ33" s="697"/>
      <c r="DK33" s="698"/>
      <c r="DL33" s="684">
        <v>11435184</v>
      </c>
      <c r="DM33" s="697"/>
      <c r="DN33" s="697"/>
      <c r="DO33" s="697"/>
      <c r="DP33" s="697"/>
      <c r="DQ33" s="697"/>
      <c r="DR33" s="697"/>
      <c r="DS33" s="697"/>
      <c r="DT33" s="697"/>
      <c r="DU33" s="697"/>
      <c r="DV33" s="698"/>
      <c r="DW33" s="681">
        <v>44.4</v>
      </c>
      <c r="DX33" s="699"/>
      <c r="DY33" s="699"/>
      <c r="DZ33" s="699"/>
      <c r="EA33" s="699"/>
      <c r="EB33" s="699"/>
      <c r="EC33" s="714"/>
    </row>
    <row r="34" spans="2:133" ht="11.25" customHeight="1" x14ac:dyDescent="0.2">
      <c r="B34" s="675" t="s">
        <v>322</v>
      </c>
      <c r="C34" s="676"/>
      <c r="D34" s="676"/>
      <c r="E34" s="676"/>
      <c r="F34" s="676"/>
      <c r="G34" s="676"/>
      <c r="H34" s="676"/>
      <c r="I34" s="676"/>
      <c r="J34" s="676"/>
      <c r="K34" s="676"/>
      <c r="L34" s="676"/>
      <c r="M34" s="676"/>
      <c r="N34" s="676"/>
      <c r="O34" s="676"/>
      <c r="P34" s="676"/>
      <c r="Q34" s="677"/>
      <c r="R34" s="678">
        <v>102665</v>
      </c>
      <c r="S34" s="679"/>
      <c r="T34" s="679"/>
      <c r="U34" s="679"/>
      <c r="V34" s="679"/>
      <c r="W34" s="679"/>
      <c r="X34" s="679"/>
      <c r="Y34" s="680"/>
      <c r="Z34" s="715">
        <v>0.2</v>
      </c>
      <c r="AA34" s="715"/>
      <c r="AB34" s="715"/>
      <c r="AC34" s="715"/>
      <c r="AD34" s="716">
        <v>15190</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9047034</v>
      </c>
      <c r="CS34" s="679"/>
      <c r="CT34" s="679"/>
      <c r="CU34" s="679"/>
      <c r="CV34" s="679"/>
      <c r="CW34" s="679"/>
      <c r="CX34" s="679"/>
      <c r="CY34" s="680"/>
      <c r="CZ34" s="681">
        <v>20.100000000000001</v>
      </c>
      <c r="DA34" s="699"/>
      <c r="DB34" s="699"/>
      <c r="DC34" s="700"/>
      <c r="DD34" s="684">
        <v>7498441</v>
      </c>
      <c r="DE34" s="679"/>
      <c r="DF34" s="679"/>
      <c r="DG34" s="679"/>
      <c r="DH34" s="679"/>
      <c r="DI34" s="679"/>
      <c r="DJ34" s="679"/>
      <c r="DK34" s="680"/>
      <c r="DL34" s="684">
        <v>6424759</v>
      </c>
      <c r="DM34" s="679"/>
      <c r="DN34" s="679"/>
      <c r="DO34" s="679"/>
      <c r="DP34" s="679"/>
      <c r="DQ34" s="679"/>
      <c r="DR34" s="679"/>
      <c r="DS34" s="679"/>
      <c r="DT34" s="679"/>
      <c r="DU34" s="679"/>
      <c r="DV34" s="680"/>
      <c r="DW34" s="681">
        <v>25</v>
      </c>
      <c r="DX34" s="699"/>
      <c r="DY34" s="699"/>
      <c r="DZ34" s="699"/>
      <c r="EA34" s="699"/>
      <c r="EB34" s="699"/>
      <c r="EC34" s="714"/>
    </row>
    <row r="35" spans="2:133" ht="11.25" customHeight="1" x14ac:dyDescent="0.2">
      <c r="B35" s="675" t="s">
        <v>324</v>
      </c>
      <c r="C35" s="676"/>
      <c r="D35" s="676"/>
      <c r="E35" s="676"/>
      <c r="F35" s="676"/>
      <c r="G35" s="676"/>
      <c r="H35" s="676"/>
      <c r="I35" s="676"/>
      <c r="J35" s="676"/>
      <c r="K35" s="676"/>
      <c r="L35" s="676"/>
      <c r="M35" s="676"/>
      <c r="N35" s="676"/>
      <c r="O35" s="676"/>
      <c r="P35" s="676"/>
      <c r="Q35" s="677"/>
      <c r="R35" s="678">
        <v>853224</v>
      </c>
      <c r="S35" s="679"/>
      <c r="T35" s="679"/>
      <c r="U35" s="679"/>
      <c r="V35" s="679"/>
      <c r="W35" s="679"/>
      <c r="X35" s="679"/>
      <c r="Y35" s="680"/>
      <c r="Z35" s="715">
        <v>1.8</v>
      </c>
      <c r="AA35" s="715"/>
      <c r="AB35" s="715"/>
      <c r="AC35" s="715"/>
      <c r="AD35" s="716" t="s">
        <v>240</v>
      </c>
      <c r="AE35" s="716"/>
      <c r="AF35" s="716"/>
      <c r="AG35" s="716"/>
      <c r="AH35" s="716"/>
      <c r="AI35" s="716"/>
      <c r="AJ35" s="716"/>
      <c r="AK35" s="716"/>
      <c r="AL35" s="681" t="s">
        <v>240</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429736</v>
      </c>
      <c r="CS35" s="697"/>
      <c r="CT35" s="697"/>
      <c r="CU35" s="697"/>
      <c r="CV35" s="697"/>
      <c r="CW35" s="697"/>
      <c r="CX35" s="697"/>
      <c r="CY35" s="698"/>
      <c r="CZ35" s="681">
        <v>1</v>
      </c>
      <c r="DA35" s="699"/>
      <c r="DB35" s="699"/>
      <c r="DC35" s="700"/>
      <c r="DD35" s="684">
        <v>427424</v>
      </c>
      <c r="DE35" s="697"/>
      <c r="DF35" s="697"/>
      <c r="DG35" s="697"/>
      <c r="DH35" s="697"/>
      <c r="DI35" s="697"/>
      <c r="DJ35" s="697"/>
      <c r="DK35" s="698"/>
      <c r="DL35" s="684">
        <v>426954</v>
      </c>
      <c r="DM35" s="697"/>
      <c r="DN35" s="697"/>
      <c r="DO35" s="697"/>
      <c r="DP35" s="697"/>
      <c r="DQ35" s="697"/>
      <c r="DR35" s="697"/>
      <c r="DS35" s="697"/>
      <c r="DT35" s="697"/>
      <c r="DU35" s="697"/>
      <c r="DV35" s="698"/>
      <c r="DW35" s="681">
        <v>1.7</v>
      </c>
      <c r="DX35" s="699"/>
      <c r="DY35" s="699"/>
      <c r="DZ35" s="699"/>
      <c r="EA35" s="699"/>
      <c r="EB35" s="699"/>
      <c r="EC35" s="714"/>
    </row>
    <row r="36" spans="2:133" ht="11.25" customHeight="1" x14ac:dyDescent="0.2">
      <c r="B36" s="675" t="s">
        <v>328</v>
      </c>
      <c r="C36" s="676"/>
      <c r="D36" s="676"/>
      <c r="E36" s="676"/>
      <c r="F36" s="676"/>
      <c r="G36" s="676"/>
      <c r="H36" s="676"/>
      <c r="I36" s="676"/>
      <c r="J36" s="676"/>
      <c r="K36" s="676"/>
      <c r="L36" s="676"/>
      <c r="M36" s="676"/>
      <c r="N36" s="676"/>
      <c r="O36" s="676"/>
      <c r="P36" s="676"/>
      <c r="Q36" s="677"/>
      <c r="R36" s="678">
        <v>1094142</v>
      </c>
      <c r="S36" s="679"/>
      <c r="T36" s="679"/>
      <c r="U36" s="679"/>
      <c r="V36" s="679"/>
      <c r="W36" s="679"/>
      <c r="X36" s="679"/>
      <c r="Y36" s="680"/>
      <c r="Z36" s="715">
        <v>2.4</v>
      </c>
      <c r="AA36" s="715"/>
      <c r="AB36" s="715"/>
      <c r="AC36" s="715"/>
      <c r="AD36" s="716" t="s">
        <v>240</v>
      </c>
      <c r="AE36" s="716"/>
      <c r="AF36" s="716"/>
      <c r="AG36" s="716"/>
      <c r="AH36" s="716"/>
      <c r="AI36" s="716"/>
      <c r="AJ36" s="716"/>
      <c r="AK36" s="716"/>
      <c r="AL36" s="681" t="s">
        <v>240</v>
      </c>
      <c r="AM36" s="682"/>
      <c r="AN36" s="682"/>
      <c r="AO36" s="717"/>
      <c r="AP36" s="235"/>
      <c r="AQ36" s="730" t="s">
        <v>329</v>
      </c>
      <c r="AR36" s="731"/>
      <c r="AS36" s="731"/>
      <c r="AT36" s="731"/>
      <c r="AU36" s="731"/>
      <c r="AV36" s="731"/>
      <c r="AW36" s="731"/>
      <c r="AX36" s="731"/>
      <c r="AY36" s="732"/>
      <c r="AZ36" s="733">
        <v>3955754</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49715</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3486902</v>
      </c>
      <c r="CS36" s="679"/>
      <c r="CT36" s="679"/>
      <c r="CU36" s="679"/>
      <c r="CV36" s="679"/>
      <c r="CW36" s="679"/>
      <c r="CX36" s="679"/>
      <c r="CY36" s="680"/>
      <c r="CZ36" s="681">
        <v>7.7</v>
      </c>
      <c r="DA36" s="699"/>
      <c r="DB36" s="699"/>
      <c r="DC36" s="700"/>
      <c r="DD36" s="684">
        <v>2531142</v>
      </c>
      <c r="DE36" s="679"/>
      <c r="DF36" s="679"/>
      <c r="DG36" s="679"/>
      <c r="DH36" s="679"/>
      <c r="DI36" s="679"/>
      <c r="DJ36" s="679"/>
      <c r="DK36" s="680"/>
      <c r="DL36" s="684">
        <v>2013816</v>
      </c>
      <c r="DM36" s="679"/>
      <c r="DN36" s="679"/>
      <c r="DO36" s="679"/>
      <c r="DP36" s="679"/>
      <c r="DQ36" s="679"/>
      <c r="DR36" s="679"/>
      <c r="DS36" s="679"/>
      <c r="DT36" s="679"/>
      <c r="DU36" s="679"/>
      <c r="DV36" s="680"/>
      <c r="DW36" s="681">
        <v>7.8</v>
      </c>
      <c r="DX36" s="699"/>
      <c r="DY36" s="699"/>
      <c r="DZ36" s="699"/>
      <c r="EA36" s="699"/>
      <c r="EB36" s="699"/>
      <c r="EC36" s="714"/>
    </row>
    <row r="37" spans="2:133" ht="11.25" customHeight="1" x14ac:dyDescent="0.2">
      <c r="B37" s="675" t="s">
        <v>332</v>
      </c>
      <c r="C37" s="676"/>
      <c r="D37" s="676"/>
      <c r="E37" s="676"/>
      <c r="F37" s="676"/>
      <c r="G37" s="676"/>
      <c r="H37" s="676"/>
      <c r="I37" s="676"/>
      <c r="J37" s="676"/>
      <c r="K37" s="676"/>
      <c r="L37" s="676"/>
      <c r="M37" s="676"/>
      <c r="N37" s="676"/>
      <c r="O37" s="676"/>
      <c r="P37" s="676"/>
      <c r="Q37" s="677"/>
      <c r="R37" s="678">
        <v>1405951</v>
      </c>
      <c r="S37" s="679"/>
      <c r="T37" s="679"/>
      <c r="U37" s="679"/>
      <c r="V37" s="679"/>
      <c r="W37" s="679"/>
      <c r="X37" s="679"/>
      <c r="Y37" s="680"/>
      <c r="Z37" s="715">
        <v>3</v>
      </c>
      <c r="AA37" s="715"/>
      <c r="AB37" s="715"/>
      <c r="AC37" s="715"/>
      <c r="AD37" s="716" t="s">
        <v>240</v>
      </c>
      <c r="AE37" s="716"/>
      <c r="AF37" s="716"/>
      <c r="AG37" s="716"/>
      <c r="AH37" s="716"/>
      <c r="AI37" s="716"/>
      <c r="AJ37" s="716"/>
      <c r="AK37" s="716"/>
      <c r="AL37" s="681" t="s">
        <v>136</v>
      </c>
      <c r="AM37" s="682"/>
      <c r="AN37" s="682"/>
      <c r="AO37" s="717"/>
      <c r="AQ37" s="718" t="s">
        <v>333</v>
      </c>
      <c r="AR37" s="719"/>
      <c r="AS37" s="719"/>
      <c r="AT37" s="719"/>
      <c r="AU37" s="719"/>
      <c r="AV37" s="719"/>
      <c r="AW37" s="719"/>
      <c r="AX37" s="719"/>
      <c r="AY37" s="720"/>
      <c r="AZ37" s="678">
        <v>208201</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-403887</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534272</v>
      </c>
      <c r="CS37" s="697"/>
      <c r="CT37" s="697"/>
      <c r="CU37" s="697"/>
      <c r="CV37" s="697"/>
      <c r="CW37" s="697"/>
      <c r="CX37" s="697"/>
      <c r="CY37" s="698"/>
      <c r="CZ37" s="681">
        <v>1.2</v>
      </c>
      <c r="DA37" s="699"/>
      <c r="DB37" s="699"/>
      <c r="DC37" s="700"/>
      <c r="DD37" s="684">
        <v>534272</v>
      </c>
      <c r="DE37" s="697"/>
      <c r="DF37" s="697"/>
      <c r="DG37" s="697"/>
      <c r="DH37" s="697"/>
      <c r="DI37" s="697"/>
      <c r="DJ37" s="697"/>
      <c r="DK37" s="698"/>
      <c r="DL37" s="684">
        <v>534272</v>
      </c>
      <c r="DM37" s="697"/>
      <c r="DN37" s="697"/>
      <c r="DO37" s="697"/>
      <c r="DP37" s="697"/>
      <c r="DQ37" s="697"/>
      <c r="DR37" s="697"/>
      <c r="DS37" s="697"/>
      <c r="DT37" s="697"/>
      <c r="DU37" s="697"/>
      <c r="DV37" s="698"/>
      <c r="DW37" s="681">
        <v>2.1</v>
      </c>
      <c r="DX37" s="699"/>
      <c r="DY37" s="699"/>
      <c r="DZ37" s="699"/>
      <c r="EA37" s="699"/>
      <c r="EB37" s="699"/>
      <c r="EC37" s="714"/>
    </row>
    <row r="38" spans="2:133" ht="11.25" customHeight="1" x14ac:dyDescent="0.2">
      <c r="B38" s="675" t="s">
        <v>336</v>
      </c>
      <c r="C38" s="676"/>
      <c r="D38" s="676"/>
      <c r="E38" s="676"/>
      <c r="F38" s="676"/>
      <c r="G38" s="676"/>
      <c r="H38" s="676"/>
      <c r="I38" s="676"/>
      <c r="J38" s="676"/>
      <c r="K38" s="676"/>
      <c r="L38" s="676"/>
      <c r="M38" s="676"/>
      <c r="N38" s="676"/>
      <c r="O38" s="676"/>
      <c r="P38" s="676"/>
      <c r="Q38" s="677"/>
      <c r="R38" s="678">
        <v>1270862</v>
      </c>
      <c r="S38" s="679"/>
      <c r="T38" s="679"/>
      <c r="U38" s="679"/>
      <c r="V38" s="679"/>
      <c r="W38" s="679"/>
      <c r="X38" s="679"/>
      <c r="Y38" s="680"/>
      <c r="Z38" s="715">
        <v>2.7</v>
      </c>
      <c r="AA38" s="715"/>
      <c r="AB38" s="715"/>
      <c r="AC38" s="715"/>
      <c r="AD38" s="716">
        <v>44548</v>
      </c>
      <c r="AE38" s="716"/>
      <c r="AF38" s="716"/>
      <c r="AG38" s="716"/>
      <c r="AH38" s="716"/>
      <c r="AI38" s="716"/>
      <c r="AJ38" s="716"/>
      <c r="AK38" s="716"/>
      <c r="AL38" s="681">
        <v>0.2</v>
      </c>
      <c r="AM38" s="682"/>
      <c r="AN38" s="682"/>
      <c r="AO38" s="717"/>
      <c r="AQ38" s="718" t="s">
        <v>337</v>
      </c>
      <c r="AR38" s="719"/>
      <c r="AS38" s="719"/>
      <c r="AT38" s="719"/>
      <c r="AU38" s="719"/>
      <c r="AV38" s="719"/>
      <c r="AW38" s="719"/>
      <c r="AX38" s="719"/>
      <c r="AY38" s="720"/>
      <c r="AZ38" s="678" t="s">
        <v>136</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17488</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3747553</v>
      </c>
      <c r="CS38" s="679"/>
      <c r="CT38" s="679"/>
      <c r="CU38" s="679"/>
      <c r="CV38" s="679"/>
      <c r="CW38" s="679"/>
      <c r="CX38" s="679"/>
      <c r="CY38" s="680"/>
      <c r="CZ38" s="681">
        <v>8.3000000000000007</v>
      </c>
      <c r="DA38" s="699"/>
      <c r="DB38" s="699"/>
      <c r="DC38" s="700"/>
      <c r="DD38" s="684">
        <v>3194939</v>
      </c>
      <c r="DE38" s="679"/>
      <c r="DF38" s="679"/>
      <c r="DG38" s="679"/>
      <c r="DH38" s="679"/>
      <c r="DI38" s="679"/>
      <c r="DJ38" s="679"/>
      <c r="DK38" s="680"/>
      <c r="DL38" s="684">
        <v>2569655</v>
      </c>
      <c r="DM38" s="679"/>
      <c r="DN38" s="679"/>
      <c r="DO38" s="679"/>
      <c r="DP38" s="679"/>
      <c r="DQ38" s="679"/>
      <c r="DR38" s="679"/>
      <c r="DS38" s="679"/>
      <c r="DT38" s="679"/>
      <c r="DU38" s="679"/>
      <c r="DV38" s="680"/>
      <c r="DW38" s="681">
        <v>10</v>
      </c>
      <c r="DX38" s="699"/>
      <c r="DY38" s="699"/>
      <c r="DZ38" s="699"/>
      <c r="EA38" s="699"/>
      <c r="EB38" s="699"/>
      <c r="EC38" s="714"/>
    </row>
    <row r="39" spans="2:133" ht="11.25" customHeight="1" x14ac:dyDescent="0.2">
      <c r="B39" s="675" t="s">
        <v>340</v>
      </c>
      <c r="C39" s="676"/>
      <c r="D39" s="676"/>
      <c r="E39" s="676"/>
      <c r="F39" s="676"/>
      <c r="G39" s="676"/>
      <c r="H39" s="676"/>
      <c r="I39" s="676"/>
      <c r="J39" s="676"/>
      <c r="K39" s="676"/>
      <c r="L39" s="676"/>
      <c r="M39" s="676"/>
      <c r="N39" s="676"/>
      <c r="O39" s="676"/>
      <c r="P39" s="676"/>
      <c r="Q39" s="677"/>
      <c r="R39" s="678">
        <v>2639400</v>
      </c>
      <c r="S39" s="679"/>
      <c r="T39" s="679"/>
      <c r="U39" s="679"/>
      <c r="V39" s="679"/>
      <c r="W39" s="679"/>
      <c r="X39" s="679"/>
      <c r="Y39" s="680"/>
      <c r="Z39" s="715">
        <v>5.7</v>
      </c>
      <c r="AA39" s="715"/>
      <c r="AB39" s="715"/>
      <c r="AC39" s="715"/>
      <c r="AD39" s="716" t="s">
        <v>240</v>
      </c>
      <c r="AE39" s="716"/>
      <c r="AF39" s="716"/>
      <c r="AG39" s="716"/>
      <c r="AH39" s="716"/>
      <c r="AI39" s="716"/>
      <c r="AJ39" s="716"/>
      <c r="AK39" s="716"/>
      <c r="AL39" s="681" t="s">
        <v>136</v>
      </c>
      <c r="AM39" s="682"/>
      <c r="AN39" s="682"/>
      <c r="AO39" s="717"/>
      <c r="AQ39" s="718" t="s">
        <v>341</v>
      </c>
      <c r="AR39" s="719"/>
      <c r="AS39" s="719"/>
      <c r="AT39" s="719"/>
      <c r="AU39" s="719"/>
      <c r="AV39" s="719"/>
      <c r="AW39" s="719"/>
      <c r="AX39" s="719"/>
      <c r="AY39" s="720"/>
      <c r="AZ39" s="678" t="s">
        <v>136</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27178</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970901</v>
      </c>
      <c r="CS39" s="697"/>
      <c r="CT39" s="697"/>
      <c r="CU39" s="697"/>
      <c r="CV39" s="697"/>
      <c r="CW39" s="697"/>
      <c r="CX39" s="697"/>
      <c r="CY39" s="698"/>
      <c r="CZ39" s="681">
        <v>2.2000000000000002</v>
      </c>
      <c r="DA39" s="699"/>
      <c r="DB39" s="699"/>
      <c r="DC39" s="700"/>
      <c r="DD39" s="684">
        <v>167388</v>
      </c>
      <c r="DE39" s="697"/>
      <c r="DF39" s="697"/>
      <c r="DG39" s="697"/>
      <c r="DH39" s="697"/>
      <c r="DI39" s="697"/>
      <c r="DJ39" s="697"/>
      <c r="DK39" s="698"/>
      <c r="DL39" s="684" t="s">
        <v>240</v>
      </c>
      <c r="DM39" s="697"/>
      <c r="DN39" s="697"/>
      <c r="DO39" s="697"/>
      <c r="DP39" s="697"/>
      <c r="DQ39" s="697"/>
      <c r="DR39" s="697"/>
      <c r="DS39" s="697"/>
      <c r="DT39" s="697"/>
      <c r="DU39" s="697"/>
      <c r="DV39" s="698"/>
      <c r="DW39" s="681" t="s">
        <v>136</v>
      </c>
      <c r="DX39" s="699"/>
      <c r="DY39" s="699"/>
      <c r="DZ39" s="699"/>
      <c r="EA39" s="699"/>
      <c r="EB39" s="699"/>
      <c r="EC39" s="714"/>
    </row>
    <row r="40" spans="2:133" ht="11.25" customHeight="1" x14ac:dyDescent="0.2">
      <c r="B40" s="675" t="s">
        <v>344</v>
      </c>
      <c r="C40" s="676"/>
      <c r="D40" s="676"/>
      <c r="E40" s="676"/>
      <c r="F40" s="676"/>
      <c r="G40" s="676"/>
      <c r="H40" s="676"/>
      <c r="I40" s="676"/>
      <c r="J40" s="676"/>
      <c r="K40" s="676"/>
      <c r="L40" s="676"/>
      <c r="M40" s="676"/>
      <c r="N40" s="676"/>
      <c r="O40" s="676"/>
      <c r="P40" s="676"/>
      <c r="Q40" s="677"/>
      <c r="R40" s="678" t="s">
        <v>240</v>
      </c>
      <c r="S40" s="679"/>
      <c r="T40" s="679"/>
      <c r="U40" s="679"/>
      <c r="V40" s="679"/>
      <c r="W40" s="679"/>
      <c r="X40" s="679"/>
      <c r="Y40" s="680"/>
      <c r="Z40" s="715" t="s">
        <v>136</v>
      </c>
      <c r="AA40" s="715"/>
      <c r="AB40" s="715"/>
      <c r="AC40" s="715"/>
      <c r="AD40" s="716" t="s">
        <v>136</v>
      </c>
      <c r="AE40" s="716"/>
      <c r="AF40" s="716"/>
      <c r="AG40" s="716"/>
      <c r="AH40" s="716"/>
      <c r="AI40" s="716"/>
      <c r="AJ40" s="716"/>
      <c r="AK40" s="716"/>
      <c r="AL40" s="681" t="s">
        <v>240</v>
      </c>
      <c r="AM40" s="682"/>
      <c r="AN40" s="682"/>
      <c r="AO40" s="717"/>
      <c r="AQ40" s="718" t="s">
        <v>345</v>
      </c>
      <c r="AR40" s="719"/>
      <c r="AS40" s="719"/>
      <c r="AT40" s="719"/>
      <c r="AU40" s="719"/>
      <c r="AV40" s="719"/>
      <c r="AW40" s="719"/>
      <c r="AX40" s="719"/>
      <c r="AY40" s="720"/>
      <c r="AZ40" s="678" t="s">
        <v>136</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90</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v>135000</v>
      </c>
      <c r="CS40" s="679"/>
      <c r="CT40" s="679"/>
      <c r="CU40" s="679"/>
      <c r="CV40" s="679"/>
      <c r="CW40" s="679"/>
      <c r="CX40" s="679"/>
      <c r="CY40" s="680"/>
      <c r="CZ40" s="681">
        <v>0.3</v>
      </c>
      <c r="DA40" s="699"/>
      <c r="DB40" s="699"/>
      <c r="DC40" s="700"/>
      <c r="DD40" s="684" t="s">
        <v>136</v>
      </c>
      <c r="DE40" s="679"/>
      <c r="DF40" s="679"/>
      <c r="DG40" s="679"/>
      <c r="DH40" s="679"/>
      <c r="DI40" s="679"/>
      <c r="DJ40" s="679"/>
      <c r="DK40" s="680"/>
      <c r="DL40" s="684" t="s">
        <v>136</v>
      </c>
      <c r="DM40" s="679"/>
      <c r="DN40" s="679"/>
      <c r="DO40" s="679"/>
      <c r="DP40" s="679"/>
      <c r="DQ40" s="679"/>
      <c r="DR40" s="679"/>
      <c r="DS40" s="679"/>
      <c r="DT40" s="679"/>
      <c r="DU40" s="679"/>
      <c r="DV40" s="680"/>
      <c r="DW40" s="681" t="s">
        <v>136</v>
      </c>
      <c r="DX40" s="699"/>
      <c r="DY40" s="699"/>
      <c r="DZ40" s="699"/>
      <c r="EA40" s="699"/>
      <c r="EB40" s="699"/>
      <c r="EC40" s="714"/>
    </row>
    <row r="41" spans="2:133" ht="11.25" customHeight="1" x14ac:dyDescent="0.2">
      <c r="B41" s="675" t="s">
        <v>349</v>
      </c>
      <c r="C41" s="676"/>
      <c r="D41" s="676"/>
      <c r="E41" s="676"/>
      <c r="F41" s="676"/>
      <c r="G41" s="676"/>
      <c r="H41" s="676"/>
      <c r="I41" s="676"/>
      <c r="J41" s="676"/>
      <c r="K41" s="676"/>
      <c r="L41" s="676"/>
      <c r="M41" s="676"/>
      <c r="N41" s="676"/>
      <c r="O41" s="676"/>
      <c r="P41" s="676"/>
      <c r="Q41" s="677"/>
      <c r="R41" s="678" t="s">
        <v>136</v>
      </c>
      <c r="S41" s="679"/>
      <c r="T41" s="679"/>
      <c r="U41" s="679"/>
      <c r="V41" s="679"/>
      <c r="W41" s="679"/>
      <c r="X41" s="679"/>
      <c r="Y41" s="680"/>
      <c r="Z41" s="715" t="s">
        <v>240</v>
      </c>
      <c r="AA41" s="715"/>
      <c r="AB41" s="715"/>
      <c r="AC41" s="715"/>
      <c r="AD41" s="716" t="s">
        <v>136</v>
      </c>
      <c r="AE41" s="716"/>
      <c r="AF41" s="716"/>
      <c r="AG41" s="716"/>
      <c r="AH41" s="716"/>
      <c r="AI41" s="716"/>
      <c r="AJ41" s="716"/>
      <c r="AK41" s="716"/>
      <c r="AL41" s="681" t="s">
        <v>136</v>
      </c>
      <c r="AM41" s="682"/>
      <c r="AN41" s="682"/>
      <c r="AO41" s="717"/>
      <c r="AQ41" s="718" t="s">
        <v>350</v>
      </c>
      <c r="AR41" s="719"/>
      <c r="AS41" s="719"/>
      <c r="AT41" s="719"/>
      <c r="AU41" s="719"/>
      <c r="AV41" s="719"/>
      <c r="AW41" s="719"/>
      <c r="AX41" s="719"/>
      <c r="AY41" s="720"/>
      <c r="AZ41" s="678">
        <v>1345645</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t="s">
        <v>240</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240</v>
      </c>
      <c r="CS41" s="697"/>
      <c r="CT41" s="697"/>
      <c r="CU41" s="697"/>
      <c r="CV41" s="697"/>
      <c r="CW41" s="697"/>
      <c r="CX41" s="697"/>
      <c r="CY41" s="698"/>
      <c r="CZ41" s="681" t="s">
        <v>240</v>
      </c>
      <c r="DA41" s="699"/>
      <c r="DB41" s="699"/>
      <c r="DC41" s="700"/>
      <c r="DD41" s="684" t="s">
        <v>240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353</v>
      </c>
      <c r="C42" s="660"/>
      <c r="D42" s="660"/>
      <c r="E42" s="660"/>
      <c r="F42" s="660"/>
      <c r="G42" s="660"/>
      <c r="H42" s="660"/>
      <c r="I42" s="660"/>
      <c r="J42" s="660"/>
      <c r="K42" s="660"/>
      <c r="L42" s="660"/>
      <c r="M42" s="660"/>
      <c r="N42" s="660"/>
      <c r="O42" s="660"/>
      <c r="P42" s="660"/>
      <c r="Q42" s="661"/>
      <c r="R42" s="662">
        <v>46418105</v>
      </c>
      <c r="S42" s="701"/>
      <c r="T42" s="701"/>
      <c r="U42" s="701"/>
      <c r="V42" s="701"/>
      <c r="W42" s="701"/>
      <c r="X42" s="701"/>
      <c r="Y42" s="703"/>
      <c r="Z42" s="704">
        <v>100</v>
      </c>
      <c r="AA42" s="704"/>
      <c r="AB42" s="704"/>
      <c r="AC42" s="704"/>
      <c r="AD42" s="705">
        <v>25742903</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2401908</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301</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6280992</v>
      </c>
      <c r="CS42" s="679"/>
      <c r="CT42" s="679"/>
      <c r="CU42" s="679"/>
      <c r="CV42" s="679"/>
      <c r="CW42" s="679"/>
      <c r="CX42" s="679"/>
      <c r="CY42" s="680"/>
      <c r="CZ42" s="681">
        <v>13.9</v>
      </c>
      <c r="DA42" s="682"/>
      <c r="DB42" s="682"/>
      <c r="DC42" s="683"/>
      <c r="DD42" s="684">
        <v>1074096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v>180480</v>
      </c>
      <c r="CS43" s="697"/>
      <c r="CT43" s="697"/>
      <c r="CU43" s="697"/>
      <c r="CV43" s="697"/>
      <c r="CW43" s="697"/>
      <c r="CX43" s="697"/>
      <c r="CY43" s="698"/>
      <c r="CZ43" s="681">
        <v>0.4</v>
      </c>
      <c r="DA43" s="699"/>
      <c r="DB43" s="699"/>
      <c r="DC43" s="700"/>
      <c r="DD43" s="684">
        <v>180480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305</v>
      </c>
      <c r="CE44" s="692"/>
      <c r="CF44" s="675" t="s">
        <v>358</v>
      </c>
      <c r="CG44" s="676"/>
      <c r="CH44" s="676"/>
      <c r="CI44" s="676"/>
      <c r="CJ44" s="676"/>
      <c r="CK44" s="676"/>
      <c r="CL44" s="676"/>
      <c r="CM44" s="676"/>
      <c r="CN44" s="676"/>
      <c r="CO44" s="676"/>
      <c r="CP44" s="676"/>
      <c r="CQ44" s="677"/>
      <c r="CR44" s="678">
        <v>6237091</v>
      </c>
      <c r="CS44" s="679"/>
      <c r="CT44" s="679"/>
      <c r="CU44" s="679"/>
      <c r="CV44" s="679"/>
      <c r="CW44" s="679"/>
      <c r="CX44" s="679"/>
      <c r="CY44" s="680"/>
      <c r="CZ44" s="681">
        <v>13.8</v>
      </c>
      <c r="DA44" s="682"/>
      <c r="DB44" s="682"/>
      <c r="DC44" s="683"/>
      <c r="DD44" s="684">
        <v>1030195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359</v>
      </c>
      <c r="CG45" s="676"/>
      <c r="CH45" s="676"/>
      <c r="CI45" s="676"/>
      <c r="CJ45" s="676"/>
      <c r="CK45" s="676"/>
      <c r="CL45" s="676"/>
      <c r="CM45" s="676"/>
      <c r="CN45" s="676"/>
      <c r="CO45" s="676"/>
      <c r="CP45" s="676"/>
      <c r="CQ45" s="677"/>
      <c r="CR45" s="678">
        <v>3507144</v>
      </c>
      <c r="CS45" s="697"/>
      <c r="CT45" s="697"/>
      <c r="CU45" s="697"/>
      <c r="CV45" s="697"/>
      <c r="CW45" s="697"/>
      <c r="CX45" s="697"/>
      <c r="CY45" s="698"/>
      <c r="CZ45" s="681">
        <v>7.8</v>
      </c>
      <c r="DA45" s="699"/>
      <c r="DB45" s="699"/>
      <c r="DC45" s="700"/>
      <c r="DD45" s="684">
        <v>187256</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2729947</v>
      </c>
      <c r="CS46" s="679"/>
      <c r="CT46" s="679"/>
      <c r="CU46" s="679"/>
      <c r="CV46" s="679"/>
      <c r="CW46" s="679"/>
      <c r="CX46" s="679"/>
      <c r="CY46" s="680"/>
      <c r="CZ46" s="681">
        <v>6.1</v>
      </c>
      <c r="DA46" s="682"/>
      <c r="DB46" s="682"/>
      <c r="DC46" s="683"/>
      <c r="DD46" s="684">
        <v>842939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v>43901</v>
      </c>
      <c r="CS47" s="697"/>
      <c r="CT47" s="697"/>
      <c r="CU47" s="697"/>
      <c r="CV47" s="697"/>
      <c r="CW47" s="697"/>
      <c r="CX47" s="697"/>
      <c r="CY47" s="698"/>
      <c r="CZ47" s="681">
        <v>0.1</v>
      </c>
      <c r="DA47" s="699"/>
      <c r="DB47" s="699"/>
      <c r="DC47" s="700"/>
      <c r="DD47" s="684">
        <v>43901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1" x14ac:dyDescent="0.2">
      <c r="B48" s="241" t="s">
        <v>364</v>
      </c>
      <c r="CD48" s="695"/>
      <c r="CE48" s="696"/>
      <c r="CF48" s="675" t="s">
        <v>365</v>
      </c>
      <c r="CG48" s="676"/>
      <c r="CH48" s="676"/>
      <c r="CI48" s="676"/>
      <c r="CJ48" s="676"/>
      <c r="CK48" s="676"/>
      <c r="CL48" s="676"/>
      <c r="CM48" s="676"/>
      <c r="CN48" s="676"/>
      <c r="CO48" s="676"/>
      <c r="CP48" s="676"/>
      <c r="CQ48" s="677"/>
      <c r="CR48" s="678" t="s">
        <v>136</v>
      </c>
      <c r="CS48" s="679"/>
      <c r="CT48" s="679"/>
      <c r="CU48" s="679"/>
      <c r="CV48" s="679"/>
      <c r="CW48" s="679"/>
      <c r="CX48" s="679"/>
      <c r="CY48" s="680"/>
      <c r="CZ48" s="681" t="s">
        <v>240</v>
      </c>
      <c r="DA48" s="682"/>
      <c r="DB48" s="682"/>
      <c r="DC48" s="683"/>
      <c r="DD48" s="684" t="s">
        <v>240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366</v>
      </c>
      <c r="CE49" s="660"/>
      <c r="CF49" s="660"/>
      <c r="CG49" s="660"/>
      <c r="CH49" s="660"/>
      <c r="CI49" s="660"/>
      <c r="CJ49" s="660"/>
      <c r="CK49" s="660"/>
      <c r="CL49" s="660"/>
      <c r="CM49" s="660"/>
      <c r="CN49" s="660"/>
      <c r="CO49" s="660"/>
      <c r="CP49" s="660"/>
      <c r="CQ49" s="661"/>
      <c r="CR49" s="662">
        <v>45080180</v>
      </c>
      <c r="CS49" s="663"/>
      <c r="CT49" s="663"/>
      <c r="CU49" s="663"/>
      <c r="CV49" s="663"/>
      <c r="CW49" s="663"/>
      <c r="CX49" s="663"/>
      <c r="CY49" s="664"/>
      <c r="CZ49" s="665">
        <v>100</v>
      </c>
      <c r="DA49" s="666"/>
      <c r="DB49" s="666"/>
      <c r="DC49" s="667"/>
      <c r="DD49" s="668">
        <v>27751334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IpUAWEk3xp/bk7sWxXW3/vLprsGzrCUFRH8GM5x+BGMHcQIa7PW7bthTLGicV3Q37iRiz+O/c9FFRPQz3RcBGw==" saltValue="gS2gTadWT3bN8o3eA11FZ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 zeroHeight="1" x14ac:dyDescent="0.2"/>
  <cols>
    <col min="1" max="130" width="2.81640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368</v>
      </c>
      <c r="DK2" s="1204"/>
      <c r="DL2" s="1204"/>
      <c r="DM2" s="1204"/>
      <c r="DN2" s="1204"/>
      <c r="DO2" s="1205"/>
      <c r="DP2" s="250"/>
      <c r="DQ2" s="1203" t="s">
        <v>369</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372</v>
      </c>
      <c r="B5" s="1089"/>
      <c r="C5" s="1089"/>
      <c r="D5" s="1089"/>
      <c r="E5" s="1089"/>
      <c r="F5" s="1089"/>
      <c r="G5" s="1089"/>
      <c r="H5" s="1089"/>
      <c r="I5" s="1089"/>
      <c r="J5" s="1089"/>
      <c r="K5" s="1089"/>
      <c r="L5" s="1089"/>
      <c r="M5" s="1089"/>
      <c r="N5" s="1089"/>
      <c r="O5" s="1089"/>
      <c r="P5" s="1090"/>
      <c r="Q5" s="1094" t="s">
        <v>373</v>
      </c>
      <c r="R5" s="1095"/>
      <c r="S5" s="1095"/>
      <c r="T5" s="1095"/>
      <c r="U5" s="1096"/>
      <c r="V5" s="1094" t="s">
        <v>374</v>
      </c>
      <c r="W5" s="1095"/>
      <c r="X5" s="1095"/>
      <c r="Y5" s="1095"/>
      <c r="Z5" s="1096"/>
      <c r="AA5" s="1094" t="s">
        <v>375</v>
      </c>
      <c r="AB5" s="1095"/>
      <c r="AC5" s="1095"/>
      <c r="AD5" s="1095"/>
      <c r="AE5" s="1095"/>
      <c r="AF5" s="1206" t="s">
        <v>376</v>
      </c>
      <c r="AG5" s="1095"/>
      <c r="AH5" s="1095"/>
      <c r="AI5" s="1095"/>
      <c r="AJ5" s="1110"/>
      <c r="AK5" s="1095" t="s">
        <v>377</v>
      </c>
      <c r="AL5" s="1095"/>
      <c r="AM5" s="1095"/>
      <c r="AN5" s="1095"/>
      <c r="AO5" s="1096"/>
      <c r="AP5" s="1094" t="s">
        <v>378</v>
      </c>
      <c r="AQ5" s="1095"/>
      <c r="AR5" s="1095"/>
      <c r="AS5" s="1095"/>
      <c r="AT5" s="1096"/>
      <c r="AU5" s="1094" t="s">
        <v>379</v>
      </c>
      <c r="AV5" s="1095"/>
      <c r="AW5" s="1095"/>
      <c r="AX5" s="1095"/>
      <c r="AY5" s="1110"/>
      <c r="AZ5" s="257"/>
      <c r="BA5" s="257"/>
      <c r="BB5" s="257"/>
      <c r="BC5" s="257"/>
      <c r="BD5" s="257"/>
      <c r="BE5" s="258"/>
      <c r="BF5" s="258"/>
      <c r="BG5" s="258"/>
      <c r="BH5" s="258"/>
      <c r="BI5" s="258"/>
      <c r="BJ5" s="258"/>
      <c r="BK5" s="258"/>
      <c r="BL5" s="258"/>
      <c r="BM5" s="258"/>
      <c r="BN5" s="258"/>
      <c r="BO5" s="258"/>
      <c r="BP5" s="258"/>
      <c r="BQ5" s="1088" t="s">
        <v>380</v>
      </c>
      <c r="BR5" s="1089"/>
      <c r="BS5" s="1089"/>
      <c r="BT5" s="1089"/>
      <c r="BU5" s="1089"/>
      <c r="BV5" s="1089"/>
      <c r="BW5" s="1089"/>
      <c r="BX5" s="1089"/>
      <c r="BY5" s="1089"/>
      <c r="BZ5" s="1089"/>
      <c r="CA5" s="1089"/>
      <c r="CB5" s="1089"/>
      <c r="CC5" s="1089"/>
      <c r="CD5" s="1089"/>
      <c r="CE5" s="1089"/>
      <c r="CF5" s="1089"/>
      <c r="CG5" s="1090"/>
      <c r="CH5" s="1094" t="s">
        <v>381</v>
      </c>
      <c r="CI5" s="1095"/>
      <c r="CJ5" s="1095"/>
      <c r="CK5" s="1095"/>
      <c r="CL5" s="1096"/>
      <c r="CM5" s="1094" t="s">
        <v>382</v>
      </c>
      <c r="CN5" s="1095"/>
      <c r="CO5" s="1095"/>
      <c r="CP5" s="1095"/>
      <c r="CQ5" s="1096"/>
      <c r="CR5" s="1094" t="s">
        <v>383</v>
      </c>
      <c r="CS5" s="1095"/>
      <c r="CT5" s="1095"/>
      <c r="CU5" s="1095"/>
      <c r="CV5" s="1096"/>
      <c r="CW5" s="1094" t="s">
        <v>384</v>
      </c>
      <c r="CX5" s="1095"/>
      <c r="CY5" s="1095"/>
      <c r="CZ5" s="1095"/>
      <c r="DA5" s="1096"/>
      <c r="DB5" s="1094" t="s">
        <v>385</v>
      </c>
      <c r="DC5" s="1095"/>
      <c r="DD5" s="1095"/>
      <c r="DE5" s="1095"/>
      <c r="DF5" s="1096"/>
      <c r="DG5" s="1191" t="s">
        <v>386</v>
      </c>
      <c r="DH5" s="1192"/>
      <c r="DI5" s="1192"/>
      <c r="DJ5" s="1192"/>
      <c r="DK5" s="1193"/>
      <c r="DL5" s="1191" t="s">
        <v>387</v>
      </c>
      <c r="DM5" s="1192"/>
      <c r="DN5" s="1192"/>
      <c r="DO5" s="1192"/>
      <c r="DP5" s="1193"/>
      <c r="DQ5" s="1094" t="s">
        <v>388</v>
      </c>
      <c r="DR5" s="1095"/>
      <c r="DS5" s="1095"/>
      <c r="DT5" s="1095"/>
      <c r="DU5" s="1096"/>
      <c r="DV5" s="1094" t="s">
        <v>379</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389</v>
      </c>
      <c r="C7" s="1144"/>
      <c r="D7" s="1144"/>
      <c r="E7" s="1144"/>
      <c r="F7" s="1144"/>
      <c r="G7" s="1144"/>
      <c r="H7" s="1144"/>
      <c r="I7" s="1144"/>
      <c r="J7" s="1144"/>
      <c r="K7" s="1144"/>
      <c r="L7" s="1144"/>
      <c r="M7" s="1144"/>
      <c r="N7" s="1144"/>
      <c r="O7" s="1144"/>
      <c r="P7" s="1145"/>
      <c r="Q7" s="1197">
        <v>46825</v>
      </c>
      <c r="R7" s="1198"/>
      <c r="S7" s="1198"/>
      <c r="T7" s="1198"/>
      <c r="U7" s="1198"/>
      <c r="V7" s="1198">
        <v>45487</v>
      </c>
      <c r="W7" s="1198"/>
      <c r="X7" s="1198"/>
      <c r="Y7" s="1198"/>
      <c r="Z7" s="1198"/>
      <c r="AA7" s="1198">
        <v>1338</v>
      </c>
      <c r="AB7" s="1198"/>
      <c r="AC7" s="1198"/>
      <c r="AD7" s="1198"/>
      <c r="AE7" s="1199"/>
      <c r="AF7" s="1200">
        <v>877</v>
      </c>
      <c r="AG7" s="1201"/>
      <c r="AH7" s="1201"/>
      <c r="AI7" s="1201"/>
      <c r="AJ7" s="1202"/>
      <c r="AK7" s="1184">
        <v>1194</v>
      </c>
      <c r="AL7" s="1185"/>
      <c r="AM7" s="1185"/>
      <c r="AN7" s="1185"/>
      <c r="AO7" s="1185"/>
      <c r="AP7" s="1185">
        <v>27492</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578</v>
      </c>
      <c r="BT7" s="1189"/>
      <c r="BU7" s="1189"/>
      <c r="BV7" s="1189"/>
      <c r="BW7" s="1189"/>
      <c r="BX7" s="1189"/>
      <c r="BY7" s="1189"/>
      <c r="BZ7" s="1189"/>
      <c r="CA7" s="1189"/>
      <c r="CB7" s="1189"/>
      <c r="CC7" s="1189"/>
      <c r="CD7" s="1189"/>
      <c r="CE7" s="1189"/>
      <c r="CF7" s="1189"/>
      <c r="CG7" s="1190"/>
      <c r="CH7" s="1181">
        <v>0</v>
      </c>
      <c r="CI7" s="1182"/>
      <c r="CJ7" s="1182"/>
      <c r="CK7" s="1182"/>
      <c r="CL7" s="1183"/>
      <c r="CM7" s="1181">
        <v>2</v>
      </c>
      <c r="CN7" s="1182"/>
      <c r="CO7" s="1182"/>
      <c r="CP7" s="1182"/>
      <c r="CQ7" s="1183"/>
      <c r="CR7" s="1181">
        <v>1</v>
      </c>
      <c r="CS7" s="1182"/>
      <c r="CT7" s="1182"/>
      <c r="CU7" s="1182"/>
      <c r="CV7" s="1183"/>
      <c r="CW7" s="1181" t="s">
        <v>572</v>
      </c>
      <c r="CX7" s="1182"/>
      <c r="CY7" s="1182"/>
      <c r="CZ7" s="1182"/>
      <c r="DA7" s="1183"/>
      <c r="DB7" s="1181" t="s">
        <v>572</v>
      </c>
      <c r="DC7" s="1182"/>
      <c r="DD7" s="1182"/>
      <c r="DE7" s="1182"/>
      <c r="DF7" s="1183"/>
      <c r="DG7" s="1181" t="s">
        <v>572</v>
      </c>
      <c r="DH7" s="1182"/>
      <c r="DI7" s="1182"/>
      <c r="DJ7" s="1182"/>
      <c r="DK7" s="1183"/>
      <c r="DL7" s="1181" t="s">
        <v>572</v>
      </c>
      <c r="DM7" s="1182"/>
      <c r="DN7" s="1182"/>
      <c r="DO7" s="1182"/>
      <c r="DP7" s="1183"/>
      <c r="DQ7" s="1181" t="s">
        <v>572</v>
      </c>
      <c r="DR7" s="1182"/>
      <c r="DS7" s="1182"/>
      <c r="DT7" s="1182"/>
      <c r="DU7" s="1183"/>
      <c r="DV7" s="1208"/>
      <c r="DW7" s="1209"/>
      <c r="DX7" s="1209"/>
      <c r="DY7" s="1209"/>
      <c r="DZ7" s="1210"/>
      <c r="EA7" s="255"/>
    </row>
    <row r="8" spans="1:131" s="256" customFormat="1" ht="26.25" customHeight="1" x14ac:dyDescent="0.2">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2">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2">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390</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391</v>
      </c>
      <c r="B23" s="1037" t="s">
        <v>392</v>
      </c>
      <c r="C23" s="1038"/>
      <c r="D23" s="1038"/>
      <c r="E23" s="1038"/>
      <c r="F23" s="1038"/>
      <c r="G23" s="1038"/>
      <c r="H23" s="1038"/>
      <c r="I23" s="1038"/>
      <c r="J23" s="1038"/>
      <c r="K23" s="1038"/>
      <c r="L23" s="1038"/>
      <c r="M23" s="1038"/>
      <c r="N23" s="1038"/>
      <c r="O23" s="1038"/>
      <c r="P23" s="1039"/>
      <c r="Q23" s="1161">
        <v>46825</v>
      </c>
      <c r="R23" s="1162"/>
      <c r="S23" s="1162"/>
      <c r="T23" s="1162"/>
      <c r="U23" s="1162"/>
      <c r="V23" s="1162">
        <v>45487</v>
      </c>
      <c r="W23" s="1162"/>
      <c r="X23" s="1162"/>
      <c r="Y23" s="1162"/>
      <c r="Z23" s="1162"/>
      <c r="AA23" s="1162">
        <v>1338</v>
      </c>
      <c r="AB23" s="1162"/>
      <c r="AC23" s="1162"/>
      <c r="AD23" s="1162"/>
      <c r="AE23" s="1163"/>
      <c r="AF23" s="1164">
        <v>877</v>
      </c>
      <c r="AG23" s="1162"/>
      <c r="AH23" s="1162"/>
      <c r="AI23" s="1162"/>
      <c r="AJ23" s="1165"/>
      <c r="AK23" s="1166"/>
      <c r="AL23" s="1167"/>
      <c r="AM23" s="1167"/>
      <c r="AN23" s="1167"/>
      <c r="AO23" s="1167"/>
      <c r="AP23" s="1162">
        <v>27492</v>
      </c>
      <c r="AQ23" s="1162"/>
      <c r="AR23" s="1162"/>
      <c r="AS23" s="1162"/>
      <c r="AT23" s="1162"/>
      <c r="AU23" s="1168"/>
      <c r="AV23" s="1168"/>
      <c r="AW23" s="1168"/>
      <c r="AX23" s="1168"/>
      <c r="AY23" s="1169"/>
      <c r="AZ23" s="1158" t="s">
        <v>136</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372</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379</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403</v>
      </c>
      <c r="C28" s="1144"/>
      <c r="D28" s="1144"/>
      <c r="E28" s="1144"/>
      <c r="F28" s="1144"/>
      <c r="G28" s="1144"/>
      <c r="H28" s="1144"/>
      <c r="I28" s="1144"/>
      <c r="J28" s="1144"/>
      <c r="K28" s="1144"/>
      <c r="L28" s="1144"/>
      <c r="M28" s="1144"/>
      <c r="N28" s="1144"/>
      <c r="O28" s="1144"/>
      <c r="P28" s="1145"/>
      <c r="Q28" s="1146">
        <v>12174</v>
      </c>
      <c r="R28" s="1147"/>
      <c r="S28" s="1147"/>
      <c r="T28" s="1147"/>
      <c r="U28" s="1147"/>
      <c r="V28" s="1147">
        <v>12124</v>
      </c>
      <c r="W28" s="1147"/>
      <c r="X28" s="1147"/>
      <c r="Y28" s="1147"/>
      <c r="Z28" s="1147"/>
      <c r="AA28" s="1147">
        <v>50</v>
      </c>
      <c r="AB28" s="1147"/>
      <c r="AC28" s="1147"/>
      <c r="AD28" s="1147"/>
      <c r="AE28" s="1148"/>
      <c r="AF28" s="1149">
        <v>50</v>
      </c>
      <c r="AG28" s="1147"/>
      <c r="AH28" s="1147"/>
      <c r="AI28" s="1147"/>
      <c r="AJ28" s="1150"/>
      <c r="AK28" s="1151">
        <v>1346</v>
      </c>
      <c r="AL28" s="1139"/>
      <c r="AM28" s="1139"/>
      <c r="AN28" s="1139"/>
      <c r="AO28" s="1139"/>
      <c r="AP28" s="1139" t="s">
        <v>572</v>
      </c>
      <c r="AQ28" s="1139"/>
      <c r="AR28" s="1139"/>
      <c r="AS28" s="1139"/>
      <c r="AT28" s="1139"/>
      <c r="AU28" s="1139" t="s">
        <v>572</v>
      </c>
      <c r="AV28" s="1139"/>
      <c r="AW28" s="1139"/>
      <c r="AX28" s="1139"/>
      <c r="AY28" s="1139"/>
      <c r="AZ28" s="1140" t="s">
        <v>572</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404</v>
      </c>
      <c r="C29" s="1131"/>
      <c r="D29" s="1131"/>
      <c r="E29" s="1131"/>
      <c r="F29" s="1131"/>
      <c r="G29" s="1131"/>
      <c r="H29" s="1131"/>
      <c r="I29" s="1131"/>
      <c r="J29" s="1131"/>
      <c r="K29" s="1131"/>
      <c r="L29" s="1131"/>
      <c r="M29" s="1131"/>
      <c r="N29" s="1131"/>
      <c r="O29" s="1131"/>
      <c r="P29" s="1132"/>
      <c r="Q29" s="1136">
        <v>8485</v>
      </c>
      <c r="R29" s="1137"/>
      <c r="S29" s="1137"/>
      <c r="T29" s="1137"/>
      <c r="U29" s="1137"/>
      <c r="V29" s="1137">
        <v>7712</v>
      </c>
      <c r="W29" s="1137"/>
      <c r="X29" s="1137"/>
      <c r="Y29" s="1137"/>
      <c r="Z29" s="1137"/>
      <c r="AA29" s="1137">
        <v>774</v>
      </c>
      <c r="AB29" s="1137"/>
      <c r="AC29" s="1137"/>
      <c r="AD29" s="1137"/>
      <c r="AE29" s="1138"/>
      <c r="AF29" s="1112">
        <v>774</v>
      </c>
      <c r="AG29" s="1113"/>
      <c r="AH29" s="1113"/>
      <c r="AI29" s="1113"/>
      <c r="AJ29" s="1114"/>
      <c r="AK29" s="1073">
        <v>1482</v>
      </c>
      <c r="AL29" s="1064"/>
      <c r="AM29" s="1064"/>
      <c r="AN29" s="1064"/>
      <c r="AO29" s="1064"/>
      <c r="AP29" s="1064" t="s">
        <v>572</v>
      </c>
      <c r="AQ29" s="1064"/>
      <c r="AR29" s="1064"/>
      <c r="AS29" s="1064"/>
      <c r="AT29" s="1064"/>
      <c r="AU29" s="1064" t="s">
        <v>572</v>
      </c>
      <c r="AV29" s="1064"/>
      <c r="AW29" s="1064"/>
      <c r="AX29" s="1064"/>
      <c r="AY29" s="1064"/>
      <c r="AZ29" s="1135" t="s">
        <v>572</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405</v>
      </c>
      <c r="C30" s="1131"/>
      <c r="D30" s="1131"/>
      <c r="E30" s="1131"/>
      <c r="F30" s="1131"/>
      <c r="G30" s="1131"/>
      <c r="H30" s="1131"/>
      <c r="I30" s="1131"/>
      <c r="J30" s="1131"/>
      <c r="K30" s="1131"/>
      <c r="L30" s="1131"/>
      <c r="M30" s="1131"/>
      <c r="N30" s="1131"/>
      <c r="O30" s="1131"/>
      <c r="P30" s="1132"/>
      <c r="Q30" s="1136">
        <v>1715</v>
      </c>
      <c r="R30" s="1137"/>
      <c r="S30" s="1137"/>
      <c r="T30" s="1137"/>
      <c r="U30" s="1137"/>
      <c r="V30" s="1137">
        <v>1672</v>
      </c>
      <c r="W30" s="1137"/>
      <c r="X30" s="1137"/>
      <c r="Y30" s="1137"/>
      <c r="Z30" s="1137"/>
      <c r="AA30" s="1137">
        <v>43</v>
      </c>
      <c r="AB30" s="1137"/>
      <c r="AC30" s="1137"/>
      <c r="AD30" s="1137"/>
      <c r="AE30" s="1138"/>
      <c r="AF30" s="1112">
        <v>43</v>
      </c>
      <c r="AG30" s="1113"/>
      <c r="AH30" s="1113"/>
      <c r="AI30" s="1113"/>
      <c r="AJ30" s="1114"/>
      <c r="AK30" s="1073">
        <v>234</v>
      </c>
      <c r="AL30" s="1064"/>
      <c r="AM30" s="1064"/>
      <c r="AN30" s="1064"/>
      <c r="AO30" s="1064"/>
      <c r="AP30" s="1064" t="s">
        <v>572</v>
      </c>
      <c r="AQ30" s="1064"/>
      <c r="AR30" s="1064"/>
      <c r="AS30" s="1064"/>
      <c r="AT30" s="1064"/>
      <c r="AU30" s="1064" t="s">
        <v>572</v>
      </c>
      <c r="AV30" s="1064"/>
      <c r="AW30" s="1064"/>
      <c r="AX30" s="1064"/>
      <c r="AY30" s="1064"/>
      <c r="AZ30" s="1135" t="s">
        <v>572</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t="s">
        <v>406</v>
      </c>
      <c r="C31" s="1131"/>
      <c r="D31" s="1131"/>
      <c r="E31" s="1131"/>
      <c r="F31" s="1131"/>
      <c r="G31" s="1131"/>
      <c r="H31" s="1131"/>
      <c r="I31" s="1131"/>
      <c r="J31" s="1131"/>
      <c r="K31" s="1131"/>
      <c r="L31" s="1131"/>
      <c r="M31" s="1131"/>
      <c r="N31" s="1131"/>
      <c r="O31" s="1131"/>
      <c r="P31" s="1132"/>
      <c r="Q31" s="1136">
        <v>2963</v>
      </c>
      <c r="R31" s="1137"/>
      <c r="S31" s="1137"/>
      <c r="T31" s="1137"/>
      <c r="U31" s="1137"/>
      <c r="V31" s="1137">
        <v>2700</v>
      </c>
      <c r="W31" s="1137"/>
      <c r="X31" s="1137"/>
      <c r="Y31" s="1137"/>
      <c r="Z31" s="1137"/>
      <c r="AA31" s="1137">
        <v>262</v>
      </c>
      <c r="AB31" s="1137"/>
      <c r="AC31" s="1137"/>
      <c r="AD31" s="1137"/>
      <c r="AE31" s="1138"/>
      <c r="AF31" s="1112">
        <v>304</v>
      </c>
      <c r="AG31" s="1113"/>
      <c r="AH31" s="1113"/>
      <c r="AI31" s="1113"/>
      <c r="AJ31" s="1114"/>
      <c r="AK31" s="1073">
        <v>208</v>
      </c>
      <c r="AL31" s="1064"/>
      <c r="AM31" s="1064"/>
      <c r="AN31" s="1064"/>
      <c r="AO31" s="1064"/>
      <c r="AP31" s="1064">
        <v>12769</v>
      </c>
      <c r="AQ31" s="1064"/>
      <c r="AR31" s="1064"/>
      <c r="AS31" s="1064"/>
      <c r="AT31" s="1064"/>
      <c r="AU31" s="1064">
        <v>1864</v>
      </c>
      <c r="AV31" s="1064"/>
      <c r="AW31" s="1064"/>
      <c r="AX31" s="1064"/>
      <c r="AY31" s="1064"/>
      <c r="AZ31" s="1135" t="s">
        <v>572</v>
      </c>
      <c r="BA31" s="1135"/>
      <c r="BB31" s="1135"/>
      <c r="BC31" s="1135"/>
      <c r="BD31" s="1135"/>
      <c r="BE31" s="1125" t="s">
        <v>407</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c r="AG32" s="1113"/>
      <c r="AH32" s="1113"/>
      <c r="AI32" s="1113"/>
      <c r="AJ32" s="1114"/>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408</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391</v>
      </c>
      <c r="B63" s="1037" t="s">
        <v>409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1170</v>
      </c>
      <c r="AG63" s="1052"/>
      <c r="AH63" s="1052"/>
      <c r="AI63" s="1052"/>
      <c r="AJ63" s="1123"/>
      <c r="AK63" s="1124"/>
      <c r="AL63" s="1056"/>
      <c r="AM63" s="1056"/>
      <c r="AN63" s="1056"/>
      <c r="AO63" s="1056"/>
      <c r="AP63" s="1052">
        <v>12769</v>
      </c>
      <c r="AQ63" s="1052"/>
      <c r="AR63" s="1052"/>
      <c r="AS63" s="1052"/>
      <c r="AT63" s="1052"/>
      <c r="AU63" s="1052">
        <v>1864</v>
      </c>
      <c r="AV63" s="1052"/>
      <c r="AW63" s="1052"/>
      <c r="AX63" s="1052"/>
      <c r="AY63" s="1052"/>
      <c r="AZ63" s="1118"/>
      <c r="BA63" s="1118"/>
      <c r="BB63" s="1118"/>
      <c r="BC63" s="1118"/>
      <c r="BD63" s="1118"/>
      <c r="BE63" s="1053"/>
      <c r="BF63" s="1053"/>
      <c r="BG63" s="1053"/>
      <c r="BH63" s="1053"/>
      <c r="BI63" s="1054"/>
      <c r="BJ63" s="1119" t="s">
        <v>136</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411</v>
      </c>
      <c r="B66" s="1089"/>
      <c r="C66" s="1089"/>
      <c r="D66" s="1089"/>
      <c r="E66" s="1089"/>
      <c r="F66" s="1089"/>
      <c r="G66" s="1089"/>
      <c r="H66" s="1089"/>
      <c r="I66" s="1089"/>
      <c r="J66" s="1089"/>
      <c r="K66" s="1089"/>
      <c r="L66" s="1089"/>
      <c r="M66" s="1089"/>
      <c r="N66" s="1089"/>
      <c r="O66" s="1089"/>
      <c r="P66" s="1090"/>
      <c r="Q66" s="1094" t="s">
        <v>412</v>
      </c>
      <c r="R66" s="1095"/>
      <c r="S66" s="1095"/>
      <c r="T66" s="1095"/>
      <c r="U66" s="1096"/>
      <c r="V66" s="1094" t="s">
        <v>413</v>
      </c>
      <c r="W66" s="1095"/>
      <c r="X66" s="1095"/>
      <c r="Y66" s="1095"/>
      <c r="Z66" s="1096"/>
      <c r="AA66" s="1094" t="s">
        <v>414</v>
      </c>
      <c r="AB66" s="1095"/>
      <c r="AC66" s="1095"/>
      <c r="AD66" s="1095"/>
      <c r="AE66" s="1096"/>
      <c r="AF66" s="1100" t="s">
        <v>415</v>
      </c>
      <c r="AG66" s="1101"/>
      <c r="AH66" s="1101"/>
      <c r="AI66" s="1101"/>
      <c r="AJ66" s="1102"/>
      <c r="AK66" s="1094" t="s">
        <v>416</v>
      </c>
      <c r="AL66" s="1089"/>
      <c r="AM66" s="1089"/>
      <c r="AN66" s="1089"/>
      <c r="AO66" s="1090"/>
      <c r="AP66" s="1094" t="s">
        <v>417</v>
      </c>
      <c r="AQ66" s="1095"/>
      <c r="AR66" s="1095"/>
      <c r="AS66" s="1095"/>
      <c r="AT66" s="1096"/>
      <c r="AU66" s="1094" t="s">
        <v>418</v>
      </c>
      <c r="AV66" s="1095"/>
      <c r="AW66" s="1095"/>
      <c r="AX66" s="1095"/>
      <c r="AY66" s="1096"/>
      <c r="AZ66" s="1094" t="s">
        <v>379</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573</v>
      </c>
      <c r="C68" s="1079"/>
      <c r="D68" s="1079"/>
      <c r="E68" s="1079"/>
      <c r="F68" s="1079"/>
      <c r="G68" s="1079"/>
      <c r="H68" s="1079"/>
      <c r="I68" s="1079"/>
      <c r="J68" s="1079"/>
      <c r="K68" s="1079"/>
      <c r="L68" s="1079"/>
      <c r="M68" s="1079"/>
      <c r="N68" s="1079"/>
      <c r="O68" s="1079"/>
      <c r="P68" s="1080"/>
      <c r="Q68" s="1081">
        <v>2881</v>
      </c>
      <c r="R68" s="1075"/>
      <c r="S68" s="1075"/>
      <c r="T68" s="1075"/>
      <c r="U68" s="1075"/>
      <c r="V68" s="1075">
        <v>2302</v>
      </c>
      <c r="W68" s="1075"/>
      <c r="X68" s="1075"/>
      <c r="Y68" s="1075"/>
      <c r="Z68" s="1075"/>
      <c r="AA68" s="1075">
        <v>579</v>
      </c>
      <c r="AB68" s="1075"/>
      <c r="AC68" s="1075"/>
      <c r="AD68" s="1075"/>
      <c r="AE68" s="1075"/>
      <c r="AF68" s="1075">
        <v>507</v>
      </c>
      <c r="AG68" s="1075"/>
      <c r="AH68" s="1075"/>
      <c r="AI68" s="1075"/>
      <c r="AJ68" s="1075"/>
      <c r="AK68" s="1075" t="s">
        <v>572</v>
      </c>
      <c r="AL68" s="1075"/>
      <c r="AM68" s="1075"/>
      <c r="AN68" s="1075"/>
      <c r="AO68" s="1075"/>
      <c r="AP68" s="1075">
        <v>12055</v>
      </c>
      <c r="AQ68" s="1075"/>
      <c r="AR68" s="1075"/>
      <c r="AS68" s="1075"/>
      <c r="AT68" s="1075"/>
      <c r="AU68" s="1075">
        <v>4332</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574</v>
      </c>
      <c r="C69" s="1068"/>
      <c r="D69" s="1068"/>
      <c r="E69" s="1068"/>
      <c r="F69" s="1068"/>
      <c r="G69" s="1068"/>
      <c r="H69" s="1068"/>
      <c r="I69" s="1068"/>
      <c r="J69" s="1068"/>
      <c r="K69" s="1068"/>
      <c r="L69" s="1068"/>
      <c r="M69" s="1068"/>
      <c r="N69" s="1068"/>
      <c r="O69" s="1068"/>
      <c r="P69" s="1069"/>
      <c r="Q69" s="1070">
        <v>401</v>
      </c>
      <c r="R69" s="1064"/>
      <c r="S69" s="1064"/>
      <c r="T69" s="1064"/>
      <c r="U69" s="1064"/>
      <c r="V69" s="1064">
        <v>371</v>
      </c>
      <c r="W69" s="1064"/>
      <c r="X69" s="1064"/>
      <c r="Y69" s="1064"/>
      <c r="Z69" s="1064"/>
      <c r="AA69" s="1064">
        <v>30</v>
      </c>
      <c r="AB69" s="1064"/>
      <c r="AC69" s="1064"/>
      <c r="AD69" s="1064"/>
      <c r="AE69" s="1064"/>
      <c r="AF69" s="1064">
        <v>30</v>
      </c>
      <c r="AG69" s="1064"/>
      <c r="AH69" s="1064"/>
      <c r="AI69" s="1064"/>
      <c r="AJ69" s="1064"/>
      <c r="AK69" s="1064" t="s">
        <v>572</v>
      </c>
      <c r="AL69" s="1064"/>
      <c r="AM69" s="1064"/>
      <c r="AN69" s="1064"/>
      <c r="AO69" s="1064"/>
      <c r="AP69" s="1064">
        <v>74</v>
      </c>
      <c r="AQ69" s="1064"/>
      <c r="AR69" s="1064"/>
      <c r="AS69" s="1064"/>
      <c r="AT69" s="1064"/>
      <c r="AU69" s="1064">
        <v>17</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575</v>
      </c>
      <c r="C70" s="1068"/>
      <c r="D70" s="1068"/>
      <c r="E70" s="1068"/>
      <c r="F70" s="1068"/>
      <c r="G70" s="1068"/>
      <c r="H70" s="1068"/>
      <c r="I70" s="1068"/>
      <c r="J70" s="1068"/>
      <c r="K70" s="1068"/>
      <c r="L70" s="1068"/>
      <c r="M70" s="1068"/>
      <c r="N70" s="1068"/>
      <c r="O70" s="1068"/>
      <c r="P70" s="1069"/>
      <c r="Q70" s="1070">
        <v>4886</v>
      </c>
      <c r="R70" s="1064"/>
      <c r="S70" s="1064"/>
      <c r="T70" s="1064"/>
      <c r="U70" s="1064"/>
      <c r="V70" s="1064">
        <v>3849</v>
      </c>
      <c r="W70" s="1064"/>
      <c r="X70" s="1064"/>
      <c r="Y70" s="1064"/>
      <c r="Z70" s="1064"/>
      <c r="AA70" s="1064">
        <v>1038</v>
      </c>
      <c r="AB70" s="1064"/>
      <c r="AC70" s="1064"/>
      <c r="AD70" s="1064"/>
      <c r="AE70" s="1064"/>
      <c r="AF70" s="1064">
        <v>1038</v>
      </c>
      <c r="AG70" s="1064"/>
      <c r="AH70" s="1064"/>
      <c r="AI70" s="1064"/>
      <c r="AJ70" s="1064"/>
      <c r="AK70" s="1064" t="s">
        <v>572</v>
      </c>
      <c r="AL70" s="1064"/>
      <c r="AM70" s="1064"/>
      <c r="AN70" s="1064"/>
      <c r="AO70" s="1064"/>
      <c r="AP70" s="1064" t="s">
        <v>572</v>
      </c>
      <c r="AQ70" s="1064"/>
      <c r="AR70" s="1064"/>
      <c r="AS70" s="1064"/>
      <c r="AT70" s="1064"/>
      <c r="AU70" s="1064" t="s">
        <v>572</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576</v>
      </c>
      <c r="C71" s="1068"/>
      <c r="D71" s="1068"/>
      <c r="E71" s="1068"/>
      <c r="F71" s="1068"/>
      <c r="G71" s="1068"/>
      <c r="H71" s="1068"/>
      <c r="I71" s="1068"/>
      <c r="J71" s="1068"/>
      <c r="K71" s="1068"/>
      <c r="L71" s="1068"/>
      <c r="M71" s="1068"/>
      <c r="N71" s="1068"/>
      <c r="O71" s="1068"/>
      <c r="P71" s="1069"/>
      <c r="Q71" s="1070">
        <v>943518</v>
      </c>
      <c r="R71" s="1064"/>
      <c r="S71" s="1064"/>
      <c r="T71" s="1064"/>
      <c r="U71" s="1064"/>
      <c r="V71" s="1064">
        <v>933423</v>
      </c>
      <c r="W71" s="1064"/>
      <c r="X71" s="1064"/>
      <c r="Y71" s="1064"/>
      <c r="Z71" s="1064"/>
      <c r="AA71" s="1064">
        <v>10095</v>
      </c>
      <c r="AB71" s="1064"/>
      <c r="AC71" s="1064"/>
      <c r="AD71" s="1064"/>
      <c r="AE71" s="1064"/>
      <c r="AF71" s="1064">
        <v>10095</v>
      </c>
      <c r="AG71" s="1064"/>
      <c r="AH71" s="1064"/>
      <c r="AI71" s="1064"/>
      <c r="AJ71" s="1064"/>
      <c r="AK71" s="1064">
        <v>4560</v>
      </c>
      <c r="AL71" s="1064"/>
      <c r="AM71" s="1064"/>
      <c r="AN71" s="1064"/>
      <c r="AO71" s="1064"/>
      <c r="AP71" s="1064" t="s">
        <v>572</v>
      </c>
      <c r="AQ71" s="1064"/>
      <c r="AR71" s="1064"/>
      <c r="AS71" s="1064"/>
      <c r="AT71" s="1064"/>
      <c r="AU71" s="1064" t="s">
        <v>572</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577</v>
      </c>
      <c r="C72" s="1068"/>
      <c r="D72" s="1068"/>
      <c r="E72" s="1068"/>
      <c r="F72" s="1068"/>
      <c r="G72" s="1068"/>
      <c r="H72" s="1068"/>
      <c r="I72" s="1068"/>
      <c r="J72" s="1068"/>
      <c r="K72" s="1068"/>
      <c r="L72" s="1068"/>
      <c r="M72" s="1068"/>
      <c r="N72" s="1068"/>
      <c r="O72" s="1068"/>
      <c r="P72" s="1069"/>
      <c r="Q72" s="1070">
        <v>3463</v>
      </c>
      <c r="R72" s="1064"/>
      <c r="S72" s="1064"/>
      <c r="T72" s="1064"/>
      <c r="U72" s="1064"/>
      <c r="V72" s="1064">
        <v>3147</v>
      </c>
      <c r="W72" s="1064"/>
      <c r="X72" s="1064"/>
      <c r="Y72" s="1064"/>
      <c r="Z72" s="1064"/>
      <c r="AA72" s="1064">
        <v>316</v>
      </c>
      <c r="AB72" s="1064"/>
      <c r="AC72" s="1064"/>
      <c r="AD72" s="1064"/>
      <c r="AE72" s="1064"/>
      <c r="AF72" s="1064">
        <v>316</v>
      </c>
      <c r="AG72" s="1064"/>
      <c r="AH72" s="1064"/>
      <c r="AI72" s="1064"/>
      <c r="AJ72" s="1064"/>
      <c r="AK72" s="1064" t="s">
        <v>572</v>
      </c>
      <c r="AL72" s="1064"/>
      <c r="AM72" s="1064"/>
      <c r="AN72" s="1064"/>
      <c r="AO72" s="1064"/>
      <c r="AP72" s="1064" t="s">
        <v>572</v>
      </c>
      <c r="AQ72" s="1064"/>
      <c r="AR72" s="1064"/>
      <c r="AS72" s="1064"/>
      <c r="AT72" s="1064"/>
      <c r="AU72" s="1064" t="s">
        <v>572</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391</v>
      </c>
      <c r="B88" s="1037" t="s">
        <v>419</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11986</v>
      </c>
      <c r="AG88" s="1052"/>
      <c r="AH88" s="1052"/>
      <c r="AI88" s="1052"/>
      <c r="AJ88" s="1052"/>
      <c r="AK88" s="1056"/>
      <c r="AL88" s="1056"/>
      <c r="AM88" s="1056"/>
      <c r="AN88" s="1056"/>
      <c r="AO88" s="1056"/>
      <c r="AP88" s="1052">
        <v>12129</v>
      </c>
      <c r="AQ88" s="1052"/>
      <c r="AR88" s="1052"/>
      <c r="AS88" s="1052"/>
      <c r="AT88" s="1052"/>
      <c r="AU88" s="1052">
        <v>4349</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420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v>
      </c>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425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427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428</v>
      </c>
      <c r="AB109" s="987"/>
      <c r="AC109" s="987"/>
      <c r="AD109" s="987"/>
      <c r="AE109" s="988"/>
      <c r="AF109" s="989" t="s">
        <v>309</v>
      </c>
      <c r="AG109" s="987"/>
      <c r="AH109" s="987"/>
      <c r="AI109" s="987"/>
      <c r="AJ109" s="988"/>
      <c r="AK109" s="989" t="s">
        <v>308</v>
      </c>
      <c r="AL109" s="987"/>
      <c r="AM109" s="987"/>
      <c r="AN109" s="987"/>
      <c r="AO109" s="988"/>
      <c r="AP109" s="989" t="s">
        <v>429</v>
      </c>
      <c r="AQ109" s="987"/>
      <c r="AR109" s="987"/>
      <c r="AS109" s="987"/>
      <c r="AT109" s="1018"/>
      <c r="AU109" s="986" t="s">
        <v>427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428</v>
      </c>
      <c r="BR109" s="987"/>
      <c r="BS109" s="987"/>
      <c r="BT109" s="987"/>
      <c r="BU109" s="988"/>
      <c r="BV109" s="989" t="s">
        <v>309</v>
      </c>
      <c r="BW109" s="987"/>
      <c r="BX109" s="987"/>
      <c r="BY109" s="987"/>
      <c r="BZ109" s="988"/>
      <c r="CA109" s="989" t="s">
        <v>308</v>
      </c>
      <c r="CB109" s="987"/>
      <c r="CC109" s="987"/>
      <c r="CD109" s="987"/>
      <c r="CE109" s="988"/>
      <c r="CF109" s="1025" t="s">
        <v>429</v>
      </c>
      <c r="CG109" s="1025"/>
      <c r="CH109" s="1025"/>
      <c r="CI109" s="1025"/>
      <c r="CJ109" s="1025"/>
      <c r="CK109" s="989" t="s">
        <v>430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428</v>
      </c>
      <c r="DH109" s="987"/>
      <c r="DI109" s="987"/>
      <c r="DJ109" s="987"/>
      <c r="DK109" s="988"/>
      <c r="DL109" s="989" t="s">
        <v>309</v>
      </c>
      <c r="DM109" s="987"/>
      <c r="DN109" s="987"/>
      <c r="DO109" s="987"/>
      <c r="DP109" s="988"/>
      <c r="DQ109" s="989" t="s">
        <v>308</v>
      </c>
      <c r="DR109" s="987"/>
      <c r="DS109" s="987"/>
      <c r="DT109" s="987"/>
      <c r="DU109" s="988"/>
      <c r="DV109" s="989" t="s">
        <v>429</v>
      </c>
      <c r="DW109" s="987"/>
      <c r="DX109" s="987"/>
      <c r="DY109" s="987"/>
      <c r="DZ109" s="1018"/>
    </row>
    <row r="110" spans="1:131" s="247" customFormat="1" ht="26.25" customHeight="1" x14ac:dyDescent="0.2">
      <c r="A110" s="889" t="s">
        <v>431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2485859</v>
      </c>
      <c r="AB110" s="980"/>
      <c r="AC110" s="980"/>
      <c r="AD110" s="980"/>
      <c r="AE110" s="981"/>
      <c r="AF110" s="982">
        <v>2574692</v>
      </c>
      <c r="AG110" s="980"/>
      <c r="AH110" s="980"/>
      <c r="AI110" s="980"/>
      <c r="AJ110" s="981"/>
      <c r="AK110" s="982">
        <v>2650154</v>
      </c>
      <c r="AL110" s="980"/>
      <c r="AM110" s="980"/>
      <c r="AN110" s="980"/>
      <c r="AO110" s="981"/>
      <c r="AP110" s="983">
        <v>11.4</v>
      </c>
      <c r="AQ110" s="984"/>
      <c r="AR110" s="984"/>
      <c r="AS110" s="984"/>
      <c r="AT110" s="985"/>
      <c r="AU110" s="1019" t="s">
        <v>72</v>
      </c>
      <c r="AV110" s="1020"/>
      <c r="AW110" s="1020"/>
      <c r="AX110" s="1020"/>
      <c r="AY110" s="1020"/>
      <c r="AZ110" s="945" t="s">
        <v>432</v>
      </c>
      <c r="BA110" s="890"/>
      <c r="BB110" s="890"/>
      <c r="BC110" s="890"/>
      <c r="BD110" s="890"/>
      <c r="BE110" s="890"/>
      <c r="BF110" s="890"/>
      <c r="BG110" s="890"/>
      <c r="BH110" s="890"/>
      <c r="BI110" s="890"/>
      <c r="BJ110" s="890"/>
      <c r="BK110" s="890"/>
      <c r="BL110" s="890"/>
      <c r="BM110" s="890"/>
      <c r="BN110" s="890"/>
      <c r="BO110" s="890"/>
      <c r="BP110" s="891"/>
      <c r="BQ110" s="946">
        <v>27100315</v>
      </c>
      <c r="BR110" s="927"/>
      <c r="BS110" s="927"/>
      <c r="BT110" s="927"/>
      <c r="BU110" s="927"/>
      <c r="BV110" s="927">
        <v>27324535</v>
      </c>
      <c r="BW110" s="927"/>
      <c r="BX110" s="927"/>
      <c r="BY110" s="927"/>
      <c r="BZ110" s="927"/>
      <c r="CA110" s="927">
        <v>27491744</v>
      </c>
      <c r="CB110" s="927"/>
      <c r="CC110" s="927"/>
      <c r="CD110" s="927"/>
      <c r="CE110" s="927"/>
      <c r="CF110" s="951">
        <v>118</v>
      </c>
      <c r="CG110" s="952"/>
      <c r="CH110" s="952"/>
      <c r="CI110" s="952"/>
      <c r="CJ110" s="952"/>
      <c r="CK110" s="1015" t="s">
        <v>433</v>
      </c>
      <c r="CL110" s="901"/>
      <c r="CM110" s="976" t="s">
        <v>434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435</v>
      </c>
      <c r="DH110" s="927"/>
      <c r="DI110" s="927"/>
      <c r="DJ110" s="927"/>
      <c r="DK110" s="927"/>
      <c r="DL110" s="927" t="s">
        <v>136</v>
      </c>
      <c r="DM110" s="927"/>
      <c r="DN110" s="927"/>
      <c r="DO110" s="927"/>
      <c r="DP110" s="927"/>
      <c r="DQ110" s="927" t="s">
        <v>136</v>
      </c>
      <c r="DR110" s="927"/>
      <c r="DS110" s="927"/>
      <c r="DT110" s="927"/>
      <c r="DU110" s="927"/>
      <c r="DV110" s="928" t="s">
        <v>136</v>
      </c>
      <c r="DW110" s="928"/>
      <c r="DX110" s="928"/>
      <c r="DY110" s="928"/>
      <c r="DZ110" s="929"/>
    </row>
    <row r="111" spans="1:131" s="247" customFormat="1" ht="26.25" customHeight="1" x14ac:dyDescent="0.2">
      <c r="A111" s="856" t="s">
        <v>436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435</v>
      </c>
      <c r="AB111" s="1008"/>
      <c r="AC111" s="1008"/>
      <c r="AD111" s="1008"/>
      <c r="AE111" s="1009"/>
      <c r="AF111" s="1010">
        <v>6059</v>
      </c>
      <c r="AG111" s="1008"/>
      <c r="AH111" s="1008"/>
      <c r="AI111" s="1008"/>
      <c r="AJ111" s="1009"/>
      <c r="AK111" s="1010">
        <v>22537</v>
      </c>
      <c r="AL111" s="1008"/>
      <c r="AM111" s="1008"/>
      <c r="AN111" s="1008"/>
      <c r="AO111" s="1009"/>
      <c r="AP111" s="1011">
        <v>0.1</v>
      </c>
      <c r="AQ111" s="1012"/>
      <c r="AR111" s="1012"/>
      <c r="AS111" s="1012"/>
      <c r="AT111" s="1013"/>
      <c r="AU111" s="1021"/>
      <c r="AV111" s="1022"/>
      <c r="AW111" s="1022"/>
      <c r="AX111" s="1022"/>
      <c r="AY111" s="1022"/>
      <c r="AZ111" s="897" t="s">
        <v>437</v>
      </c>
      <c r="BA111" s="832"/>
      <c r="BB111" s="832"/>
      <c r="BC111" s="832"/>
      <c r="BD111" s="832"/>
      <c r="BE111" s="832"/>
      <c r="BF111" s="832"/>
      <c r="BG111" s="832"/>
      <c r="BH111" s="832"/>
      <c r="BI111" s="832"/>
      <c r="BJ111" s="832"/>
      <c r="BK111" s="832"/>
      <c r="BL111" s="832"/>
      <c r="BM111" s="832"/>
      <c r="BN111" s="832"/>
      <c r="BO111" s="832"/>
      <c r="BP111" s="833"/>
      <c r="BQ111" s="898">
        <v>1179565</v>
      </c>
      <c r="BR111" s="899"/>
      <c r="BS111" s="899"/>
      <c r="BT111" s="899"/>
      <c r="BU111" s="899"/>
      <c r="BV111" s="899">
        <v>1101464</v>
      </c>
      <c r="BW111" s="899"/>
      <c r="BX111" s="899"/>
      <c r="BY111" s="899"/>
      <c r="BZ111" s="899"/>
      <c r="CA111" s="899">
        <v>1022894</v>
      </c>
      <c r="CB111" s="899"/>
      <c r="CC111" s="899"/>
      <c r="CD111" s="899"/>
      <c r="CE111" s="899"/>
      <c r="CF111" s="960">
        <v>4.4000000000000004</v>
      </c>
      <c r="CG111" s="961"/>
      <c r="CH111" s="961"/>
      <c r="CI111" s="961"/>
      <c r="CJ111" s="961"/>
      <c r="CK111" s="1016"/>
      <c r="CL111" s="903"/>
      <c r="CM111" s="906" t="s">
        <v>438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435</v>
      </c>
      <c r="DH111" s="899"/>
      <c r="DI111" s="899"/>
      <c r="DJ111" s="899"/>
      <c r="DK111" s="899"/>
      <c r="DL111" s="899" t="s">
        <v>136</v>
      </c>
      <c r="DM111" s="899"/>
      <c r="DN111" s="899"/>
      <c r="DO111" s="899"/>
      <c r="DP111" s="899"/>
      <c r="DQ111" s="899" t="s">
        <v>136</v>
      </c>
      <c r="DR111" s="899"/>
      <c r="DS111" s="899"/>
      <c r="DT111" s="899"/>
      <c r="DU111" s="899"/>
      <c r="DV111" s="876" t="s">
        <v>136</v>
      </c>
      <c r="DW111" s="876"/>
      <c r="DX111" s="876"/>
      <c r="DY111" s="876"/>
      <c r="DZ111" s="877"/>
    </row>
    <row r="112" spans="1:131" s="247" customFormat="1" ht="26.25" customHeight="1" x14ac:dyDescent="0.2">
      <c r="A112" s="1001" t="s">
        <v>439</v>
      </c>
      <c r="B112" s="1002"/>
      <c r="C112" s="832" t="s">
        <v>440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v>124797</v>
      </c>
      <c r="AB112" s="862"/>
      <c r="AC112" s="862"/>
      <c r="AD112" s="862"/>
      <c r="AE112" s="863"/>
      <c r="AF112" s="864">
        <v>122595</v>
      </c>
      <c r="AG112" s="862"/>
      <c r="AH112" s="862"/>
      <c r="AI112" s="862"/>
      <c r="AJ112" s="863"/>
      <c r="AK112" s="864">
        <v>121262</v>
      </c>
      <c r="AL112" s="862"/>
      <c r="AM112" s="862"/>
      <c r="AN112" s="862"/>
      <c r="AO112" s="863"/>
      <c r="AP112" s="909">
        <v>0.5</v>
      </c>
      <c r="AQ112" s="910"/>
      <c r="AR112" s="910"/>
      <c r="AS112" s="910"/>
      <c r="AT112" s="911"/>
      <c r="AU112" s="1021"/>
      <c r="AV112" s="1022"/>
      <c r="AW112" s="1022"/>
      <c r="AX112" s="1022"/>
      <c r="AY112" s="1022"/>
      <c r="AZ112" s="897" t="s">
        <v>441</v>
      </c>
      <c r="BA112" s="832"/>
      <c r="BB112" s="832"/>
      <c r="BC112" s="832"/>
      <c r="BD112" s="832"/>
      <c r="BE112" s="832"/>
      <c r="BF112" s="832"/>
      <c r="BG112" s="832"/>
      <c r="BH112" s="832"/>
      <c r="BI112" s="832"/>
      <c r="BJ112" s="832"/>
      <c r="BK112" s="832"/>
      <c r="BL112" s="832"/>
      <c r="BM112" s="832"/>
      <c r="BN112" s="832"/>
      <c r="BO112" s="832"/>
      <c r="BP112" s="833"/>
      <c r="BQ112" s="898">
        <v>2066841</v>
      </c>
      <c r="BR112" s="899"/>
      <c r="BS112" s="899"/>
      <c r="BT112" s="899"/>
      <c r="BU112" s="899"/>
      <c r="BV112" s="899">
        <v>1966546</v>
      </c>
      <c r="BW112" s="899"/>
      <c r="BX112" s="899"/>
      <c r="BY112" s="899"/>
      <c r="BZ112" s="899"/>
      <c r="CA112" s="899">
        <v>1864332</v>
      </c>
      <c r="CB112" s="899"/>
      <c r="CC112" s="899"/>
      <c r="CD112" s="899"/>
      <c r="CE112" s="899"/>
      <c r="CF112" s="960">
        <v>8</v>
      </c>
      <c r="CG112" s="961"/>
      <c r="CH112" s="961"/>
      <c r="CI112" s="961"/>
      <c r="CJ112" s="961"/>
      <c r="CK112" s="1016"/>
      <c r="CL112" s="903"/>
      <c r="CM112" s="906" t="s">
        <v>442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136</v>
      </c>
      <c r="DH112" s="899"/>
      <c r="DI112" s="899"/>
      <c r="DJ112" s="899"/>
      <c r="DK112" s="899"/>
      <c r="DL112" s="899" t="s">
        <v>435</v>
      </c>
      <c r="DM112" s="899"/>
      <c r="DN112" s="899"/>
      <c r="DO112" s="899"/>
      <c r="DP112" s="899"/>
      <c r="DQ112" s="899" t="s">
        <v>136</v>
      </c>
      <c r="DR112" s="899"/>
      <c r="DS112" s="899"/>
      <c r="DT112" s="899"/>
      <c r="DU112" s="899"/>
      <c r="DV112" s="876" t="s">
        <v>136</v>
      </c>
      <c r="DW112" s="876"/>
      <c r="DX112" s="876"/>
      <c r="DY112" s="876"/>
      <c r="DZ112" s="877"/>
    </row>
    <row r="113" spans="1:130" s="247" customFormat="1" ht="26.25" customHeight="1" x14ac:dyDescent="0.2">
      <c r="A113" s="1003"/>
      <c r="B113" s="1004"/>
      <c r="C113" s="832" t="s">
        <v>443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173441</v>
      </c>
      <c r="AB113" s="1008"/>
      <c r="AC113" s="1008"/>
      <c r="AD113" s="1008"/>
      <c r="AE113" s="1009"/>
      <c r="AF113" s="1010">
        <v>169219</v>
      </c>
      <c r="AG113" s="1008"/>
      <c r="AH113" s="1008"/>
      <c r="AI113" s="1008"/>
      <c r="AJ113" s="1009"/>
      <c r="AK113" s="1010">
        <v>150645</v>
      </c>
      <c r="AL113" s="1008"/>
      <c r="AM113" s="1008"/>
      <c r="AN113" s="1008"/>
      <c r="AO113" s="1009"/>
      <c r="AP113" s="1011">
        <v>0.6</v>
      </c>
      <c r="AQ113" s="1012"/>
      <c r="AR113" s="1012"/>
      <c r="AS113" s="1012"/>
      <c r="AT113" s="1013"/>
      <c r="AU113" s="1021"/>
      <c r="AV113" s="1022"/>
      <c r="AW113" s="1022"/>
      <c r="AX113" s="1022"/>
      <c r="AY113" s="1022"/>
      <c r="AZ113" s="897" t="s">
        <v>444</v>
      </c>
      <c r="BA113" s="832"/>
      <c r="BB113" s="832"/>
      <c r="BC113" s="832"/>
      <c r="BD113" s="832"/>
      <c r="BE113" s="832"/>
      <c r="BF113" s="832"/>
      <c r="BG113" s="832"/>
      <c r="BH113" s="832"/>
      <c r="BI113" s="832"/>
      <c r="BJ113" s="832"/>
      <c r="BK113" s="832"/>
      <c r="BL113" s="832"/>
      <c r="BM113" s="832"/>
      <c r="BN113" s="832"/>
      <c r="BO113" s="832"/>
      <c r="BP113" s="833"/>
      <c r="BQ113" s="898">
        <v>2300791</v>
      </c>
      <c r="BR113" s="899"/>
      <c r="BS113" s="899"/>
      <c r="BT113" s="899"/>
      <c r="BU113" s="899"/>
      <c r="BV113" s="899">
        <v>4349671</v>
      </c>
      <c r="BW113" s="899"/>
      <c r="BX113" s="899"/>
      <c r="BY113" s="899"/>
      <c r="BZ113" s="899"/>
      <c r="CA113" s="899">
        <v>4349600</v>
      </c>
      <c r="CB113" s="899"/>
      <c r="CC113" s="899"/>
      <c r="CD113" s="899"/>
      <c r="CE113" s="899"/>
      <c r="CF113" s="960">
        <v>18.7</v>
      </c>
      <c r="CG113" s="961"/>
      <c r="CH113" s="961"/>
      <c r="CI113" s="961"/>
      <c r="CJ113" s="961"/>
      <c r="CK113" s="1016"/>
      <c r="CL113" s="903"/>
      <c r="CM113" s="906" t="s">
        <v>445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435</v>
      </c>
      <c r="DH113" s="862"/>
      <c r="DI113" s="862"/>
      <c r="DJ113" s="862"/>
      <c r="DK113" s="863"/>
      <c r="DL113" s="864" t="s">
        <v>136</v>
      </c>
      <c r="DM113" s="862"/>
      <c r="DN113" s="862"/>
      <c r="DO113" s="862"/>
      <c r="DP113" s="863"/>
      <c r="DQ113" s="864" t="s">
        <v>435</v>
      </c>
      <c r="DR113" s="862"/>
      <c r="DS113" s="862"/>
      <c r="DT113" s="862"/>
      <c r="DU113" s="863"/>
      <c r="DV113" s="909" t="s">
        <v>136</v>
      </c>
      <c r="DW113" s="910"/>
      <c r="DX113" s="910"/>
      <c r="DY113" s="910"/>
      <c r="DZ113" s="911"/>
    </row>
    <row r="114" spans="1:130" s="247" customFormat="1" ht="26.25" customHeight="1" x14ac:dyDescent="0.2">
      <c r="A114" s="1003"/>
      <c r="B114" s="1004"/>
      <c r="C114" s="832" t="s">
        <v>446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312</v>
      </c>
      <c r="AB114" s="862"/>
      <c r="AC114" s="862"/>
      <c r="AD114" s="862"/>
      <c r="AE114" s="863"/>
      <c r="AF114" s="864">
        <v>30201</v>
      </c>
      <c r="AG114" s="862"/>
      <c r="AH114" s="862"/>
      <c r="AI114" s="862"/>
      <c r="AJ114" s="863"/>
      <c r="AK114" s="864">
        <v>52282</v>
      </c>
      <c r="AL114" s="862"/>
      <c r="AM114" s="862"/>
      <c r="AN114" s="862"/>
      <c r="AO114" s="863"/>
      <c r="AP114" s="909">
        <v>0.2</v>
      </c>
      <c r="AQ114" s="910"/>
      <c r="AR114" s="910"/>
      <c r="AS114" s="910"/>
      <c r="AT114" s="911"/>
      <c r="AU114" s="1021"/>
      <c r="AV114" s="1022"/>
      <c r="AW114" s="1022"/>
      <c r="AX114" s="1022"/>
      <c r="AY114" s="1022"/>
      <c r="AZ114" s="897" t="s">
        <v>447</v>
      </c>
      <c r="BA114" s="832"/>
      <c r="BB114" s="832"/>
      <c r="BC114" s="832"/>
      <c r="BD114" s="832"/>
      <c r="BE114" s="832"/>
      <c r="BF114" s="832"/>
      <c r="BG114" s="832"/>
      <c r="BH114" s="832"/>
      <c r="BI114" s="832"/>
      <c r="BJ114" s="832"/>
      <c r="BK114" s="832"/>
      <c r="BL114" s="832"/>
      <c r="BM114" s="832"/>
      <c r="BN114" s="832"/>
      <c r="BO114" s="832"/>
      <c r="BP114" s="833"/>
      <c r="BQ114" s="898">
        <v>3175025</v>
      </c>
      <c r="BR114" s="899"/>
      <c r="BS114" s="899"/>
      <c r="BT114" s="899"/>
      <c r="BU114" s="899"/>
      <c r="BV114" s="899">
        <v>2782569</v>
      </c>
      <c r="BW114" s="899"/>
      <c r="BX114" s="899"/>
      <c r="BY114" s="899"/>
      <c r="BZ114" s="899"/>
      <c r="CA114" s="899">
        <v>2627481</v>
      </c>
      <c r="CB114" s="899"/>
      <c r="CC114" s="899"/>
      <c r="CD114" s="899"/>
      <c r="CE114" s="899"/>
      <c r="CF114" s="960">
        <v>11.3</v>
      </c>
      <c r="CG114" s="961"/>
      <c r="CH114" s="961"/>
      <c r="CI114" s="961"/>
      <c r="CJ114" s="961"/>
      <c r="CK114" s="1016"/>
      <c r="CL114" s="903"/>
      <c r="CM114" s="906" t="s">
        <v>448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136</v>
      </c>
      <c r="DH114" s="862"/>
      <c r="DI114" s="862"/>
      <c r="DJ114" s="862"/>
      <c r="DK114" s="863"/>
      <c r="DL114" s="864" t="s">
        <v>136</v>
      </c>
      <c r="DM114" s="862"/>
      <c r="DN114" s="862"/>
      <c r="DO114" s="862"/>
      <c r="DP114" s="863"/>
      <c r="DQ114" s="864" t="s">
        <v>136</v>
      </c>
      <c r="DR114" s="862"/>
      <c r="DS114" s="862"/>
      <c r="DT114" s="862"/>
      <c r="DU114" s="863"/>
      <c r="DV114" s="909" t="s">
        <v>435</v>
      </c>
      <c r="DW114" s="910"/>
      <c r="DX114" s="910"/>
      <c r="DY114" s="910"/>
      <c r="DZ114" s="911"/>
    </row>
    <row r="115" spans="1:130" s="247" customFormat="1" ht="26.25" customHeight="1" x14ac:dyDescent="0.2">
      <c r="A115" s="1003"/>
      <c r="B115" s="1004"/>
      <c r="C115" s="832" t="s">
        <v>449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77634</v>
      </c>
      <c r="AB115" s="1008"/>
      <c r="AC115" s="1008"/>
      <c r="AD115" s="1008"/>
      <c r="AE115" s="1009"/>
      <c r="AF115" s="1010">
        <v>78101</v>
      </c>
      <c r="AG115" s="1008"/>
      <c r="AH115" s="1008"/>
      <c r="AI115" s="1008"/>
      <c r="AJ115" s="1009"/>
      <c r="AK115" s="1010">
        <v>78570</v>
      </c>
      <c r="AL115" s="1008"/>
      <c r="AM115" s="1008"/>
      <c r="AN115" s="1008"/>
      <c r="AO115" s="1009"/>
      <c r="AP115" s="1011">
        <v>0.3</v>
      </c>
      <c r="AQ115" s="1012"/>
      <c r="AR115" s="1012"/>
      <c r="AS115" s="1012"/>
      <c r="AT115" s="1013"/>
      <c r="AU115" s="1021"/>
      <c r="AV115" s="1022"/>
      <c r="AW115" s="1022"/>
      <c r="AX115" s="1022"/>
      <c r="AY115" s="1022"/>
      <c r="AZ115" s="897" t="s">
        <v>450</v>
      </c>
      <c r="BA115" s="832"/>
      <c r="BB115" s="832"/>
      <c r="BC115" s="832"/>
      <c r="BD115" s="832"/>
      <c r="BE115" s="832"/>
      <c r="BF115" s="832"/>
      <c r="BG115" s="832"/>
      <c r="BH115" s="832"/>
      <c r="BI115" s="832"/>
      <c r="BJ115" s="832"/>
      <c r="BK115" s="832"/>
      <c r="BL115" s="832"/>
      <c r="BM115" s="832"/>
      <c r="BN115" s="832"/>
      <c r="BO115" s="832"/>
      <c r="BP115" s="833"/>
      <c r="BQ115" s="898" t="s">
        <v>435</v>
      </c>
      <c r="BR115" s="899"/>
      <c r="BS115" s="899"/>
      <c r="BT115" s="899"/>
      <c r="BU115" s="899"/>
      <c r="BV115" s="899" t="s">
        <v>435</v>
      </c>
      <c r="BW115" s="899"/>
      <c r="BX115" s="899"/>
      <c r="BY115" s="899"/>
      <c r="BZ115" s="899"/>
      <c r="CA115" s="899" t="s">
        <v>136</v>
      </c>
      <c r="CB115" s="899"/>
      <c r="CC115" s="899"/>
      <c r="CD115" s="899"/>
      <c r="CE115" s="899"/>
      <c r="CF115" s="960" t="s">
        <v>136</v>
      </c>
      <c r="CG115" s="961"/>
      <c r="CH115" s="961"/>
      <c r="CI115" s="961"/>
      <c r="CJ115" s="961"/>
      <c r="CK115" s="1016"/>
      <c r="CL115" s="903"/>
      <c r="CM115" s="897" t="s">
        <v>451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435</v>
      </c>
      <c r="DH115" s="862"/>
      <c r="DI115" s="862"/>
      <c r="DJ115" s="862"/>
      <c r="DK115" s="863"/>
      <c r="DL115" s="864" t="s">
        <v>136</v>
      </c>
      <c r="DM115" s="862"/>
      <c r="DN115" s="862"/>
      <c r="DO115" s="862"/>
      <c r="DP115" s="863"/>
      <c r="DQ115" s="864" t="s">
        <v>136</v>
      </c>
      <c r="DR115" s="862"/>
      <c r="DS115" s="862"/>
      <c r="DT115" s="862"/>
      <c r="DU115" s="863"/>
      <c r="DV115" s="909" t="s">
        <v>136</v>
      </c>
      <c r="DW115" s="910"/>
      <c r="DX115" s="910"/>
      <c r="DY115" s="910"/>
      <c r="DZ115" s="911"/>
    </row>
    <row r="116" spans="1:130" s="247" customFormat="1" ht="26.25" customHeight="1" x14ac:dyDescent="0.2">
      <c r="A116" s="1005"/>
      <c r="B116" s="1006"/>
      <c r="C116" s="965" t="s">
        <v>452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435</v>
      </c>
      <c r="AB116" s="862"/>
      <c r="AC116" s="862"/>
      <c r="AD116" s="862"/>
      <c r="AE116" s="863"/>
      <c r="AF116" s="864" t="s">
        <v>136</v>
      </c>
      <c r="AG116" s="862"/>
      <c r="AH116" s="862"/>
      <c r="AI116" s="862"/>
      <c r="AJ116" s="863"/>
      <c r="AK116" s="864" t="s">
        <v>136</v>
      </c>
      <c r="AL116" s="862"/>
      <c r="AM116" s="862"/>
      <c r="AN116" s="862"/>
      <c r="AO116" s="863"/>
      <c r="AP116" s="909" t="s">
        <v>136</v>
      </c>
      <c r="AQ116" s="910"/>
      <c r="AR116" s="910"/>
      <c r="AS116" s="910"/>
      <c r="AT116" s="911"/>
      <c r="AU116" s="1021"/>
      <c r="AV116" s="1022"/>
      <c r="AW116" s="1022"/>
      <c r="AX116" s="1022"/>
      <c r="AY116" s="1022"/>
      <c r="AZ116" s="948" t="s">
        <v>453</v>
      </c>
      <c r="BA116" s="949"/>
      <c r="BB116" s="949"/>
      <c r="BC116" s="949"/>
      <c r="BD116" s="949"/>
      <c r="BE116" s="949"/>
      <c r="BF116" s="949"/>
      <c r="BG116" s="949"/>
      <c r="BH116" s="949"/>
      <c r="BI116" s="949"/>
      <c r="BJ116" s="949"/>
      <c r="BK116" s="949"/>
      <c r="BL116" s="949"/>
      <c r="BM116" s="949"/>
      <c r="BN116" s="949"/>
      <c r="BO116" s="949"/>
      <c r="BP116" s="950"/>
      <c r="BQ116" s="898" t="s">
        <v>136</v>
      </c>
      <c r="BR116" s="899"/>
      <c r="BS116" s="899"/>
      <c r="BT116" s="899"/>
      <c r="BU116" s="899"/>
      <c r="BV116" s="899" t="s">
        <v>136</v>
      </c>
      <c r="BW116" s="899"/>
      <c r="BX116" s="899"/>
      <c r="BY116" s="899"/>
      <c r="BZ116" s="899"/>
      <c r="CA116" s="899" t="s">
        <v>136</v>
      </c>
      <c r="CB116" s="899"/>
      <c r="CC116" s="899"/>
      <c r="CD116" s="899"/>
      <c r="CE116" s="899"/>
      <c r="CF116" s="960" t="s">
        <v>136</v>
      </c>
      <c r="CG116" s="961"/>
      <c r="CH116" s="961"/>
      <c r="CI116" s="961"/>
      <c r="CJ116" s="961"/>
      <c r="CK116" s="1016"/>
      <c r="CL116" s="903"/>
      <c r="CM116" s="906" t="s">
        <v>454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435</v>
      </c>
      <c r="DH116" s="862"/>
      <c r="DI116" s="862"/>
      <c r="DJ116" s="862"/>
      <c r="DK116" s="863"/>
      <c r="DL116" s="864" t="s">
        <v>136</v>
      </c>
      <c r="DM116" s="862"/>
      <c r="DN116" s="862"/>
      <c r="DO116" s="862"/>
      <c r="DP116" s="863"/>
      <c r="DQ116" s="864" t="s">
        <v>136</v>
      </c>
      <c r="DR116" s="862"/>
      <c r="DS116" s="862"/>
      <c r="DT116" s="862"/>
      <c r="DU116" s="863"/>
      <c r="DV116" s="909" t="s">
        <v>136</v>
      </c>
      <c r="DW116" s="910"/>
      <c r="DX116" s="910"/>
      <c r="DY116" s="910"/>
      <c r="DZ116" s="911"/>
    </row>
    <row r="117" spans="1:130" s="247" customFormat="1" ht="26.25" customHeight="1" x14ac:dyDescent="0.2">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455</v>
      </c>
      <c r="Z117" s="988"/>
      <c r="AA117" s="993">
        <v>2862043</v>
      </c>
      <c r="AB117" s="994"/>
      <c r="AC117" s="994"/>
      <c r="AD117" s="994"/>
      <c r="AE117" s="995"/>
      <c r="AF117" s="996">
        <v>2980867</v>
      </c>
      <c r="AG117" s="994"/>
      <c r="AH117" s="994"/>
      <c r="AI117" s="994"/>
      <c r="AJ117" s="995"/>
      <c r="AK117" s="996">
        <v>3075450</v>
      </c>
      <c r="AL117" s="994"/>
      <c r="AM117" s="994"/>
      <c r="AN117" s="994"/>
      <c r="AO117" s="995"/>
      <c r="AP117" s="997"/>
      <c r="AQ117" s="998"/>
      <c r="AR117" s="998"/>
      <c r="AS117" s="998"/>
      <c r="AT117" s="999"/>
      <c r="AU117" s="1021"/>
      <c r="AV117" s="1022"/>
      <c r="AW117" s="1022"/>
      <c r="AX117" s="1022"/>
      <c r="AY117" s="1022"/>
      <c r="AZ117" s="948" t="s">
        <v>456</v>
      </c>
      <c r="BA117" s="949"/>
      <c r="BB117" s="949"/>
      <c r="BC117" s="949"/>
      <c r="BD117" s="949"/>
      <c r="BE117" s="949"/>
      <c r="BF117" s="949"/>
      <c r="BG117" s="949"/>
      <c r="BH117" s="949"/>
      <c r="BI117" s="949"/>
      <c r="BJ117" s="949"/>
      <c r="BK117" s="949"/>
      <c r="BL117" s="949"/>
      <c r="BM117" s="949"/>
      <c r="BN117" s="949"/>
      <c r="BO117" s="949"/>
      <c r="BP117" s="950"/>
      <c r="BQ117" s="898" t="s">
        <v>136</v>
      </c>
      <c r="BR117" s="899"/>
      <c r="BS117" s="899"/>
      <c r="BT117" s="899"/>
      <c r="BU117" s="899"/>
      <c r="BV117" s="899" t="s">
        <v>136</v>
      </c>
      <c r="BW117" s="899"/>
      <c r="BX117" s="899"/>
      <c r="BY117" s="899"/>
      <c r="BZ117" s="899"/>
      <c r="CA117" s="899" t="s">
        <v>136</v>
      </c>
      <c r="CB117" s="899"/>
      <c r="CC117" s="899"/>
      <c r="CD117" s="899"/>
      <c r="CE117" s="899"/>
      <c r="CF117" s="960" t="s">
        <v>136</v>
      </c>
      <c r="CG117" s="961"/>
      <c r="CH117" s="961"/>
      <c r="CI117" s="961"/>
      <c r="CJ117" s="961"/>
      <c r="CK117" s="1016"/>
      <c r="CL117" s="903"/>
      <c r="CM117" s="906" t="s">
        <v>457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136</v>
      </c>
      <c r="DH117" s="862"/>
      <c r="DI117" s="862"/>
      <c r="DJ117" s="862"/>
      <c r="DK117" s="863"/>
      <c r="DL117" s="864" t="s">
        <v>136</v>
      </c>
      <c r="DM117" s="862"/>
      <c r="DN117" s="862"/>
      <c r="DO117" s="862"/>
      <c r="DP117" s="863"/>
      <c r="DQ117" s="864" t="s">
        <v>136</v>
      </c>
      <c r="DR117" s="862"/>
      <c r="DS117" s="862"/>
      <c r="DT117" s="862"/>
      <c r="DU117" s="863"/>
      <c r="DV117" s="909" t="s">
        <v>435</v>
      </c>
      <c r="DW117" s="910"/>
      <c r="DX117" s="910"/>
      <c r="DY117" s="910"/>
      <c r="DZ117" s="911"/>
    </row>
    <row r="118" spans="1:130" s="247" customFormat="1" ht="26.25" customHeight="1" x14ac:dyDescent="0.2">
      <c r="A118" s="986" t="s">
        <v>430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428</v>
      </c>
      <c r="AB118" s="987"/>
      <c r="AC118" s="987"/>
      <c r="AD118" s="987"/>
      <c r="AE118" s="988"/>
      <c r="AF118" s="989" t="s">
        <v>309</v>
      </c>
      <c r="AG118" s="987"/>
      <c r="AH118" s="987"/>
      <c r="AI118" s="987"/>
      <c r="AJ118" s="988"/>
      <c r="AK118" s="989" t="s">
        <v>308</v>
      </c>
      <c r="AL118" s="987"/>
      <c r="AM118" s="987"/>
      <c r="AN118" s="987"/>
      <c r="AO118" s="988"/>
      <c r="AP118" s="990" t="s">
        <v>429</v>
      </c>
      <c r="AQ118" s="991"/>
      <c r="AR118" s="991"/>
      <c r="AS118" s="991"/>
      <c r="AT118" s="992"/>
      <c r="AU118" s="1021"/>
      <c r="AV118" s="1022"/>
      <c r="AW118" s="1022"/>
      <c r="AX118" s="1022"/>
      <c r="AY118" s="1022"/>
      <c r="AZ118" s="964" t="s">
        <v>458</v>
      </c>
      <c r="BA118" s="965"/>
      <c r="BB118" s="965"/>
      <c r="BC118" s="965"/>
      <c r="BD118" s="965"/>
      <c r="BE118" s="965"/>
      <c r="BF118" s="965"/>
      <c r="BG118" s="965"/>
      <c r="BH118" s="965"/>
      <c r="BI118" s="965"/>
      <c r="BJ118" s="965"/>
      <c r="BK118" s="965"/>
      <c r="BL118" s="965"/>
      <c r="BM118" s="965"/>
      <c r="BN118" s="965"/>
      <c r="BO118" s="965"/>
      <c r="BP118" s="966"/>
      <c r="BQ118" s="967" t="s">
        <v>136</v>
      </c>
      <c r="BR118" s="930"/>
      <c r="BS118" s="930"/>
      <c r="BT118" s="930"/>
      <c r="BU118" s="930"/>
      <c r="BV118" s="930" t="s">
        <v>136</v>
      </c>
      <c r="BW118" s="930"/>
      <c r="BX118" s="930"/>
      <c r="BY118" s="930"/>
      <c r="BZ118" s="930"/>
      <c r="CA118" s="930" t="s">
        <v>136</v>
      </c>
      <c r="CB118" s="930"/>
      <c r="CC118" s="930"/>
      <c r="CD118" s="930"/>
      <c r="CE118" s="930"/>
      <c r="CF118" s="960" t="s">
        <v>136</v>
      </c>
      <c r="CG118" s="961"/>
      <c r="CH118" s="961"/>
      <c r="CI118" s="961"/>
      <c r="CJ118" s="961"/>
      <c r="CK118" s="1016"/>
      <c r="CL118" s="903"/>
      <c r="CM118" s="906" t="s">
        <v>459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136</v>
      </c>
      <c r="DH118" s="862"/>
      <c r="DI118" s="862"/>
      <c r="DJ118" s="862"/>
      <c r="DK118" s="863"/>
      <c r="DL118" s="864" t="s">
        <v>435</v>
      </c>
      <c r="DM118" s="862"/>
      <c r="DN118" s="862"/>
      <c r="DO118" s="862"/>
      <c r="DP118" s="863"/>
      <c r="DQ118" s="864" t="s">
        <v>136</v>
      </c>
      <c r="DR118" s="862"/>
      <c r="DS118" s="862"/>
      <c r="DT118" s="862"/>
      <c r="DU118" s="863"/>
      <c r="DV118" s="909" t="s">
        <v>136</v>
      </c>
      <c r="DW118" s="910"/>
      <c r="DX118" s="910"/>
      <c r="DY118" s="910"/>
      <c r="DZ118" s="911"/>
    </row>
    <row r="119" spans="1:130" s="247" customFormat="1" ht="26.25" customHeight="1" x14ac:dyDescent="0.2">
      <c r="A119" s="900" t="s">
        <v>433</v>
      </c>
      <c r="B119" s="901"/>
      <c r="C119" s="976" t="s">
        <v>434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136</v>
      </c>
      <c r="AB119" s="980"/>
      <c r="AC119" s="980"/>
      <c r="AD119" s="980"/>
      <c r="AE119" s="981"/>
      <c r="AF119" s="982" t="s">
        <v>136</v>
      </c>
      <c r="AG119" s="980"/>
      <c r="AH119" s="980"/>
      <c r="AI119" s="980"/>
      <c r="AJ119" s="981"/>
      <c r="AK119" s="982" t="s">
        <v>435</v>
      </c>
      <c r="AL119" s="980"/>
      <c r="AM119" s="980"/>
      <c r="AN119" s="980"/>
      <c r="AO119" s="981"/>
      <c r="AP119" s="983" t="s">
        <v>136</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460</v>
      </c>
      <c r="BP119" s="963"/>
      <c r="BQ119" s="967">
        <v>35822537</v>
      </c>
      <c r="BR119" s="930"/>
      <c r="BS119" s="930"/>
      <c r="BT119" s="930"/>
      <c r="BU119" s="930"/>
      <c r="BV119" s="930">
        <v>37524785</v>
      </c>
      <c r="BW119" s="930"/>
      <c r="BX119" s="930"/>
      <c r="BY119" s="930"/>
      <c r="BZ119" s="930"/>
      <c r="CA119" s="930">
        <v>37356051</v>
      </c>
      <c r="CB119" s="930"/>
      <c r="CC119" s="930"/>
      <c r="CD119" s="930"/>
      <c r="CE119" s="930"/>
      <c r="CF119" s="828"/>
      <c r="CG119" s="829"/>
      <c r="CH119" s="829"/>
      <c r="CI119" s="829"/>
      <c r="CJ119" s="919"/>
      <c r="CK119" s="1017"/>
      <c r="CL119" s="905"/>
      <c r="CM119" s="923" t="s">
        <v>461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1179565</v>
      </c>
      <c r="DH119" s="845"/>
      <c r="DI119" s="845"/>
      <c r="DJ119" s="845"/>
      <c r="DK119" s="846"/>
      <c r="DL119" s="847">
        <v>1101464</v>
      </c>
      <c r="DM119" s="845"/>
      <c r="DN119" s="845"/>
      <c r="DO119" s="845"/>
      <c r="DP119" s="846"/>
      <c r="DQ119" s="847">
        <v>1022894</v>
      </c>
      <c r="DR119" s="845"/>
      <c r="DS119" s="845"/>
      <c r="DT119" s="845"/>
      <c r="DU119" s="846"/>
      <c r="DV119" s="933">
        <v>4.4000000000000004</v>
      </c>
      <c r="DW119" s="934"/>
      <c r="DX119" s="934"/>
      <c r="DY119" s="934"/>
      <c r="DZ119" s="935"/>
    </row>
    <row r="120" spans="1:130" s="247" customFormat="1" ht="26.25" customHeight="1" x14ac:dyDescent="0.2">
      <c r="A120" s="902"/>
      <c r="B120" s="903"/>
      <c r="C120" s="906" t="s">
        <v>438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136</v>
      </c>
      <c r="AB120" s="862"/>
      <c r="AC120" s="862"/>
      <c r="AD120" s="862"/>
      <c r="AE120" s="863"/>
      <c r="AF120" s="864" t="s">
        <v>435</v>
      </c>
      <c r="AG120" s="862"/>
      <c r="AH120" s="862"/>
      <c r="AI120" s="862"/>
      <c r="AJ120" s="863"/>
      <c r="AK120" s="864" t="s">
        <v>435</v>
      </c>
      <c r="AL120" s="862"/>
      <c r="AM120" s="862"/>
      <c r="AN120" s="862"/>
      <c r="AO120" s="863"/>
      <c r="AP120" s="909" t="s">
        <v>136</v>
      </c>
      <c r="AQ120" s="910"/>
      <c r="AR120" s="910"/>
      <c r="AS120" s="910"/>
      <c r="AT120" s="911"/>
      <c r="AU120" s="968" t="s">
        <v>462</v>
      </c>
      <c r="AV120" s="969"/>
      <c r="AW120" s="969"/>
      <c r="AX120" s="969"/>
      <c r="AY120" s="970"/>
      <c r="AZ120" s="945" t="s">
        <v>463</v>
      </c>
      <c r="BA120" s="890"/>
      <c r="BB120" s="890"/>
      <c r="BC120" s="890"/>
      <c r="BD120" s="890"/>
      <c r="BE120" s="890"/>
      <c r="BF120" s="890"/>
      <c r="BG120" s="890"/>
      <c r="BH120" s="890"/>
      <c r="BI120" s="890"/>
      <c r="BJ120" s="890"/>
      <c r="BK120" s="890"/>
      <c r="BL120" s="890"/>
      <c r="BM120" s="890"/>
      <c r="BN120" s="890"/>
      <c r="BO120" s="890"/>
      <c r="BP120" s="891"/>
      <c r="BQ120" s="946">
        <v>7260154</v>
      </c>
      <c r="BR120" s="927"/>
      <c r="BS120" s="927"/>
      <c r="BT120" s="927"/>
      <c r="BU120" s="927"/>
      <c r="BV120" s="927">
        <v>7505319</v>
      </c>
      <c r="BW120" s="927"/>
      <c r="BX120" s="927"/>
      <c r="BY120" s="927"/>
      <c r="BZ120" s="927"/>
      <c r="CA120" s="927">
        <v>7549754</v>
      </c>
      <c r="CB120" s="927"/>
      <c r="CC120" s="927"/>
      <c r="CD120" s="927"/>
      <c r="CE120" s="927"/>
      <c r="CF120" s="951">
        <v>32.4</v>
      </c>
      <c r="CG120" s="952"/>
      <c r="CH120" s="952"/>
      <c r="CI120" s="952"/>
      <c r="CJ120" s="952"/>
      <c r="CK120" s="953" t="s">
        <v>464</v>
      </c>
      <c r="CL120" s="937"/>
      <c r="CM120" s="937"/>
      <c r="CN120" s="937"/>
      <c r="CO120" s="938"/>
      <c r="CP120" s="957" t="s">
        <v>406</v>
      </c>
      <c r="CQ120" s="958"/>
      <c r="CR120" s="958"/>
      <c r="CS120" s="958"/>
      <c r="CT120" s="958"/>
      <c r="CU120" s="958"/>
      <c r="CV120" s="958"/>
      <c r="CW120" s="958"/>
      <c r="CX120" s="958"/>
      <c r="CY120" s="958"/>
      <c r="CZ120" s="958"/>
      <c r="DA120" s="958"/>
      <c r="DB120" s="958"/>
      <c r="DC120" s="958"/>
      <c r="DD120" s="958"/>
      <c r="DE120" s="958"/>
      <c r="DF120" s="959"/>
      <c r="DG120" s="946">
        <v>2066841</v>
      </c>
      <c r="DH120" s="927"/>
      <c r="DI120" s="927"/>
      <c r="DJ120" s="927"/>
      <c r="DK120" s="927"/>
      <c r="DL120" s="927">
        <v>2320525</v>
      </c>
      <c r="DM120" s="927"/>
      <c r="DN120" s="927"/>
      <c r="DO120" s="927"/>
      <c r="DP120" s="927"/>
      <c r="DQ120" s="927">
        <v>1864332</v>
      </c>
      <c r="DR120" s="927"/>
      <c r="DS120" s="927"/>
      <c r="DT120" s="927"/>
      <c r="DU120" s="927"/>
      <c r="DV120" s="928">
        <v>8</v>
      </c>
      <c r="DW120" s="928"/>
      <c r="DX120" s="928"/>
      <c r="DY120" s="928"/>
      <c r="DZ120" s="929"/>
    </row>
    <row r="121" spans="1:130" s="247" customFormat="1" ht="26.25" customHeight="1" x14ac:dyDescent="0.2">
      <c r="A121" s="902"/>
      <c r="B121" s="903"/>
      <c r="C121" s="948" t="s">
        <v>465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136</v>
      </c>
      <c r="AB121" s="862"/>
      <c r="AC121" s="862"/>
      <c r="AD121" s="862"/>
      <c r="AE121" s="863"/>
      <c r="AF121" s="864" t="s">
        <v>136</v>
      </c>
      <c r="AG121" s="862"/>
      <c r="AH121" s="862"/>
      <c r="AI121" s="862"/>
      <c r="AJ121" s="863"/>
      <c r="AK121" s="864" t="s">
        <v>136</v>
      </c>
      <c r="AL121" s="862"/>
      <c r="AM121" s="862"/>
      <c r="AN121" s="862"/>
      <c r="AO121" s="863"/>
      <c r="AP121" s="909" t="s">
        <v>136</v>
      </c>
      <c r="AQ121" s="910"/>
      <c r="AR121" s="910"/>
      <c r="AS121" s="910"/>
      <c r="AT121" s="911"/>
      <c r="AU121" s="971"/>
      <c r="AV121" s="972"/>
      <c r="AW121" s="972"/>
      <c r="AX121" s="972"/>
      <c r="AY121" s="973"/>
      <c r="AZ121" s="897" t="s">
        <v>466</v>
      </c>
      <c r="BA121" s="832"/>
      <c r="BB121" s="832"/>
      <c r="BC121" s="832"/>
      <c r="BD121" s="832"/>
      <c r="BE121" s="832"/>
      <c r="BF121" s="832"/>
      <c r="BG121" s="832"/>
      <c r="BH121" s="832"/>
      <c r="BI121" s="832"/>
      <c r="BJ121" s="832"/>
      <c r="BK121" s="832"/>
      <c r="BL121" s="832"/>
      <c r="BM121" s="832"/>
      <c r="BN121" s="832"/>
      <c r="BO121" s="832"/>
      <c r="BP121" s="833"/>
      <c r="BQ121" s="898">
        <v>4887456</v>
      </c>
      <c r="BR121" s="899"/>
      <c r="BS121" s="899"/>
      <c r="BT121" s="899"/>
      <c r="BU121" s="899"/>
      <c r="BV121" s="899">
        <v>5444481</v>
      </c>
      <c r="BW121" s="899"/>
      <c r="BX121" s="899"/>
      <c r="BY121" s="899"/>
      <c r="BZ121" s="899"/>
      <c r="CA121" s="899">
        <v>5330917</v>
      </c>
      <c r="CB121" s="899"/>
      <c r="CC121" s="899"/>
      <c r="CD121" s="899"/>
      <c r="CE121" s="899"/>
      <c r="CF121" s="960">
        <v>22.9</v>
      </c>
      <c r="CG121" s="961"/>
      <c r="CH121" s="961"/>
      <c r="CI121" s="961"/>
      <c r="CJ121" s="961"/>
      <c r="CK121" s="954"/>
      <c r="CL121" s="940"/>
      <c r="CM121" s="940"/>
      <c r="CN121" s="940"/>
      <c r="CO121" s="941"/>
      <c r="CP121" s="920" t="s">
        <v>467</v>
      </c>
      <c r="CQ121" s="921"/>
      <c r="CR121" s="921"/>
      <c r="CS121" s="921"/>
      <c r="CT121" s="921"/>
      <c r="CU121" s="921"/>
      <c r="CV121" s="921"/>
      <c r="CW121" s="921"/>
      <c r="CX121" s="921"/>
      <c r="CY121" s="921"/>
      <c r="CZ121" s="921"/>
      <c r="DA121" s="921"/>
      <c r="DB121" s="921"/>
      <c r="DC121" s="921"/>
      <c r="DD121" s="921"/>
      <c r="DE121" s="921"/>
      <c r="DF121" s="922"/>
      <c r="DG121" s="898" t="s">
        <v>136</v>
      </c>
      <c r="DH121" s="899"/>
      <c r="DI121" s="899"/>
      <c r="DJ121" s="899"/>
      <c r="DK121" s="899"/>
      <c r="DL121" s="899" t="s">
        <v>136</v>
      </c>
      <c r="DM121" s="899"/>
      <c r="DN121" s="899"/>
      <c r="DO121" s="899"/>
      <c r="DP121" s="899"/>
      <c r="DQ121" s="899" t="s">
        <v>136</v>
      </c>
      <c r="DR121" s="899"/>
      <c r="DS121" s="899"/>
      <c r="DT121" s="899"/>
      <c r="DU121" s="899"/>
      <c r="DV121" s="876" t="s">
        <v>136</v>
      </c>
      <c r="DW121" s="876"/>
      <c r="DX121" s="876"/>
      <c r="DY121" s="876"/>
      <c r="DZ121" s="877"/>
    </row>
    <row r="122" spans="1:130" s="247" customFormat="1" ht="26.25" customHeight="1" x14ac:dyDescent="0.2">
      <c r="A122" s="902"/>
      <c r="B122" s="903"/>
      <c r="C122" s="906" t="s">
        <v>448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136</v>
      </c>
      <c r="AB122" s="862"/>
      <c r="AC122" s="862"/>
      <c r="AD122" s="862"/>
      <c r="AE122" s="863"/>
      <c r="AF122" s="864" t="s">
        <v>136</v>
      </c>
      <c r="AG122" s="862"/>
      <c r="AH122" s="862"/>
      <c r="AI122" s="862"/>
      <c r="AJ122" s="863"/>
      <c r="AK122" s="864" t="s">
        <v>136</v>
      </c>
      <c r="AL122" s="862"/>
      <c r="AM122" s="862"/>
      <c r="AN122" s="862"/>
      <c r="AO122" s="863"/>
      <c r="AP122" s="909" t="s">
        <v>435</v>
      </c>
      <c r="AQ122" s="910"/>
      <c r="AR122" s="910"/>
      <c r="AS122" s="910"/>
      <c r="AT122" s="911"/>
      <c r="AU122" s="971"/>
      <c r="AV122" s="972"/>
      <c r="AW122" s="972"/>
      <c r="AX122" s="972"/>
      <c r="AY122" s="973"/>
      <c r="AZ122" s="964" t="s">
        <v>468</v>
      </c>
      <c r="BA122" s="965"/>
      <c r="BB122" s="965"/>
      <c r="BC122" s="965"/>
      <c r="BD122" s="965"/>
      <c r="BE122" s="965"/>
      <c r="BF122" s="965"/>
      <c r="BG122" s="965"/>
      <c r="BH122" s="965"/>
      <c r="BI122" s="965"/>
      <c r="BJ122" s="965"/>
      <c r="BK122" s="965"/>
      <c r="BL122" s="965"/>
      <c r="BM122" s="965"/>
      <c r="BN122" s="965"/>
      <c r="BO122" s="965"/>
      <c r="BP122" s="966"/>
      <c r="BQ122" s="967">
        <v>19150375</v>
      </c>
      <c r="BR122" s="930"/>
      <c r="BS122" s="930"/>
      <c r="BT122" s="930"/>
      <c r="BU122" s="930"/>
      <c r="BV122" s="930">
        <v>18583774</v>
      </c>
      <c r="BW122" s="930"/>
      <c r="BX122" s="930"/>
      <c r="BY122" s="930"/>
      <c r="BZ122" s="930"/>
      <c r="CA122" s="930">
        <v>17807298</v>
      </c>
      <c r="CB122" s="930"/>
      <c r="CC122" s="930"/>
      <c r="CD122" s="930"/>
      <c r="CE122" s="930"/>
      <c r="CF122" s="931">
        <v>76.5</v>
      </c>
      <c r="CG122" s="932"/>
      <c r="CH122" s="932"/>
      <c r="CI122" s="932"/>
      <c r="CJ122" s="932"/>
      <c r="CK122" s="954"/>
      <c r="CL122" s="940"/>
      <c r="CM122" s="940"/>
      <c r="CN122" s="940"/>
      <c r="CO122" s="941"/>
      <c r="CP122" s="920" t="s">
        <v>469</v>
      </c>
      <c r="CQ122" s="921"/>
      <c r="CR122" s="921"/>
      <c r="CS122" s="921"/>
      <c r="CT122" s="921"/>
      <c r="CU122" s="921"/>
      <c r="CV122" s="921"/>
      <c r="CW122" s="921"/>
      <c r="CX122" s="921"/>
      <c r="CY122" s="921"/>
      <c r="CZ122" s="921"/>
      <c r="DA122" s="921"/>
      <c r="DB122" s="921"/>
      <c r="DC122" s="921"/>
      <c r="DD122" s="921"/>
      <c r="DE122" s="921"/>
      <c r="DF122" s="922"/>
      <c r="DG122" s="898" t="s">
        <v>136</v>
      </c>
      <c r="DH122" s="899"/>
      <c r="DI122" s="899"/>
      <c r="DJ122" s="899"/>
      <c r="DK122" s="899"/>
      <c r="DL122" s="899" t="s">
        <v>435</v>
      </c>
      <c r="DM122" s="899"/>
      <c r="DN122" s="899"/>
      <c r="DO122" s="899"/>
      <c r="DP122" s="899"/>
      <c r="DQ122" s="899" t="s">
        <v>136</v>
      </c>
      <c r="DR122" s="899"/>
      <c r="DS122" s="899"/>
      <c r="DT122" s="899"/>
      <c r="DU122" s="899"/>
      <c r="DV122" s="876" t="s">
        <v>435</v>
      </c>
      <c r="DW122" s="876"/>
      <c r="DX122" s="876"/>
      <c r="DY122" s="876"/>
      <c r="DZ122" s="877"/>
    </row>
    <row r="123" spans="1:130" s="247" customFormat="1" ht="26.25" customHeight="1" x14ac:dyDescent="0.2">
      <c r="A123" s="902"/>
      <c r="B123" s="903"/>
      <c r="C123" s="906" t="s">
        <v>454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136</v>
      </c>
      <c r="AB123" s="862"/>
      <c r="AC123" s="862"/>
      <c r="AD123" s="862"/>
      <c r="AE123" s="863"/>
      <c r="AF123" s="864" t="s">
        <v>136</v>
      </c>
      <c r="AG123" s="862"/>
      <c r="AH123" s="862"/>
      <c r="AI123" s="862"/>
      <c r="AJ123" s="863"/>
      <c r="AK123" s="864" t="s">
        <v>435</v>
      </c>
      <c r="AL123" s="862"/>
      <c r="AM123" s="862"/>
      <c r="AN123" s="862"/>
      <c r="AO123" s="863"/>
      <c r="AP123" s="909" t="s">
        <v>435</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470</v>
      </c>
      <c r="BP123" s="963"/>
      <c r="BQ123" s="917">
        <v>31297985</v>
      </c>
      <c r="BR123" s="918"/>
      <c r="BS123" s="918"/>
      <c r="BT123" s="918"/>
      <c r="BU123" s="918"/>
      <c r="BV123" s="918">
        <v>31533574</v>
      </c>
      <c r="BW123" s="918"/>
      <c r="BX123" s="918"/>
      <c r="BY123" s="918"/>
      <c r="BZ123" s="918"/>
      <c r="CA123" s="918">
        <v>30687969</v>
      </c>
      <c r="CB123" s="918"/>
      <c r="CC123" s="918"/>
      <c r="CD123" s="918"/>
      <c r="CE123" s="918"/>
      <c r="CF123" s="828"/>
      <c r="CG123" s="829"/>
      <c r="CH123" s="829"/>
      <c r="CI123" s="829"/>
      <c r="CJ123" s="919"/>
      <c r="CK123" s="954"/>
      <c r="CL123" s="940"/>
      <c r="CM123" s="940"/>
      <c r="CN123" s="940"/>
      <c r="CO123" s="941"/>
      <c r="CP123" s="920" t="s">
        <v>471</v>
      </c>
      <c r="CQ123" s="921"/>
      <c r="CR123" s="921"/>
      <c r="CS123" s="921"/>
      <c r="CT123" s="921"/>
      <c r="CU123" s="921"/>
      <c r="CV123" s="921"/>
      <c r="CW123" s="921"/>
      <c r="CX123" s="921"/>
      <c r="CY123" s="921"/>
      <c r="CZ123" s="921"/>
      <c r="DA123" s="921"/>
      <c r="DB123" s="921"/>
      <c r="DC123" s="921"/>
      <c r="DD123" s="921"/>
      <c r="DE123" s="921"/>
      <c r="DF123" s="922"/>
      <c r="DG123" s="861" t="s">
        <v>435</v>
      </c>
      <c r="DH123" s="862"/>
      <c r="DI123" s="862"/>
      <c r="DJ123" s="862"/>
      <c r="DK123" s="863"/>
      <c r="DL123" s="864" t="s">
        <v>136</v>
      </c>
      <c r="DM123" s="862"/>
      <c r="DN123" s="862"/>
      <c r="DO123" s="862"/>
      <c r="DP123" s="863"/>
      <c r="DQ123" s="864" t="s">
        <v>435</v>
      </c>
      <c r="DR123" s="862"/>
      <c r="DS123" s="862"/>
      <c r="DT123" s="862"/>
      <c r="DU123" s="863"/>
      <c r="DV123" s="909" t="s">
        <v>435</v>
      </c>
      <c r="DW123" s="910"/>
      <c r="DX123" s="910"/>
      <c r="DY123" s="910"/>
      <c r="DZ123" s="911"/>
    </row>
    <row r="124" spans="1:130" s="247" customFormat="1" ht="26.25" customHeight="1" thickBot="1" x14ac:dyDescent="0.25">
      <c r="A124" s="902"/>
      <c r="B124" s="903"/>
      <c r="C124" s="906" t="s">
        <v>457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136</v>
      </c>
      <c r="AB124" s="862"/>
      <c r="AC124" s="862"/>
      <c r="AD124" s="862"/>
      <c r="AE124" s="863"/>
      <c r="AF124" s="864" t="s">
        <v>435</v>
      </c>
      <c r="AG124" s="862"/>
      <c r="AH124" s="862"/>
      <c r="AI124" s="862"/>
      <c r="AJ124" s="863"/>
      <c r="AK124" s="864" t="s">
        <v>435</v>
      </c>
      <c r="AL124" s="862"/>
      <c r="AM124" s="862"/>
      <c r="AN124" s="862"/>
      <c r="AO124" s="863"/>
      <c r="AP124" s="909" t="s">
        <v>435</v>
      </c>
      <c r="AQ124" s="910"/>
      <c r="AR124" s="910"/>
      <c r="AS124" s="910"/>
      <c r="AT124" s="911"/>
      <c r="AU124" s="912" t="s">
        <v>472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20.5</v>
      </c>
      <c r="BR124" s="916"/>
      <c r="BS124" s="916"/>
      <c r="BT124" s="916"/>
      <c r="BU124" s="916"/>
      <c r="BV124" s="916">
        <v>26.3</v>
      </c>
      <c r="BW124" s="916"/>
      <c r="BX124" s="916"/>
      <c r="BY124" s="916"/>
      <c r="BZ124" s="916"/>
      <c r="CA124" s="916">
        <v>28.6</v>
      </c>
      <c r="CB124" s="916"/>
      <c r="CC124" s="916"/>
      <c r="CD124" s="916"/>
      <c r="CE124" s="916"/>
      <c r="CF124" s="806"/>
      <c r="CG124" s="807"/>
      <c r="CH124" s="807"/>
      <c r="CI124" s="807"/>
      <c r="CJ124" s="947"/>
      <c r="CK124" s="955"/>
      <c r="CL124" s="955"/>
      <c r="CM124" s="955"/>
      <c r="CN124" s="955"/>
      <c r="CO124" s="956"/>
      <c r="CP124" s="920" t="s">
        <v>473</v>
      </c>
      <c r="CQ124" s="921"/>
      <c r="CR124" s="921"/>
      <c r="CS124" s="921"/>
      <c r="CT124" s="921"/>
      <c r="CU124" s="921"/>
      <c r="CV124" s="921"/>
      <c r="CW124" s="921"/>
      <c r="CX124" s="921"/>
      <c r="CY124" s="921"/>
      <c r="CZ124" s="921"/>
      <c r="DA124" s="921"/>
      <c r="DB124" s="921"/>
      <c r="DC124" s="921"/>
      <c r="DD124" s="921"/>
      <c r="DE124" s="921"/>
      <c r="DF124" s="922"/>
      <c r="DG124" s="844" t="s">
        <v>435</v>
      </c>
      <c r="DH124" s="845"/>
      <c r="DI124" s="845"/>
      <c r="DJ124" s="845"/>
      <c r="DK124" s="846"/>
      <c r="DL124" s="847" t="s">
        <v>136</v>
      </c>
      <c r="DM124" s="845"/>
      <c r="DN124" s="845"/>
      <c r="DO124" s="845"/>
      <c r="DP124" s="846"/>
      <c r="DQ124" s="847" t="s">
        <v>136</v>
      </c>
      <c r="DR124" s="845"/>
      <c r="DS124" s="845"/>
      <c r="DT124" s="845"/>
      <c r="DU124" s="846"/>
      <c r="DV124" s="933" t="s">
        <v>435</v>
      </c>
      <c r="DW124" s="934"/>
      <c r="DX124" s="934"/>
      <c r="DY124" s="934"/>
      <c r="DZ124" s="935"/>
    </row>
    <row r="125" spans="1:130" s="247" customFormat="1" ht="26.25" customHeight="1" x14ac:dyDescent="0.2">
      <c r="A125" s="902"/>
      <c r="B125" s="903"/>
      <c r="C125" s="906" t="s">
        <v>459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435</v>
      </c>
      <c r="AB125" s="862"/>
      <c r="AC125" s="862"/>
      <c r="AD125" s="862"/>
      <c r="AE125" s="863"/>
      <c r="AF125" s="864" t="s">
        <v>435</v>
      </c>
      <c r="AG125" s="862"/>
      <c r="AH125" s="862"/>
      <c r="AI125" s="862"/>
      <c r="AJ125" s="863"/>
      <c r="AK125" s="864" t="s">
        <v>435</v>
      </c>
      <c r="AL125" s="862"/>
      <c r="AM125" s="862"/>
      <c r="AN125" s="862"/>
      <c r="AO125" s="863"/>
      <c r="AP125" s="909" t="s">
        <v>136</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474</v>
      </c>
      <c r="CL125" s="937"/>
      <c r="CM125" s="937"/>
      <c r="CN125" s="937"/>
      <c r="CO125" s="938"/>
      <c r="CP125" s="945" t="s">
        <v>475</v>
      </c>
      <c r="CQ125" s="890"/>
      <c r="CR125" s="890"/>
      <c r="CS125" s="890"/>
      <c r="CT125" s="890"/>
      <c r="CU125" s="890"/>
      <c r="CV125" s="890"/>
      <c r="CW125" s="890"/>
      <c r="CX125" s="890"/>
      <c r="CY125" s="890"/>
      <c r="CZ125" s="890"/>
      <c r="DA125" s="890"/>
      <c r="DB125" s="890"/>
      <c r="DC125" s="890"/>
      <c r="DD125" s="890"/>
      <c r="DE125" s="890"/>
      <c r="DF125" s="891"/>
      <c r="DG125" s="946" t="s">
        <v>136</v>
      </c>
      <c r="DH125" s="927"/>
      <c r="DI125" s="927"/>
      <c r="DJ125" s="927"/>
      <c r="DK125" s="927"/>
      <c r="DL125" s="927" t="s">
        <v>435</v>
      </c>
      <c r="DM125" s="927"/>
      <c r="DN125" s="927"/>
      <c r="DO125" s="927"/>
      <c r="DP125" s="927"/>
      <c r="DQ125" s="927" t="s">
        <v>136</v>
      </c>
      <c r="DR125" s="927"/>
      <c r="DS125" s="927"/>
      <c r="DT125" s="927"/>
      <c r="DU125" s="927"/>
      <c r="DV125" s="928" t="s">
        <v>136</v>
      </c>
      <c r="DW125" s="928"/>
      <c r="DX125" s="928"/>
      <c r="DY125" s="928"/>
      <c r="DZ125" s="929"/>
    </row>
    <row r="126" spans="1:130" s="247" customFormat="1" ht="26.25" customHeight="1" thickBot="1" x14ac:dyDescent="0.25">
      <c r="A126" s="902"/>
      <c r="B126" s="903"/>
      <c r="C126" s="906" t="s">
        <v>461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77634</v>
      </c>
      <c r="AB126" s="862"/>
      <c r="AC126" s="862"/>
      <c r="AD126" s="862"/>
      <c r="AE126" s="863"/>
      <c r="AF126" s="864">
        <v>78101</v>
      </c>
      <c r="AG126" s="862"/>
      <c r="AH126" s="862"/>
      <c r="AI126" s="862"/>
      <c r="AJ126" s="863"/>
      <c r="AK126" s="864">
        <v>78570</v>
      </c>
      <c r="AL126" s="862"/>
      <c r="AM126" s="862"/>
      <c r="AN126" s="862"/>
      <c r="AO126" s="863"/>
      <c r="AP126" s="909">
        <v>0.3</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476</v>
      </c>
      <c r="CQ126" s="832"/>
      <c r="CR126" s="832"/>
      <c r="CS126" s="832"/>
      <c r="CT126" s="832"/>
      <c r="CU126" s="832"/>
      <c r="CV126" s="832"/>
      <c r="CW126" s="832"/>
      <c r="CX126" s="832"/>
      <c r="CY126" s="832"/>
      <c r="CZ126" s="832"/>
      <c r="DA126" s="832"/>
      <c r="DB126" s="832"/>
      <c r="DC126" s="832"/>
      <c r="DD126" s="832"/>
      <c r="DE126" s="832"/>
      <c r="DF126" s="833"/>
      <c r="DG126" s="898" t="s">
        <v>435</v>
      </c>
      <c r="DH126" s="899"/>
      <c r="DI126" s="899"/>
      <c r="DJ126" s="899"/>
      <c r="DK126" s="899"/>
      <c r="DL126" s="899" t="s">
        <v>136</v>
      </c>
      <c r="DM126" s="899"/>
      <c r="DN126" s="899"/>
      <c r="DO126" s="899"/>
      <c r="DP126" s="899"/>
      <c r="DQ126" s="899" t="s">
        <v>136</v>
      </c>
      <c r="DR126" s="899"/>
      <c r="DS126" s="899"/>
      <c r="DT126" s="899"/>
      <c r="DU126" s="899"/>
      <c r="DV126" s="876" t="s">
        <v>435</v>
      </c>
      <c r="DW126" s="876"/>
      <c r="DX126" s="876"/>
      <c r="DY126" s="876"/>
      <c r="DZ126" s="877"/>
    </row>
    <row r="127" spans="1:130" s="247" customFormat="1" ht="26.25" customHeight="1" x14ac:dyDescent="0.2">
      <c r="A127" s="904"/>
      <c r="B127" s="905"/>
      <c r="C127" s="923" t="s">
        <v>477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435</v>
      </c>
      <c r="AB127" s="862"/>
      <c r="AC127" s="862"/>
      <c r="AD127" s="862"/>
      <c r="AE127" s="863"/>
      <c r="AF127" s="864" t="s">
        <v>136</v>
      </c>
      <c r="AG127" s="862"/>
      <c r="AH127" s="862"/>
      <c r="AI127" s="862"/>
      <c r="AJ127" s="863"/>
      <c r="AK127" s="864" t="s">
        <v>136</v>
      </c>
      <c r="AL127" s="862"/>
      <c r="AM127" s="862"/>
      <c r="AN127" s="862"/>
      <c r="AO127" s="863"/>
      <c r="AP127" s="909" t="s">
        <v>136</v>
      </c>
      <c r="AQ127" s="910"/>
      <c r="AR127" s="910"/>
      <c r="AS127" s="910"/>
      <c r="AT127" s="911"/>
      <c r="AU127" s="283"/>
      <c r="AV127" s="283"/>
      <c r="AW127" s="283"/>
      <c r="AX127" s="926" t="s">
        <v>478</v>
      </c>
      <c r="AY127" s="894"/>
      <c r="AZ127" s="894"/>
      <c r="BA127" s="894"/>
      <c r="BB127" s="894"/>
      <c r="BC127" s="894"/>
      <c r="BD127" s="894"/>
      <c r="BE127" s="895"/>
      <c r="BF127" s="893" t="s">
        <v>479</v>
      </c>
      <c r="BG127" s="894"/>
      <c r="BH127" s="894"/>
      <c r="BI127" s="894"/>
      <c r="BJ127" s="894"/>
      <c r="BK127" s="894"/>
      <c r="BL127" s="895"/>
      <c r="BM127" s="893" t="s">
        <v>480</v>
      </c>
      <c r="BN127" s="894"/>
      <c r="BO127" s="894"/>
      <c r="BP127" s="894"/>
      <c r="BQ127" s="894"/>
      <c r="BR127" s="894"/>
      <c r="BS127" s="895"/>
      <c r="BT127" s="893" t="s">
        <v>481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482</v>
      </c>
      <c r="CQ127" s="832"/>
      <c r="CR127" s="832"/>
      <c r="CS127" s="832"/>
      <c r="CT127" s="832"/>
      <c r="CU127" s="832"/>
      <c r="CV127" s="832"/>
      <c r="CW127" s="832"/>
      <c r="CX127" s="832"/>
      <c r="CY127" s="832"/>
      <c r="CZ127" s="832"/>
      <c r="DA127" s="832"/>
      <c r="DB127" s="832"/>
      <c r="DC127" s="832"/>
      <c r="DD127" s="832"/>
      <c r="DE127" s="832"/>
      <c r="DF127" s="833"/>
      <c r="DG127" s="898" t="s">
        <v>136</v>
      </c>
      <c r="DH127" s="899"/>
      <c r="DI127" s="899"/>
      <c r="DJ127" s="899"/>
      <c r="DK127" s="899"/>
      <c r="DL127" s="899" t="s">
        <v>136</v>
      </c>
      <c r="DM127" s="899"/>
      <c r="DN127" s="899"/>
      <c r="DO127" s="899"/>
      <c r="DP127" s="899"/>
      <c r="DQ127" s="899" t="s">
        <v>435</v>
      </c>
      <c r="DR127" s="899"/>
      <c r="DS127" s="899"/>
      <c r="DT127" s="899"/>
      <c r="DU127" s="899"/>
      <c r="DV127" s="876" t="s">
        <v>136</v>
      </c>
      <c r="DW127" s="876"/>
      <c r="DX127" s="876"/>
      <c r="DY127" s="876"/>
      <c r="DZ127" s="877"/>
    </row>
    <row r="128" spans="1:130" s="247" customFormat="1" ht="26.25" customHeight="1" thickBot="1" x14ac:dyDescent="0.25">
      <c r="A128" s="878" t="s">
        <v>483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484</v>
      </c>
      <c r="X128" s="880"/>
      <c r="Y128" s="880"/>
      <c r="Z128" s="881"/>
      <c r="AA128" s="882">
        <v>748587</v>
      </c>
      <c r="AB128" s="883"/>
      <c r="AC128" s="883"/>
      <c r="AD128" s="883"/>
      <c r="AE128" s="884"/>
      <c r="AF128" s="885">
        <v>512244</v>
      </c>
      <c r="AG128" s="883"/>
      <c r="AH128" s="883"/>
      <c r="AI128" s="883"/>
      <c r="AJ128" s="884"/>
      <c r="AK128" s="885">
        <v>722300</v>
      </c>
      <c r="AL128" s="883"/>
      <c r="AM128" s="883"/>
      <c r="AN128" s="883"/>
      <c r="AO128" s="884"/>
      <c r="AP128" s="886"/>
      <c r="AQ128" s="887"/>
      <c r="AR128" s="887"/>
      <c r="AS128" s="887"/>
      <c r="AT128" s="888"/>
      <c r="AU128" s="283"/>
      <c r="AV128" s="283"/>
      <c r="AW128" s="283"/>
      <c r="AX128" s="889" t="s">
        <v>485</v>
      </c>
      <c r="AY128" s="890"/>
      <c r="AZ128" s="890"/>
      <c r="BA128" s="890"/>
      <c r="BB128" s="890"/>
      <c r="BC128" s="890"/>
      <c r="BD128" s="890"/>
      <c r="BE128" s="891"/>
      <c r="BF128" s="868" t="s">
        <v>136</v>
      </c>
      <c r="BG128" s="869"/>
      <c r="BH128" s="869"/>
      <c r="BI128" s="869"/>
      <c r="BJ128" s="869"/>
      <c r="BK128" s="869"/>
      <c r="BL128" s="892"/>
      <c r="BM128" s="868">
        <v>12.08</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486</v>
      </c>
      <c r="CQ128" s="810"/>
      <c r="CR128" s="810"/>
      <c r="CS128" s="810"/>
      <c r="CT128" s="810"/>
      <c r="CU128" s="810"/>
      <c r="CV128" s="810"/>
      <c r="CW128" s="810"/>
      <c r="CX128" s="810"/>
      <c r="CY128" s="810"/>
      <c r="CZ128" s="810"/>
      <c r="DA128" s="810"/>
      <c r="DB128" s="810"/>
      <c r="DC128" s="810"/>
      <c r="DD128" s="810"/>
      <c r="DE128" s="810"/>
      <c r="DF128" s="811"/>
      <c r="DG128" s="872" t="s">
        <v>136</v>
      </c>
      <c r="DH128" s="873"/>
      <c r="DI128" s="873"/>
      <c r="DJ128" s="873"/>
      <c r="DK128" s="873"/>
      <c r="DL128" s="873" t="s">
        <v>136</v>
      </c>
      <c r="DM128" s="873"/>
      <c r="DN128" s="873"/>
      <c r="DO128" s="873"/>
      <c r="DP128" s="873"/>
      <c r="DQ128" s="873" t="s">
        <v>136</v>
      </c>
      <c r="DR128" s="873"/>
      <c r="DS128" s="873"/>
      <c r="DT128" s="873"/>
      <c r="DU128" s="873"/>
      <c r="DV128" s="874" t="s">
        <v>136</v>
      </c>
      <c r="DW128" s="874"/>
      <c r="DX128" s="874"/>
      <c r="DY128" s="874"/>
      <c r="DZ128" s="875"/>
    </row>
    <row r="129" spans="1:131" s="247" customFormat="1" ht="26.25" customHeight="1" x14ac:dyDescent="0.2">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487</v>
      </c>
      <c r="X129" s="859"/>
      <c r="Y129" s="859"/>
      <c r="Z129" s="860"/>
      <c r="AA129" s="861">
        <v>23971610</v>
      </c>
      <c r="AB129" s="862"/>
      <c r="AC129" s="862"/>
      <c r="AD129" s="862"/>
      <c r="AE129" s="863"/>
      <c r="AF129" s="864">
        <v>24679745</v>
      </c>
      <c r="AG129" s="862"/>
      <c r="AH129" s="862"/>
      <c r="AI129" s="862"/>
      <c r="AJ129" s="863"/>
      <c r="AK129" s="864">
        <v>25100875</v>
      </c>
      <c r="AL129" s="862"/>
      <c r="AM129" s="862"/>
      <c r="AN129" s="862"/>
      <c r="AO129" s="863"/>
      <c r="AP129" s="865"/>
      <c r="AQ129" s="866"/>
      <c r="AR129" s="866"/>
      <c r="AS129" s="866"/>
      <c r="AT129" s="867"/>
      <c r="AU129" s="285"/>
      <c r="AV129" s="285"/>
      <c r="AW129" s="285"/>
      <c r="AX129" s="831" t="s">
        <v>488</v>
      </c>
      <c r="AY129" s="832"/>
      <c r="AZ129" s="832"/>
      <c r="BA129" s="832"/>
      <c r="BB129" s="832"/>
      <c r="BC129" s="832"/>
      <c r="BD129" s="832"/>
      <c r="BE129" s="833"/>
      <c r="BF129" s="851" t="s">
        <v>136</v>
      </c>
      <c r="BG129" s="852"/>
      <c r="BH129" s="852"/>
      <c r="BI129" s="852"/>
      <c r="BJ129" s="852"/>
      <c r="BK129" s="852"/>
      <c r="BL129" s="853"/>
      <c r="BM129" s="851">
        <v>17.079999999999998</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489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490</v>
      </c>
      <c r="X130" s="859"/>
      <c r="Y130" s="859"/>
      <c r="Z130" s="860"/>
      <c r="AA130" s="861">
        <v>1951607</v>
      </c>
      <c r="AB130" s="862"/>
      <c r="AC130" s="862"/>
      <c r="AD130" s="862"/>
      <c r="AE130" s="863"/>
      <c r="AF130" s="864">
        <v>1929996</v>
      </c>
      <c r="AG130" s="862"/>
      <c r="AH130" s="862"/>
      <c r="AI130" s="862"/>
      <c r="AJ130" s="863"/>
      <c r="AK130" s="864">
        <v>1811056</v>
      </c>
      <c r="AL130" s="862"/>
      <c r="AM130" s="862"/>
      <c r="AN130" s="862"/>
      <c r="AO130" s="863"/>
      <c r="AP130" s="865"/>
      <c r="AQ130" s="866"/>
      <c r="AR130" s="866"/>
      <c r="AS130" s="866"/>
      <c r="AT130" s="867"/>
      <c r="AU130" s="285"/>
      <c r="AV130" s="285"/>
      <c r="AW130" s="285"/>
      <c r="AX130" s="831" t="s">
        <v>491</v>
      </c>
      <c r="AY130" s="832"/>
      <c r="AZ130" s="832"/>
      <c r="BA130" s="832"/>
      <c r="BB130" s="832"/>
      <c r="BC130" s="832"/>
      <c r="BD130" s="832"/>
      <c r="BE130" s="833"/>
      <c r="BF130" s="834">
        <v>1.8</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492</v>
      </c>
      <c r="X131" s="842"/>
      <c r="Y131" s="842"/>
      <c r="Z131" s="843"/>
      <c r="AA131" s="844">
        <v>22020003</v>
      </c>
      <c r="AB131" s="845"/>
      <c r="AC131" s="845"/>
      <c r="AD131" s="845"/>
      <c r="AE131" s="846"/>
      <c r="AF131" s="847">
        <v>22749749</v>
      </c>
      <c r="AG131" s="845"/>
      <c r="AH131" s="845"/>
      <c r="AI131" s="845"/>
      <c r="AJ131" s="846"/>
      <c r="AK131" s="847">
        <v>23289819</v>
      </c>
      <c r="AL131" s="845"/>
      <c r="AM131" s="845"/>
      <c r="AN131" s="845"/>
      <c r="AO131" s="846"/>
      <c r="AP131" s="848"/>
      <c r="AQ131" s="849"/>
      <c r="AR131" s="849"/>
      <c r="AS131" s="849"/>
      <c r="AT131" s="850"/>
      <c r="AU131" s="285"/>
      <c r="AV131" s="285"/>
      <c r="AW131" s="285"/>
      <c r="AX131" s="809" t="s">
        <v>493</v>
      </c>
      <c r="AY131" s="810"/>
      <c r="AZ131" s="810"/>
      <c r="BA131" s="810"/>
      <c r="BB131" s="810"/>
      <c r="BC131" s="810"/>
      <c r="BD131" s="810"/>
      <c r="BE131" s="811"/>
      <c r="BF131" s="812">
        <v>28.6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494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495</v>
      </c>
      <c r="W132" s="822"/>
      <c r="X132" s="822"/>
      <c r="Y132" s="822"/>
      <c r="Z132" s="823"/>
      <c r="AA132" s="824">
        <v>0.73500898299999995</v>
      </c>
      <c r="AB132" s="825"/>
      <c r="AC132" s="825"/>
      <c r="AD132" s="825"/>
      <c r="AE132" s="826"/>
      <c r="AF132" s="827">
        <v>2.3676173309999999</v>
      </c>
      <c r="AG132" s="825"/>
      <c r="AH132" s="825"/>
      <c r="AI132" s="825"/>
      <c r="AJ132" s="826"/>
      <c r="AK132" s="827">
        <v>2.3276007430000001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496</v>
      </c>
      <c r="W133" s="801"/>
      <c r="X133" s="801"/>
      <c r="Y133" s="801"/>
      <c r="Z133" s="802"/>
      <c r="AA133" s="803">
        <v>0.8</v>
      </c>
      <c r="AB133" s="804"/>
      <c r="AC133" s="804"/>
      <c r="AD133" s="804"/>
      <c r="AE133" s="805"/>
      <c r="AF133" s="803">
        <v>1.4</v>
      </c>
      <c r="AG133" s="804"/>
      <c r="AH133" s="804"/>
      <c r="AI133" s="804"/>
      <c r="AJ133" s="805"/>
      <c r="AK133" s="803">
        <v>1.8</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m2zvzNxtVepHzzut3y+hyd3oVB7qxSoT7gjLb2mLEl3d+uiyDXKkBBmcQkdLXs+F3DM/ecGkaTqE5OCApVu37w==" saltValue="cHW8f/fd5PZABRdDIGkTg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81640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497</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H52yxH77ZeoC+nsT+yRBBD3vEJPguo9RzJsiubq3Kz7NAh/cfG1jpPaLmrwNoHA58V1HwLvuWNdKzpBMhG9u8Q==" saltValue="LT82VryXnN2SQ2ul3SMNag=="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ky6mrOxXNgezheD/cS8tAPnXwfgyaKn/4FuDkU8e6+hdHQ+Ore/2YroET9i+TJtGGIeLog8e5l3cccZsQrOE2w==" saltValue="qDeVBSQmFp1nmVzkDIb3c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500</v>
      </c>
      <c r="AP7" s="304"/>
      <c r="AQ7" s="305" t="s">
        <v>501</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502</v>
      </c>
      <c r="AQ8" s="311" t="s">
        <v>503</v>
      </c>
      <c r="AR8" s="312" t="s">
        <v>504</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505</v>
      </c>
      <c r="AL9" s="1231"/>
      <c r="AM9" s="1231"/>
      <c r="AN9" s="1232"/>
      <c r="AO9" s="313">
        <v>6918448</v>
      </c>
      <c r="AP9" s="313">
        <v>51460</v>
      </c>
      <c r="AQ9" s="314">
        <v>56868</v>
      </c>
      <c r="AR9" s="315">
        <v>-9.5</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506</v>
      </c>
      <c r="AL10" s="1231"/>
      <c r="AM10" s="1231"/>
      <c r="AN10" s="1232"/>
      <c r="AO10" s="316">
        <v>606495</v>
      </c>
      <c r="AP10" s="316">
        <v>4511</v>
      </c>
      <c r="AQ10" s="317">
        <v>3674</v>
      </c>
      <c r="AR10" s="318">
        <v>22.8</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507</v>
      </c>
      <c r="AL11" s="1231"/>
      <c r="AM11" s="1231"/>
      <c r="AN11" s="1232"/>
      <c r="AO11" s="316">
        <v>137690</v>
      </c>
      <c r="AP11" s="316">
        <v>1024</v>
      </c>
      <c r="AQ11" s="317">
        <v>3477</v>
      </c>
      <c r="AR11" s="318">
        <v>-70.5</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508</v>
      </c>
      <c r="AL12" s="1231"/>
      <c r="AM12" s="1231"/>
      <c r="AN12" s="1232"/>
      <c r="AO12" s="316">
        <v>20098</v>
      </c>
      <c r="AP12" s="316">
        <v>149</v>
      </c>
      <c r="AQ12" s="317">
        <v>579</v>
      </c>
      <c r="AR12" s="318">
        <v>-74.3</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509</v>
      </c>
      <c r="AL13" s="1231"/>
      <c r="AM13" s="1231"/>
      <c r="AN13" s="1232"/>
      <c r="AO13" s="316" t="s">
        <v>510</v>
      </c>
      <c r="AP13" s="316" t="s">
        <v>510</v>
      </c>
      <c r="AQ13" s="317">
        <v>11</v>
      </c>
      <c r="AR13" s="318" t="s">
        <v>510</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511</v>
      </c>
      <c r="AL14" s="1231"/>
      <c r="AM14" s="1231"/>
      <c r="AN14" s="1232"/>
      <c r="AO14" s="316">
        <v>246868</v>
      </c>
      <c r="AP14" s="316">
        <v>1836</v>
      </c>
      <c r="AQ14" s="317">
        <v>2399</v>
      </c>
      <c r="AR14" s="318">
        <v>-23.5</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512</v>
      </c>
      <c r="AL15" s="1231"/>
      <c r="AM15" s="1231"/>
      <c r="AN15" s="1232"/>
      <c r="AO15" s="316">
        <v>180480</v>
      </c>
      <c r="AP15" s="316">
        <v>1342</v>
      </c>
      <c r="AQ15" s="317">
        <v>1114</v>
      </c>
      <c r="AR15" s="318">
        <v>20.5</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513</v>
      </c>
      <c r="AL16" s="1234"/>
      <c r="AM16" s="1234"/>
      <c r="AN16" s="1235"/>
      <c r="AO16" s="316">
        <v>-520907</v>
      </c>
      <c r="AP16" s="316">
        <v>-3875</v>
      </c>
      <c r="AQ16" s="317">
        <v>-4418</v>
      </c>
      <c r="AR16" s="318">
        <v>-12.3</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7589172</v>
      </c>
      <c r="AP17" s="316">
        <v>56449</v>
      </c>
      <c r="AQ17" s="317">
        <v>63704</v>
      </c>
      <c r="AR17" s="318">
        <v>-11.4</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518</v>
      </c>
      <c r="AL21" s="1228"/>
      <c r="AM21" s="1228"/>
      <c r="AN21" s="1229"/>
      <c r="AO21" s="328">
        <v>6.05</v>
      </c>
      <c r="AP21" s="329">
        <v>6.05</v>
      </c>
      <c r="AQ21" s="330">
        <v>0</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519</v>
      </c>
      <c r="AL22" s="1228"/>
      <c r="AM22" s="1228"/>
      <c r="AN22" s="1229"/>
      <c r="AO22" s="333">
        <v>101.5</v>
      </c>
      <c r="AP22" s="334">
        <v>99.6</v>
      </c>
      <c r="AQ22" s="335">
        <v>1.9</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500</v>
      </c>
      <c r="AP30" s="304"/>
      <c r="AQ30" s="305" t="s">
        <v>501</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502</v>
      </c>
      <c r="AQ31" s="311" t="s">
        <v>503</v>
      </c>
      <c r="AR31" s="312" t="s">
        <v>504</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523</v>
      </c>
      <c r="AL32" s="1219"/>
      <c r="AM32" s="1219"/>
      <c r="AN32" s="1220"/>
      <c r="AO32" s="343">
        <v>2650154</v>
      </c>
      <c r="AP32" s="343">
        <v>19712</v>
      </c>
      <c r="AQ32" s="344">
        <v>31767</v>
      </c>
      <c r="AR32" s="345">
        <v>-37.9</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524</v>
      </c>
      <c r="AL33" s="1219"/>
      <c r="AM33" s="1219"/>
      <c r="AN33" s="1220"/>
      <c r="AO33" s="343">
        <v>22537</v>
      </c>
      <c r="AP33" s="343">
        <v>168</v>
      </c>
      <c r="AQ33" s="344">
        <v>4</v>
      </c>
      <c r="AR33" s="345">
        <v>4100</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525</v>
      </c>
      <c r="AL34" s="1219"/>
      <c r="AM34" s="1219"/>
      <c r="AN34" s="1220"/>
      <c r="AO34" s="343">
        <v>121262</v>
      </c>
      <c r="AP34" s="343">
        <v>902</v>
      </c>
      <c r="AQ34" s="344">
        <v>33</v>
      </c>
      <c r="AR34" s="345">
        <v>2633.3</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526</v>
      </c>
      <c r="AL35" s="1219"/>
      <c r="AM35" s="1219"/>
      <c r="AN35" s="1220"/>
      <c r="AO35" s="343">
        <v>150645</v>
      </c>
      <c r="AP35" s="343">
        <v>1121</v>
      </c>
      <c r="AQ35" s="344">
        <v>6427</v>
      </c>
      <c r="AR35" s="345">
        <v>-82.6</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527</v>
      </c>
      <c r="AL36" s="1219"/>
      <c r="AM36" s="1219"/>
      <c r="AN36" s="1220"/>
      <c r="AO36" s="343">
        <v>52282</v>
      </c>
      <c r="AP36" s="343">
        <v>389</v>
      </c>
      <c r="AQ36" s="344">
        <v>1122</v>
      </c>
      <c r="AR36" s="345">
        <v>-65.3</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528</v>
      </c>
      <c r="AL37" s="1219"/>
      <c r="AM37" s="1219"/>
      <c r="AN37" s="1220"/>
      <c r="AO37" s="343">
        <v>78570</v>
      </c>
      <c r="AP37" s="343">
        <v>584</v>
      </c>
      <c r="AQ37" s="344">
        <v>1023</v>
      </c>
      <c r="AR37" s="345">
        <v>-42.9</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529</v>
      </c>
      <c r="AL38" s="1222"/>
      <c r="AM38" s="1222"/>
      <c r="AN38" s="1223"/>
      <c r="AO38" s="346" t="s">
        <v>510</v>
      </c>
      <c r="AP38" s="346" t="s">
        <v>510</v>
      </c>
      <c r="AQ38" s="347">
        <v>2</v>
      </c>
      <c r="AR38" s="335" t="s">
        <v>510</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530</v>
      </c>
      <c r="AL39" s="1222"/>
      <c r="AM39" s="1222"/>
      <c r="AN39" s="1223"/>
      <c r="AO39" s="343">
        <v>-722300</v>
      </c>
      <c r="AP39" s="343">
        <v>-5373</v>
      </c>
      <c r="AQ39" s="344">
        <v>-6864</v>
      </c>
      <c r="AR39" s="345">
        <v>-21.7</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531</v>
      </c>
      <c r="AL40" s="1219"/>
      <c r="AM40" s="1219"/>
      <c r="AN40" s="1220"/>
      <c r="AO40" s="343">
        <v>-1811056</v>
      </c>
      <c r="AP40" s="343">
        <v>-13471</v>
      </c>
      <c r="AQ40" s="344">
        <v>-26034</v>
      </c>
      <c r="AR40" s="345">
        <v>-48.3</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300</v>
      </c>
      <c r="AL41" s="1225"/>
      <c r="AM41" s="1225"/>
      <c r="AN41" s="1226"/>
      <c r="AO41" s="343">
        <v>542094</v>
      </c>
      <c r="AP41" s="343">
        <v>4032</v>
      </c>
      <c r="AQ41" s="344">
        <v>7479</v>
      </c>
      <c r="AR41" s="345">
        <v>-46.1</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500</v>
      </c>
      <c r="AN49" s="1213" t="s">
        <v>535</v>
      </c>
      <c r="AO49" s="1214"/>
      <c r="AP49" s="1214"/>
      <c r="AQ49" s="1214"/>
      <c r="AR49" s="1215"/>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536</v>
      </c>
      <c r="AO50" s="360" t="s">
        <v>537</v>
      </c>
      <c r="AP50" s="361" t="s">
        <v>538</v>
      </c>
      <c r="AQ50" s="362" t="s">
        <v>539</v>
      </c>
      <c r="AR50" s="363" t="s">
        <v>540</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6760818</v>
      </c>
      <c r="AN51" s="365">
        <v>51757</v>
      </c>
      <c r="AO51" s="366">
        <v>-24.3</v>
      </c>
      <c r="AP51" s="367">
        <v>44267</v>
      </c>
      <c r="AQ51" s="368">
        <v>-2.4</v>
      </c>
      <c r="AR51" s="369">
        <v>-21.9</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3307650</v>
      </c>
      <c r="AN52" s="373">
        <v>25321</v>
      </c>
      <c r="AO52" s="374">
        <v>-12.3</v>
      </c>
      <c r="AP52" s="375">
        <v>26161</v>
      </c>
      <c r="AQ52" s="376">
        <v>0.5</v>
      </c>
      <c r="AR52" s="377">
        <v>-12.8</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4016047</v>
      </c>
      <c r="AN53" s="365">
        <v>30643</v>
      </c>
      <c r="AO53" s="366">
        <v>-40.799999999999997</v>
      </c>
      <c r="AP53" s="367">
        <v>40879</v>
      </c>
      <c r="AQ53" s="368">
        <v>-7.7</v>
      </c>
      <c r="AR53" s="369">
        <v>-33.1</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1827452</v>
      </c>
      <c r="AN54" s="373">
        <v>13944</v>
      </c>
      <c r="AO54" s="374">
        <v>-44.9</v>
      </c>
      <c r="AP54" s="375">
        <v>24087</v>
      </c>
      <c r="AQ54" s="376">
        <v>-7.9</v>
      </c>
      <c r="AR54" s="377">
        <v>-37</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5069777</v>
      </c>
      <c r="AN55" s="365">
        <v>38469</v>
      </c>
      <c r="AO55" s="366">
        <v>25.5</v>
      </c>
      <c r="AP55" s="367">
        <v>42651</v>
      </c>
      <c r="AQ55" s="368">
        <v>4.3</v>
      </c>
      <c r="AR55" s="369">
        <v>21.2</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3014013</v>
      </c>
      <c r="AN56" s="373">
        <v>22870</v>
      </c>
      <c r="AO56" s="374">
        <v>64</v>
      </c>
      <c r="AP56" s="375">
        <v>22675</v>
      </c>
      <c r="AQ56" s="376">
        <v>-5.9</v>
      </c>
      <c r="AR56" s="377">
        <v>69.900000000000006</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6161796</v>
      </c>
      <c r="AN57" s="365">
        <v>46260</v>
      </c>
      <c r="AO57" s="366">
        <v>20.3</v>
      </c>
      <c r="AP57" s="367">
        <v>43226</v>
      </c>
      <c r="AQ57" s="368">
        <v>1.3</v>
      </c>
      <c r="AR57" s="369">
        <v>19</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2713801</v>
      </c>
      <c r="AN58" s="373">
        <v>20374</v>
      </c>
      <c r="AO58" s="374">
        <v>-10.9</v>
      </c>
      <c r="AP58" s="375">
        <v>22622</v>
      </c>
      <c r="AQ58" s="376">
        <v>-0.2</v>
      </c>
      <c r="AR58" s="377">
        <v>-10.7</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6237091</v>
      </c>
      <c r="AN59" s="365">
        <v>46392</v>
      </c>
      <c r="AO59" s="366">
        <v>0.3</v>
      </c>
      <c r="AP59" s="367">
        <v>42836</v>
      </c>
      <c r="AQ59" s="368">
        <v>-0.9</v>
      </c>
      <c r="AR59" s="369">
        <v>1.2</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2729947</v>
      </c>
      <c r="AN60" s="373">
        <v>20306</v>
      </c>
      <c r="AO60" s="374">
        <v>-0.3</v>
      </c>
      <c r="AP60" s="375">
        <v>22936</v>
      </c>
      <c r="AQ60" s="376">
        <v>1.4</v>
      </c>
      <c r="AR60" s="377">
        <v>-1.7</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5649106</v>
      </c>
      <c r="AN61" s="380">
        <v>42704</v>
      </c>
      <c r="AO61" s="381">
        <v>-3.8</v>
      </c>
      <c r="AP61" s="382">
        <v>42772</v>
      </c>
      <c r="AQ61" s="383">
        <v>-1.1000000000000001</v>
      </c>
      <c r="AR61" s="369">
        <v>-2.7</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2718573</v>
      </c>
      <c r="AN62" s="373">
        <v>20563</v>
      </c>
      <c r="AO62" s="374">
        <v>-0.9</v>
      </c>
      <c r="AP62" s="375">
        <v>23696</v>
      </c>
      <c r="AQ62" s="376">
        <v>-2.4</v>
      </c>
      <c r="AR62" s="377">
        <v>1.5</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DJAvI4C0rW/cUtOZrRxuRDaV1bKOo4G7DJtlTviJS73R2G8JLdf0GmFKdlSTsccroNFVtvpw1VvqgVGhBTuCCg==" saltValue="Z+ToBj3Ma2skmp9lzPvbC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549</v>
      </c>
    </row>
    <row r="120" spans="125:125" ht="13.5" hidden="1" customHeight="1" x14ac:dyDescent="0.2"/>
    <row r="121" spans="125:125" ht="13.5" hidden="1" customHeight="1" x14ac:dyDescent="0.2">
      <c r="DU121" s="291"/>
    </row>
  </sheetData>
  <sheetProtection algorithmName="SHA-512" hashValue="CJrkNk2QIHIfjEmlTOrB2b6Qf9gpnIThXkJvjPYITgVMbZH6+LumCtglXzbWhbZxs/HTsJDeoVf/VQDMEUr64Q==" saltValue="+Cw5CKVioPNisxdPq7fMi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550</v>
      </c>
    </row>
  </sheetData>
  <sheetProtection algorithmName="SHA-512" hashValue="HNTgVAAk7nD+MF3riIqpExQDwM9Th6aqNvCq4VF2YYJ9bxCMootsdzsUWqaVKIVwnRXY7Bpr+MLzVOOigF+kyg==" saltValue="KElkhzou2IvlS97Zb9N2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551</v>
      </c>
      <c r="G46" s="8" t="s">
        <v>552</v>
      </c>
      <c r="H46" s="8" t="s">
        <v>553</v>
      </c>
      <c r="I46" s="8" t="s">
        <v>554</v>
      </c>
      <c r="J46" s="9" t="s">
        <v>555</v>
      </c>
    </row>
    <row r="47" spans="2:10" ht="57.75" customHeight="1" x14ac:dyDescent="0.2">
      <c r="B47" s="10"/>
      <c r="C47" s="1236" t="s">
        <v>3</v>
      </c>
      <c r="D47" s="1236"/>
      <c r="E47" s="1237"/>
      <c r="F47" s="11">
        <v>11.55</v>
      </c>
      <c r="G47" s="12">
        <v>11.12</v>
      </c>
      <c r="H47" s="12">
        <v>10.89</v>
      </c>
      <c r="I47" s="12">
        <v>10.46</v>
      </c>
      <c r="J47" s="13">
        <v>8.98</v>
      </c>
    </row>
    <row r="48" spans="2:10" ht="57.75" customHeight="1" x14ac:dyDescent="0.2">
      <c r="B48" s="14"/>
      <c r="C48" s="1238" t="s">
        <v>4</v>
      </c>
      <c r="D48" s="1238"/>
      <c r="E48" s="1239"/>
      <c r="F48" s="15">
        <v>4.21</v>
      </c>
      <c r="G48" s="16">
        <v>4.49</v>
      </c>
      <c r="H48" s="16">
        <v>4.18</v>
      </c>
      <c r="I48" s="16">
        <v>3.07</v>
      </c>
      <c r="J48" s="17">
        <v>3.5</v>
      </c>
    </row>
    <row r="49" spans="2:10" ht="57.75" customHeight="1" thickBot="1" x14ac:dyDescent="0.25">
      <c r="B49" s="18"/>
      <c r="C49" s="1240" t="s">
        <v>5</v>
      </c>
      <c r="D49" s="1240"/>
      <c r="E49" s="1241"/>
      <c r="F49" s="19">
        <v>2.35</v>
      </c>
      <c r="G49" s="20">
        <v>0.33</v>
      </c>
      <c r="H49" s="20" t="s">
        <v>556</v>
      </c>
      <c r="I49" s="20" t="s">
        <v>557</v>
      </c>
      <c r="J49" s="21" t="s">
        <v>558</v>
      </c>
    </row>
    <row r="50" spans="2:10" ht="13.5" customHeight="1" x14ac:dyDescent="0.2"/>
  </sheetData>
  <sheetProtection algorithmName="SHA-512" hashValue="Yn9QQiX6bDyfYReNlwgwXYLPLqhLo2rv8hyPMzqshDSFP3C023LSgZrw8jkOZShHhze2YM8rMG63U9kwu2CZMQ==" saltValue="fIdQHq2bRtJF1gRFHN1c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2021-10-18T01:52:56Z</cp:lastPrinted>
  <dcterms:created xsi:type="dcterms:W3CDTF">2021-02-05T02:09:25Z</dcterms:created>
  <dcterms:modified xsi:type="dcterms:W3CDTF">2021-10-26T08:30:34Z</dcterms:modified>
  <cp:category/>
</cp:coreProperties>
</file>