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tabRatio="9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CO34" i="10" s="1"/>
  <c r="CO35" i="10" s="1"/>
  <c r="BW34" i="10"/>
  <c r="BW35" i="10" s="1"/>
</calcChain>
</file>

<file path=xl/sharedStrings.xml><?xml version="1.0" encoding="utf-8"?>
<sst xmlns="http://schemas.openxmlformats.org/spreadsheetml/2006/main" count="1142" uniqueCount="611">
  <si>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</si>
  <si>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</si>
  <si>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</si>
  <si>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</si>
  <si>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</si>
  <si>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</si>
  <si>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</si>
  <si>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</si>
  <si>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</si>
  <si>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</si>
  <si>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</si>
  <si>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</si>
  <si>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</si>
  <si>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</si>
  <si>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</si>
  <si>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</si>
  <si>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</si>
  <si>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</si>
  <si>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</si>
  <si>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</si>
  <si>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</si>
  <si>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</si>
  <si>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</si>
  <si>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</si>
  <si>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</si>
  <si>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</si>
  <si>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</si>
  <si>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</si>
  <si>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</si>
  <si>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</si>
  <si>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</si>
  <si>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</si>
  <si>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</si>
  <si>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</si>
  <si>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</si>
  <si>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</si>
  <si>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</si>
  <si>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</si>
  <si>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</si>
  <si>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</si>
  <si>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</si>
  <si>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</si>
  <si>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</si>
  <si>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</si>
  <si>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</si>
  <si>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</si>
  <si>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</si>
  <si>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</si>
  <si>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</si>
  <si>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</si>
  <si>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</si>
  <si>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</si>
  <si>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</si>
  <si>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</si>
  <si>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</si>
  <si>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</si>
  <si>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</si>
  <si>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</si>
  <si>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</si>
  <si>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</si>
  <si>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</si>
  <si>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</si>
  <si>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</si>
  <si>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</si>
  <si>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</si>
  <si>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</si>
  <si>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</si>
  <si>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</si>
  <si>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</si>
  <si>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</si>
  <si>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</si>
  <si>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</si>
  <si>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</si>
  <si>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</si>
  <si>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</si>
  <si>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</si>
  <si>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</si>
  <si>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</si>
  <si>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</si>
  <si>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</si>
  <si>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</si>
  <si>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</si>
  <si>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</si>
  <si>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</si>
  <si>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</si>
  <si>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</si>
  <si>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</si>
  <si>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</si>
  <si>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</si>
  <si>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</si>
  <si>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</si>
  <si>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</si>
  <si>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</si>
  <si>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</si>
  <si>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</si>
  <si>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</si>
  <si>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</si>
  <si>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</si>
  <si>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三浦市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</si>
  <si>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</si>
  <si>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</si>
  <si>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</si>
  <si>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</si>
  <si>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</si>
  <si>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</si>
  <si>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</si>
  <si>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</si>
  <si>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</si>
  <si>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</si>
  <si>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</si>
  <si>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</si>
  <si>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</si>
  <si>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</si>
  <si>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</si>
  <si>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</si>
  <si>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</si>
  <si>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</si>
  <si>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</si>
  <si>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</si>
  <si>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</si>
  <si>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</si>
  <si>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</si>
  <si>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</si>
  <si>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</si>
  <si>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</si>
  <si>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</si>
  <si>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</si>
  <si>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</si>
  <si>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</si>
  <si>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</si>
  <si>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</si>
  <si>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</si>
  <si>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</si>
  <si>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</si>
  <si>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</si>
  <si>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</si>
  <si>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</si>
  <si>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</si>
  <si>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</si>
  <si>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</si>
  <si>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</si>
  <si>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</si>
  <si>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</si>
  <si>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</si>
  <si>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</si>
  <si>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</si>
  <si>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</si>
  <si>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</si>
  <si>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</si>
  <si>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</si>
  <si>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</si>
  <si>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</si>
  <si>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</si>
  <si>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</si>
  <si>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</si>
  <si>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</si>
  <si>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</si>
  <si>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</si>
  <si>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</si>
  <si>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</si>
  <si>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</si>
  <si>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</si>
  <si>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</si>
  <si>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</si>
  <si>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</si>
  <si>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</si>
  <si>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</si>
  <si>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</si>
  <si>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</si>
  <si>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</si>
  <si>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</si>
  <si>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</si>
  <si>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</si>
  <si>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</si>
  <si>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</si>
  <si>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</si>
  <si>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</si>
  <si>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</si>
  <si>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</si>
  <si>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</si>
  <si>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</si>
  <si>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</si>
  <si>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</si>
  <si>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</si>
  <si>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</si>
  <si>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</si>
  <si>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</si>
  <si>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</si>
  <si>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</si>
  <si>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</si>
  <si>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</si>
  <si>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</si>
  <si>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</si>
  <si>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</si>
  <si>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</si>
  <si>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</si>
  <si>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</si>
  <si>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</si>
  <si>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</si>
  <si>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</si>
  <si>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</si>
  <si>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</si>
  <si>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</si>
  <si>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</si>
  <si>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</si>
  <si>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</si>
  <si>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</si>
  <si>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</si>
  <si>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</si>
  <si>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</si>
  <si>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</si>
  <si>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</si>
  <si>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</si>
  <si>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</si>
  <si>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神奈川県三浦市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</si>
  <si>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</si>
  <si>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</si>
  <si>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</si>
  <si>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</si>
  <si>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</si>
  <si>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</si>
  <si>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</si>
  <si>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</si>
  <si>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</si>
  <si>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</si>
  <si>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</si>
  <si>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</si>
  <si>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</si>
  <si>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</si>
  <si>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</si>
  <si>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</si>
  <si>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</si>
  <si>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</si>
  <si>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</si>
  <si>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</si>
  <si>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</si>
  <si>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</si>
  <si>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</si>
  <si>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</si>
  <si>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</si>
  <si>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</si>
  <si>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</si>
  <si>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</si>
  <si>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</si>
  <si>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</si>
  <si>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</si>
  <si>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</si>
  <si>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</si>
  <si>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</si>
  <si>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</si>
  <si>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</si>
  <si>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</si>
  <si>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</si>
  <si>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</si>
  <si>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</si>
  <si>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</si>
  <si>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</si>
  <si>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</si>
  <si>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</si>
  <si>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</si>
  <si>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</si>
  <si>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</si>
  <si>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</si>
  <si>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</si>
  <si>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</si>
  <si>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</si>
  <si>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</si>
  <si>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</si>
  <si>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</si>
  <si>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</si>
  <si>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</si>
  <si>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</si>
  <si>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</si>
  <si>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</si>
  <si>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</si>
  <si>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</si>
  <si>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</si>
  <si>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</si>
  <si>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</si>
  <si>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</si>
  <si>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</si>
  <si>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</si>
  <si>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</si>
  <si>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</si>
  <si>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</si>
  <si>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</si>
  <si>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</si>
  <si>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</si>
  <si>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</si>
  <si>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</si>
  <si>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</si>
  <si>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</si>
  <si>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</si>
  <si>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</si>
  <si>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</si>
  <si>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</si>
  <si>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</si>
  <si>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</si>
  <si>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</si>
  <si>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</si>
  <si>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</si>
  <si>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</si>
  <si>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</si>
  <si>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</si>
  <si>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</si>
  <si>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</si>
  <si>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</si>
  <si>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</si>
  <si>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</si>
  <si>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</si>
  <si>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</si>
  <si>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</si>
  <si>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</si>
  <si>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</si>
  <si>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</si>
  <si>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</si>
  <si>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</si>
  <si>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</si>
  <si>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</si>
  <si>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</si>
  <si>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</si>
  <si>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</si>
  <si>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</si>
  <si>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</si>
  <si>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</si>
  <si>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</si>
  <si>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</si>
  <si>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</si>
  <si>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</si>
  <si>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</si>
  <si>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</si>
  <si>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</si>
  <si>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</si>
  <si>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</si>
  <si>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</si>
  <si>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</si>
  <si>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</si>
  <si>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</si>
  <si>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</si>
  <si>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</si>
  <si>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</si>
  <si>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</si>
  <si>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</si>
  <si>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</si>
  <si>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</si>
  <si>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</si>
  <si>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</si>
  <si>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</si>
  <si>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</si>
  <si>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</si>
  <si>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</si>
  <si>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</si>
  <si>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</si>
  <si>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</si>
  <si>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</si>
  <si>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</si>
  <si>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</si>
  <si>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</si>
  <si>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</si>
  <si>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</si>
  <si>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</si>
  <si>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</si>
  <si>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</si>
  <si>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</si>
  <si>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</si>
  <si>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</si>
  <si>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</si>
  <si>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神奈川県三浦市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</si>
  <si>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</si>
  <si>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</si>
  <si>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</si>
  <si>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</si>
  <si>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</si>
  <si>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</si>
  <si>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</si>
  <si>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</si>
  <si>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</si>
  <si>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</si>
  <si>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</si>
  <si>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</si>
  <si>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</si>
  <si>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</si>
  <si>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</si>
  <si>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</si>
  <si>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</si>
  <si>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</si>
  <si>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</si>
  <si>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</si>
  <si>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第三セクター等改革推進債償還事業特別会計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</si>
  <si>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</si>
  <si>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</si>
  <si>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</si>
  <si>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</si>
  <si>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</si>
  <si>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</si>
  <si>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</si>
  <si>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</si>
  <si>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</si>
  <si>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</si>
  <si>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</si>
  <si>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</si>
  <si>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</si>
  <si>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</si>
  <si>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</si>
  <si>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</si>
  <si>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</si>
  <si>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</si>
  <si>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</si>
  <si>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</si>
  <si>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</si>
  <si>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市場事業特別会計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</si>
  <si>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</si>
  <si>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</si>
  <si>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</si>
  <si>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</si>
  <si>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</si>
  <si>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</si>
  <si>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</si>
  <si>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</si>
  <si>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</si>
  <si>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</si>
  <si>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</si>
  <si>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</si>
  <si>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</si>
  <si>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</si>
  <si>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</si>
  <si>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</si>
  <si>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</si>
  <si>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</si>
  <si>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</si>
  <si>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</si>
  <si>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</si>
  <si>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</si>
  <si>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</si>
  <si>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</si>
  <si>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</si>
  <si>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</si>
  <si>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</si>
  <si>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</si>
  <si>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</si>
  <si>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</si>
  <si>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</si>
  <si>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</si>
  <si>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</si>
  <si>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</si>
  <si>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</si>
  <si>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</si>
  <si>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</si>
  <si>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</si>
  <si>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</si>
  <si>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</si>
  <si>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</si>
  <si>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</si>
  <si>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</si>
  <si>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</si>
  <si>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</si>
  <si>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</si>
  <si>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</si>
  <si>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</si>
  <si>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</si>
  <si>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</si>
  <si>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</si>
  <si>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</si>
  <si>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</si>
  <si>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</si>
  <si>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</si>
  <si>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</si>
  <si>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</si>
  <si>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</si>
  <si>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</si>
  <si>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</si>
  <si>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</si>
  <si>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</si>
  <si>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</si>
  <si>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</si>
  <si>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</si>
  <si>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</si>
  <si>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</si>
  <si>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</si>
  <si>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</si>
  <si>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</si>
  <si>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</si>
  <si>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</si>
  <si>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</si>
  <si>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</si>
  <si>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</si>
  <si>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</si>
  <si>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</si>
  <si>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</si>
  <si>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</si>
  <si>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</si>
  <si>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</si>
  <si>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</si>
  <si>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</si>
  <si>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</si>
  <si>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</si>
  <si>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</si>
  <si>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</si>
  <si>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</si>
  <si>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</si>
  <si>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</si>
  <si>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</si>
  <si>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</si>
  <si>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</si>
  <si>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</si>
  <si>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</si>
  <si>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</si>
  <si>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</si>
  <si>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</si>
  <si>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</si>
  <si>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</si>
  <si>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</si>
  <si>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</si>
  <si>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</si>
  <si>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</si>
  <si>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</si>
  <si>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</si>
  <si>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</si>
  <si>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</si>
  <si>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</si>
  <si>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</si>
  <si>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</si>
  <si>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</si>
  <si>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</si>
  <si>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</si>
  <si>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</si>
  <si>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</si>
  <si>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</si>
  <si>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</si>
  <si>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</si>
  <si>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</si>
  <si>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</si>
  <si>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</si>
  <si>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</si>
  <si>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</si>
  <si>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</si>
  <si>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</si>
  <si>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</si>
  <si>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</si>
  <si>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</si>
  <si>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</si>
  <si>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</si>
  <si>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</si>
  <si>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</si>
  <si>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</si>
  <si>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</si>
  <si>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</si>
  <si>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</si>
  <si>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</si>
  <si>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</si>
  <si>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</si>
  <si>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</si>
  <si>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</si>
  <si>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</si>
  <si>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</si>
  <si>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</si>
  <si>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</si>
  <si>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</si>
  <si>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</si>
  <si>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</si>
  <si>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</si>
  <si>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</si>
  <si>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</si>
  <si>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</si>
  <si>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</si>
  <si>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</si>
  <si>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1.78</t>
  </si>
  <si>
    <t>▲ 0.04</t>
  </si>
  <si>
    <t>病院事業会計</t>
  </si>
  <si>
    <t>一般会計</t>
  </si>
  <si>
    <t>水道事業会計</t>
  </si>
  <si>
    <t>後期高齢者医療事業特別会計</t>
  </si>
  <si>
    <t>公共下水道事業特別会計</t>
  </si>
  <si>
    <t>介護保険事業特別会計</t>
  </si>
  <si>
    <t>国民健康保険事業特別会計</t>
  </si>
  <si>
    <t>第三セクター等改革推進債償還事業特別会計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</si>
  <si>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</si>
  <si>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</si>
  <si>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</si>
  <si>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</si>
  <si>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</si>
  <si>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</si>
  <si>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</si>
  <si>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</si>
  <si>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（公財）かながわ海岸美化財団</t>
    <rPh sb="1" eb="2">
      <t>コウ</t>
    </rPh>
    <rPh sb="2" eb="3">
      <t>ザイ</t>
    </rPh>
    <rPh sb="8" eb="10">
      <t>カイガン</t>
    </rPh>
    <rPh sb="10" eb="12">
      <t>ビカ</t>
    </rPh>
    <rPh sb="12" eb="14">
      <t>ザイダン</t>
    </rPh>
    <phoneticPr fontId="2"/>
  </si>
  <si>
    <t>（株）三浦海業公社</t>
    <rPh sb="1" eb="2">
      <t>カブ</t>
    </rPh>
    <rPh sb="3" eb="5">
      <t>ミウラ</t>
    </rPh>
    <rPh sb="5" eb="6">
      <t>ウミ</t>
    </rPh>
    <rPh sb="6" eb="7">
      <t>ギョウ</t>
    </rPh>
    <rPh sb="7" eb="9">
      <t>コウシャ</t>
    </rPh>
    <phoneticPr fontId="2"/>
  </si>
  <si>
    <t>‐</t>
  </si>
  <si>
    <t>-</t>
    <phoneticPr fontId="2"/>
  </si>
  <si>
    <t>-</t>
    <phoneticPr fontId="2"/>
  </si>
  <si>
    <t>-</t>
    <phoneticPr fontId="2"/>
  </si>
  <si>
    <t>神奈川県後期広域高齢者医療広域連合（一般会計）</t>
    <rPh sb="0" eb="4">
      <t>カナガワケン</t>
    </rPh>
    <rPh sb="4" eb="6">
      <t>コウキ</t>
    </rPh>
    <rPh sb="6" eb="8">
      <t>コウイキ</t>
    </rPh>
    <rPh sb="8" eb="11">
      <t>コウレイシャ</t>
    </rPh>
    <rPh sb="11" eb="13">
      <t>イリョウ</t>
    </rPh>
    <rPh sb="13" eb="15">
      <t>コウイキ</t>
    </rPh>
    <rPh sb="15" eb="17">
      <t>レンゴウ</t>
    </rPh>
    <rPh sb="18" eb="20">
      <t>イッパン</t>
    </rPh>
    <rPh sb="20" eb="22">
      <t>カイケイ</t>
    </rPh>
    <phoneticPr fontId="2"/>
  </si>
  <si>
    <t>神奈川県後期広域高齢者医療広域連合（特別会計）</t>
    <rPh sb="18" eb="20">
      <t>トクベツ</t>
    </rPh>
    <phoneticPr fontId="2"/>
  </si>
  <si>
    <t>-</t>
    <phoneticPr fontId="2"/>
  </si>
  <si>
    <t>-</t>
    <phoneticPr fontId="2"/>
  </si>
  <si>
    <t>地域活性化推進事業基金</t>
    <rPh sb="0" eb="2">
      <t>チイキ</t>
    </rPh>
    <rPh sb="2" eb="5">
      <t>カッセイカ</t>
    </rPh>
    <rPh sb="5" eb="7">
      <t>スイシン</t>
    </rPh>
    <rPh sb="7" eb="9">
      <t>ジギョウ</t>
    </rPh>
    <rPh sb="9" eb="11">
      <t>キキン</t>
    </rPh>
    <phoneticPr fontId="5"/>
  </si>
  <si>
    <t>公共公益施設整備基金</t>
    <rPh sb="0" eb="2">
      <t>コウキョウ</t>
    </rPh>
    <rPh sb="2" eb="4">
      <t>コウエキ</t>
    </rPh>
    <rPh sb="4" eb="6">
      <t>シセツ</t>
    </rPh>
    <rPh sb="6" eb="8">
      <t>セイビ</t>
    </rPh>
    <rPh sb="8" eb="10">
      <t>キキン</t>
    </rPh>
    <phoneticPr fontId="2"/>
  </si>
  <si>
    <t>社会福祉基金</t>
    <rPh sb="0" eb="2">
      <t>シャカイ</t>
    </rPh>
    <rPh sb="2" eb="4">
      <t>フクシ</t>
    </rPh>
    <rPh sb="4" eb="6">
      <t>キキン</t>
    </rPh>
    <phoneticPr fontId="5"/>
  </si>
  <si>
    <t>奨学基金</t>
    <rPh sb="0" eb="2">
      <t>ショウガク</t>
    </rPh>
    <rPh sb="2" eb="4">
      <t>キキン</t>
    </rPh>
    <phoneticPr fontId="5"/>
  </si>
  <si>
    <t>みどり基金</t>
    <rPh sb="3" eb="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</si>
  <si>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</si>
  <si>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</si>
  <si>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</si>
  <si>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令和元年度の将来負担比率は162.3％、有形固定資産減価償却率は63.0％であり、いずれも高い水準にある。
　将来負担比率は、平成22年度に借り入れた「第三セクター改革推進債」によるものの影響が大きく、有形固定資産減価償却率は、老朽化施設の更新等が進んでいないことによるものである。</t>
    <rPh sb="1" eb="3">
      <t>レイワ</t>
    </rPh>
    <rPh sb="3" eb="4">
      <t>ガン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</si>
  <si>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</si>
  <si>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</si>
  <si>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</si>
  <si>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</si>
  <si>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</si>
  <si>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</si>
  <si>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将来負担比率、実質公債費比率とも減少傾向にあったが、ごみ処理施設の建設に伴い将来負担比率は上昇しており、いずれも類似団体と比較して高くなっている。
　主な要因は、平成22年度に借り入れた「第三セクター改革推進債」の元金償還によるものである。</t>
    <rPh sb="1" eb="3">
      <t>ショウライ</t>
    </rPh>
    <rPh sb="3" eb="5">
      <t>フタン</t>
    </rPh>
    <rPh sb="5" eb="7">
      <t>ヒリツ</t>
    </rPh>
    <rPh sb="8" eb="10">
      <t>ジッシツ</t>
    </rPh>
    <rPh sb="10" eb="13">
      <t>コウサイヒ</t>
    </rPh>
    <rPh sb="13" eb="15">
      <t>ヒリツ</t>
    </rPh>
    <rPh sb="17" eb="19">
      <t>ゲンショウ</t>
    </rPh>
    <rPh sb="19" eb="21">
      <t>ケイコウ</t>
    </rPh>
    <rPh sb="29" eb="33">
      <t>ショリシセツ</t>
    </rPh>
    <rPh sb="34" eb="36">
      <t>ケンセツ</t>
    </rPh>
    <rPh sb="37" eb="38">
      <t>トモナ</t>
    </rPh>
    <rPh sb="46" eb="48">
      <t>ジョウショウ</t>
    </rPh>
    <rPh sb="57" eb="59">
      <t>ルイジ</t>
    </rPh>
    <rPh sb="59" eb="61">
      <t>ダンタイ</t>
    </rPh>
    <rPh sb="62" eb="64">
      <t>ヒカク</t>
    </rPh>
    <rPh sb="66" eb="67">
      <t>タカ</t>
    </rPh>
    <rPh sb="76" eb="77">
      <t>オモ</t>
    </rPh>
    <rPh sb="78" eb="80">
      <t>ヨウイン</t>
    </rPh>
    <rPh sb="82" eb="84">
      <t>ヘイセイ</t>
    </rPh>
    <rPh sb="86" eb="88">
      <t>ネンド</t>
    </rPh>
    <rPh sb="89" eb="90">
      <t>カ</t>
    </rPh>
    <rPh sb="91" eb="92">
      <t>イ</t>
    </rPh>
    <rPh sb="95" eb="97">
      <t>ダイサン</t>
    </rPh>
    <rPh sb="101" eb="103">
      <t>カイカク</t>
    </rPh>
    <rPh sb="103" eb="105">
      <t>スイシン</t>
    </rPh>
    <rPh sb="105" eb="106">
      <t>サイ</t>
    </rPh>
    <rPh sb="108" eb="110">
      <t>ガンキン</t>
    </rPh>
    <rPh sb="110" eb="112">
      <t>ショウカン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</si>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</sst>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2734-4646-9AD1-BEA829AC8A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22821</c:v>
                </c:pt>
                <c:pt idx="1">
                  <c:v>37700</c:v>
                </c:pt>
                <c:pt idx="2">
                  <c:v>38220</c:v>
                </c:pt>
                <c:pt idx="3">
                  <c:v>54196</c:v>
                </c:pt>
                <c:pt idx="4">
                  <c:v>104025</c:v>
                </c:pt>
              </c:numCache>
            </c:numRef>
          </c:val>
          <c:smooth val="0"/>
          <c:extLst xmlns:c16r2="http://schemas.microsoft.com/office/drawing/2015/06/chart">
            <c:ext xmlns:c16="http://schemas.microsoft.com/office/drawing/2014/chart" uri="{C3380CC4-5D6E-409C-BE32-E72D297353CC}">
              <c16:uniqueId val="{00000001-2734-4646-9AD1-BEA829AC8ACC}"/>
            </c:ext>
          </c:extLst>
        </c:ser>
        <c:dLbls>
          <c:showLegendKey val="0"/>
          <c:showVal val="0"/>
          <c:showCatName val="0"/>
          <c:showSerName val="0"/>
          <c:showPercent val="0"/>
          <c:showBubbleSize val="0"/>
        </c:dLbls>
        <c:marker val="1"/>
        <c:smooth val="0"/>
        <c:axId val="547590944"/>
        <c:axId val="547585456"/>
      </c:lineChart>
      <c:catAx>
        <c:axId val="547590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5456"/>
        <c:crosses val="autoZero"/>
        <c:auto val="1"/>
        <c:lblAlgn val="ctr"/>
        <c:lblOffset val="100"/>
        <c:tickLblSkip val="1"/>
        <c:tickMarkSkip val="1"/>
        <c:noMultiLvlLbl val="0"/>
      </c:catAx>
      <c:valAx>
        <c:axId val="5475854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9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3.95</c:v>
                </c:pt>
                <c:pt idx="1">
                  <c:v>1.76</c:v>
                </c:pt>
                <c:pt idx="2">
                  <c:v>3.2</c:v>
                </c:pt>
                <c:pt idx="3">
                  <c:v>3.38</c:v>
                </c:pt>
                <c:pt idx="4">
                  <c:v>2.74</c:v>
                </c:pt>
              </c:numCache>
            </c:numRef>
          </c:val>
          <c:extLst xmlns:c16r2="http://schemas.microsoft.com/office/drawing/2015/06/chart">
            <c:ext xmlns:c16="http://schemas.microsoft.com/office/drawing/2014/chart" uri="{C3380CC4-5D6E-409C-BE32-E72D297353CC}">
              <c16:uniqueId val="{00000000-6044-4368-A605-3BF1B11222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2.29</c:v>
                </c:pt>
                <c:pt idx="1">
                  <c:v>4.71</c:v>
                </c:pt>
                <c:pt idx="2">
                  <c:v>5.62</c:v>
                </c:pt>
                <c:pt idx="3">
                  <c:v>7.94</c:v>
                </c:pt>
                <c:pt idx="4">
                  <c:v>10.23</c:v>
                </c:pt>
              </c:numCache>
            </c:numRef>
          </c:val>
          <c:extLst xmlns:c16r2="http://schemas.microsoft.com/office/drawing/2015/06/chart">
            <c:ext xmlns:c16="http://schemas.microsoft.com/office/drawing/2014/chart" uri="{C3380CC4-5D6E-409C-BE32-E72D297353CC}">
              <c16:uniqueId val="{00000001-6044-4368-A605-3BF1B1122211}"/>
            </c:ext>
          </c:extLst>
        </c:ser>
        <c:dLbls>
          <c:showLegendKey val="0"/>
          <c:showVal val="0"/>
          <c:showCatName val="0"/>
          <c:showSerName val="0"/>
          <c:showPercent val="0"/>
          <c:showBubbleSize val="0"/>
        </c:dLbls>
        <c:gapWidth val="250"/>
        <c:overlap val="100"/>
        <c:axId val="547588984"/>
        <c:axId val="547589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1.93</c:v>
                </c:pt>
                <c:pt idx="1">
                  <c:v>-1.78</c:v>
                </c:pt>
                <c:pt idx="2">
                  <c:v>1.43</c:v>
                </c:pt>
                <c:pt idx="3">
                  <c:v>0.8</c:v>
                </c:pt>
                <c:pt idx="4">
                  <c:v>-0.04</c:v>
                </c:pt>
              </c:numCache>
            </c:numRef>
          </c:val>
          <c:smooth val="0"/>
          <c:extLst xmlns:c16r2="http://schemas.microsoft.com/office/drawing/2015/06/chart">
            <c:ext xmlns:c16="http://schemas.microsoft.com/office/drawing/2014/chart" uri="{C3380CC4-5D6E-409C-BE32-E72D297353CC}">
              <c16:uniqueId val="{00000002-6044-4368-A605-3BF1B1122211}"/>
            </c:ext>
          </c:extLst>
        </c:ser>
        <c:dLbls>
          <c:showLegendKey val="0"/>
          <c:showVal val="0"/>
          <c:showCatName val="0"/>
          <c:showSerName val="0"/>
          <c:showPercent val="0"/>
          <c:showBubbleSize val="0"/>
        </c:dLbls>
        <c:marker val="1"/>
        <c:smooth val="0"/>
        <c:axId val="547588984"/>
        <c:axId val="547589376"/>
      </c:lineChart>
      <c:catAx>
        <c:axId val="54758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89376"/>
        <c:crosses val="autoZero"/>
        <c:auto val="1"/>
        <c:lblAlgn val="ctr"/>
        <c:lblOffset val="100"/>
        <c:tickLblSkip val="1"/>
        <c:tickMarkSkip val="1"/>
        <c:noMultiLvlLbl val="0"/>
      </c:catAx>
      <c:valAx>
        <c:axId val="54758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8C1-4A5F-8244-6246A17747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8C1-4A5F-8244-6246A177479B}"/>
            </c:ext>
          </c:extLst>
        </c:ser>
        <c:ser>
          <c:idx val="2"/>
          <c:order val="2"/>
          <c:tx>
            <c:strRef>
              <c:f>データシート!$A$29</c:f>
              <c:strCache>
                <c:ptCount val="1"/>
                <c:pt idx="0">
                  <c:v>第三セクター等改革推進債償還事業特別会計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8C1-4A5F-8244-6246A177479B}"/>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0.93</c:v>
                </c:pt>
                <c:pt idx="4">
                  <c:v>#N/A</c:v>
                </c:pt>
                <c:pt idx="5">
                  <c:v>0.85</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3-08C1-4A5F-8244-6246A177479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1.47</c:v>
                </c:pt>
                <c:pt idx="2">
                  <c:v>#N/A</c:v>
                </c:pt>
                <c:pt idx="3">
                  <c:v>1.24</c:v>
                </c:pt>
                <c:pt idx="4">
                  <c:v>#N/A</c:v>
                </c:pt>
                <c:pt idx="5">
                  <c:v>1.3</c:v>
                </c:pt>
                <c:pt idx="6">
                  <c:v>#N/A</c:v>
                </c:pt>
                <c:pt idx="7">
                  <c:v>1.01</c:v>
                </c:pt>
                <c:pt idx="8">
                  <c:v>#N/A</c:v>
                </c:pt>
                <c:pt idx="9">
                  <c:v>0.18</c:v>
                </c:pt>
              </c:numCache>
            </c:numRef>
          </c:val>
          <c:extLst xmlns:c16r2="http://schemas.microsoft.com/office/drawing/2015/06/chart">
            <c:ext xmlns:c16="http://schemas.microsoft.com/office/drawing/2014/chart" uri="{C3380CC4-5D6E-409C-BE32-E72D297353CC}">
              <c16:uniqueId val="{00000004-08C1-4A5F-8244-6246A177479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0.46</c:v>
                </c:pt>
                <c:pt idx="6">
                  <c:v>#N/A</c:v>
                </c:pt>
                <c:pt idx="7">
                  <c:v>0</c:v>
                </c:pt>
                <c:pt idx="8">
                  <c:v>#N/A</c:v>
                </c:pt>
                <c:pt idx="9">
                  <c:v>0.35</c:v>
                </c:pt>
              </c:numCache>
            </c:numRef>
          </c:val>
          <c:extLst xmlns:c16r2="http://schemas.microsoft.com/office/drawing/2015/06/chart">
            <c:ext xmlns:c16="http://schemas.microsoft.com/office/drawing/2014/chart" uri="{C3380CC4-5D6E-409C-BE32-E72D297353CC}">
              <c16:uniqueId val="{00000005-08C1-4A5F-8244-6246A177479B}"/>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0.32</c:v>
                </c:pt>
                <c:pt idx="2">
                  <c:v>#N/A</c:v>
                </c:pt>
                <c:pt idx="3">
                  <c:v>0.36</c:v>
                </c:pt>
                <c:pt idx="4">
                  <c:v>#N/A</c:v>
                </c:pt>
                <c:pt idx="5">
                  <c:v>0.38</c:v>
                </c:pt>
                <c:pt idx="6">
                  <c:v>#N/A</c:v>
                </c:pt>
                <c:pt idx="7">
                  <c:v>0.39</c:v>
                </c:pt>
                <c:pt idx="8">
                  <c:v>#N/A</c:v>
                </c:pt>
                <c:pt idx="9">
                  <c:v>0.38</c:v>
                </c:pt>
              </c:numCache>
            </c:numRef>
          </c:val>
          <c:extLst xmlns:c16r2="http://schemas.microsoft.com/office/drawing/2015/06/chart">
            <c:ext xmlns:c16="http://schemas.microsoft.com/office/drawing/2014/chart" uri="{C3380CC4-5D6E-409C-BE32-E72D297353CC}">
              <c16:uniqueId val="{00000006-08C1-4A5F-8244-6246A177479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2.77</c:v>
                </c:pt>
                <c:pt idx="2">
                  <c:v>#N/A</c:v>
                </c:pt>
                <c:pt idx="3">
                  <c:v>1.4</c:v>
                </c:pt>
                <c:pt idx="4">
                  <c:v>#N/A</c:v>
                </c:pt>
                <c:pt idx="5">
                  <c:v>1.06</c:v>
                </c:pt>
                <c:pt idx="6">
                  <c:v>#N/A</c:v>
                </c:pt>
                <c:pt idx="7">
                  <c:v>0.6</c:v>
                </c:pt>
                <c:pt idx="8">
                  <c:v>#N/A</c:v>
                </c:pt>
                <c:pt idx="9">
                  <c:v>1.96</c:v>
                </c:pt>
              </c:numCache>
            </c:numRef>
          </c:val>
          <c:extLst xmlns:c16r2="http://schemas.microsoft.com/office/drawing/2015/06/chart">
            <c:ext xmlns:c16="http://schemas.microsoft.com/office/drawing/2014/chart" uri="{C3380CC4-5D6E-409C-BE32-E72D297353CC}">
              <c16:uniqueId val="{00000007-08C1-4A5F-8244-6246A17747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3.95</c:v>
                </c:pt>
                <c:pt idx="2">
                  <c:v>#N/A</c:v>
                </c:pt>
                <c:pt idx="3">
                  <c:v>1.75</c:v>
                </c:pt>
                <c:pt idx="4">
                  <c:v>#N/A</c:v>
                </c:pt>
                <c:pt idx="5">
                  <c:v>3.2</c:v>
                </c:pt>
                <c:pt idx="6">
                  <c:v>#N/A</c:v>
                </c:pt>
                <c:pt idx="7">
                  <c:v>3.37</c:v>
                </c:pt>
                <c:pt idx="8">
                  <c:v>#N/A</c:v>
                </c:pt>
                <c:pt idx="9">
                  <c:v>2.73</c:v>
                </c:pt>
              </c:numCache>
            </c:numRef>
          </c:val>
          <c:extLst xmlns:c16r2="http://schemas.microsoft.com/office/drawing/2015/06/chart">
            <c:ext xmlns:c16="http://schemas.microsoft.com/office/drawing/2014/chart" uri="{C3380CC4-5D6E-409C-BE32-E72D297353CC}">
              <c16:uniqueId val="{00000008-08C1-4A5F-8244-6246A177479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6.97</c:v>
                </c:pt>
                <c:pt idx="2">
                  <c:v>#N/A</c:v>
                </c:pt>
                <c:pt idx="3">
                  <c:v>7.96</c:v>
                </c:pt>
                <c:pt idx="4">
                  <c:v>#N/A</c:v>
                </c:pt>
                <c:pt idx="5">
                  <c:v>6.91</c:v>
                </c:pt>
                <c:pt idx="6">
                  <c:v>#N/A</c:v>
                </c:pt>
                <c:pt idx="7">
                  <c:v>7.75</c:v>
                </c:pt>
                <c:pt idx="8">
                  <c:v>#N/A</c:v>
                </c:pt>
                <c:pt idx="9">
                  <c:v>9.2200000000000006</c:v>
                </c:pt>
              </c:numCache>
            </c:numRef>
          </c:val>
          <c:extLst xmlns:c16r2="http://schemas.microsoft.com/office/drawing/2015/06/chart">
            <c:ext xmlns:c16="http://schemas.microsoft.com/office/drawing/2014/chart" uri="{C3380CC4-5D6E-409C-BE32-E72D297353CC}">
              <c16:uniqueId val="{00000009-08C1-4A5F-8244-6246A177479B}"/>
            </c:ext>
          </c:extLst>
        </c:ser>
        <c:dLbls>
          <c:showLegendKey val="0"/>
          <c:showVal val="0"/>
          <c:showCatName val="0"/>
          <c:showSerName val="0"/>
          <c:showPercent val="0"/>
          <c:showBubbleSize val="0"/>
        </c:dLbls>
        <c:gapWidth val="150"/>
        <c:overlap val="100"/>
        <c:axId val="547590160"/>
        <c:axId val="198950616"/>
      </c:barChart>
      <c:catAx>
        <c:axId val="54759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0616"/>
        <c:crosses val="autoZero"/>
        <c:auto val="1"/>
        <c:lblAlgn val="ctr"/>
        <c:lblOffset val="100"/>
        <c:tickLblSkip val="1"/>
        <c:tickMarkSkip val="1"/>
        <c:noMultiLvlLbl val="0"/>
      </c:catAx>
      <c:valAx>
        <c:axId val="19895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1779</c:v>
                </c:pt>
                <c:pt idx="5">
                  <c:v>1771</c:v>
                </c:pt>
                <c:pt idx="8">
                  <c:v>1770</c:v>
                </c:pt>
                <c:pt idx="11">
                  <c:v>1767</c:v>
                </c:pt>
                <c:pt idx="14">
                  <c:v>1793</c:v>
                </c:pt>
              </c:numCache>
            </c:numRef>
          </c:val>
          <c:extLst xmlns:c16r2="http://schemas.microsoft.com/office/drawing/2015/06/chart">
            <c:ext xmlns:c16="http://schemas.microsoft.com/office/drawing/2014/chart" uri="{C3380CC4-5D6E-409C-BE32-E72D297353CC}">
              <c16:uniqueId val="{00000000-3080-4C33-8B90-2D66E5A98C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080-4C33-8B90-2D66E5A98C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51</c:v>
                </c:pt>
                <c:pt idx="3">
                  <c:v>1</c:v>
                </c:pt>
                <c:pt idx="6">
                  <c:v>2</c:v>
                </c:pt>
                <c:pt idx="9">
                  <c:v>0</c:v>
                </c:pt>
                <c:pt idx="12">
                  <c:v>0</c:v>
                </c:pt>
              </c:numCache>
            </c:numRef>
          </c:val>
          <c:extLst xmlns:c16r2="http://schemas.microsoft.com/office/drawing/2015/06/chart">
            <c:ext xmlns:c16="http://schemas.microsoft.com/office/drawing/2014/chart" uri="{C3380CC4-5D6E-409C-BE32-E72D297353CC}">
              <c16:uniqueId val="{00000002-3080-4C33-8B90-2D66E5A98C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80-4C33-8B90-2D66E5A98C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1006</c:v>
                </c:pt>
                <c:pt idx="3">
                  <c:v>853</c:v>
                </c:pt>
                <c:pt idx="6">
                  <c:v>843</c:v>
                </c:pt>
                <c:pt idx="9">
                  <c:v>826</c:v>
                </c:pt>
                <c:pt idx="12">
                  <c:v>740</c:v>
                </c:pt>
              </c:numCache>
            </c:numRef>
          </c:val>
          <c:extLst xmlns:c16r2="http://schemas.microsoft.com/office/drawing/2015/06/chart">
            <c:ext xmlns:c16="http://schemas.microsoft.com/office/drawing/2014/chart" uri="{C3380CC4-5D6E-409C-BE32-E72D297353CC}">
              <c16:uniqueId val="{00000004-3080-4C33-8B90-2D66E5A98C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80-4C33-8B90-2D66E5A98C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080-4C33-8B90-2D66E5A98C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2373</c:v>
                </c:pt>
                <c:pt idx="3">
                  <c:v>2395</c:v>
                </c:pt>
                <c:pt idx="6">
                  <c:v>2318</c:v>
                </c:pt>
                <c:pt idx="9">
                  <c:v>2163</c:v>
                </c:pt>
                <c:pt idx="12">
                  <c:v>2147</c:v>
                </c:pt>
              </c:numCache>
            </c:numRef>
          </c:val>
          <c:extLst xmlns:c16r2="http://schemas.microsoft.com/office/drawing/2015/06/chart">
            <c:ext xmlns:c16="http://schemas.microsoft.com/office/drawing/2014/chart" uri="{C3380CC4-5D6E-409C-BE32-E72D297353CC}">
              <c16:uniqueId val="{00000007-3080-4C33-8B90-2D66E5A98CFB}"/>
            </c:ext>
          </c:extLst>
        </c:ser>
        <c:dLbls>
          <c:showLegendKey val="0"/>
          <c:showVal val="0"/>
          <c:showCatName val="0"/>
          <c:showSerName val="0"/>
          <c:showPercent val="0"/>
          <c:showBubbleSize val="0"/>
        </c:dLbls>
        <c:gapWidth val="100"/>
        <c:overlap val="100"/>
        <c:axId val="550367392"/>
        <c:axId val="55036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1651</c:v>
                </c:pt>
                <c:pt idx="2">
                  <c:v>#N/A</c:v>
                </c:pt>
                <c:pt idx="3">
                  <c:v>#N/A</c:v>
                </c:pt>
                <c:pt idx="4">
                  <c:v>1478</c:v>
                </c:pt>
                <c:pt idx="5">
                  <c:v>#N/A</c:v>
                </c:pt>
                <c:pt idx="6">
                  <c:v>#N/A</c:v>
                </c:pt>
                <c:pt idx="7">
                  <c:v>1393</c:v>
                </c:pt>
                <c:pt idx="8">
                  <c:v>#N/A</c:v>
                </c:pt>
                <c:pt idx="9">
                  <c:v>#N/A</c:v>
                </c:pt>
                <c:pt idx="10">
                  <c:v>1222</c:v>
                </c:pt>
                <c:pt idx="11">
                  <c:v>#N/A</c:v>
                </c:pt>
                <c:pt idx="12">
                  <c:v>#N/A</c:v>
                </c:pt>
                <c:pt idx="13">
                  <c:v>1094</c:v>
                </c:pt>
                <c:pt idx="14">
                  <c:v>#N/A</c:v>
                </c:pt>
              </c:numCache>
            </c:numRef>
          </c:val>
          <c:smooth val="0"/>
          <c:extLst xmlns:c16r2="http://schemas.microsoft.com/office/drawing/2015/06/chart">
            <c:ext xmlns:c16="http://schemas.microsoft.com/office/drawing/2014/chart" uri="{C3380CC4-5D6E-409C-BE32-E72D297353CC}">
              <c16:uniqueId val="{00000008-3080-4C33-8B90-2D66E5A98CFB}"/>
            </c:ext>
          </c:extLst>
        </c:ser>
        <c:dLbls>
          <c:showLegendKey val="0"/>
          <c:showVal val="0"/>
          <c:showCatName val="0"/>
          <c:showSerName val="0"/>
          <c:showPercent val="0"/>
          <c:showBubbleSize val="0"/>
        </c:dLbls>
        <c:marker val="1"/>
        <c:smooth val="0"/>
        <c:axId val="550367392"/>
        <c:axId val="550365040"/>
      </c:lineChart>
      <c:catAx>
        <c:axId val="55036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0365040"/>
        <c:crosses val="autoZero"/>
        <c:auto val="1"/>
        <c:lblAlgn val="ctr"/>
        <c:lblOffset val="100"/>
        <c:tickLblSkip val="1"/>
        <c:tickMarkSkip val="1"/>
        <c:noMultiLvlLbl val="0"/>
      </c:catAx>
      <c:valAx>
        <c:axId val="55036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36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15266</c:v>
                </c:pt>
                <c:pt idx="5">
                  <c:v>15623</c:v>
                </c:pt>
                <c:pt idx="8">
                  <c:v>15679</c:v>
                </c:pt>
                <c:pt idx="11">
                  <c:v>15945</c:v>
                </c:pt>
                <c:pt idx="14">
                  <c:v>16444</c:v>
                </c:pt>
              </c:numCache>
            </c:numRef>
          </c:val>
          <c:extLst xmlns:c16r2="http://schemas.microsoft.com/office/drawing/2015/06/chart">
            <c:ext xmlns:c16="http://schemas.microsoft.com/office/drawing/2014/chart" uri="{C3380CC4-5D6E-409C-BE32-E72D297353CC}">
              <c16:uniqueId val="{00000000-D737-4ACF-B3EE-35CB8BEA7B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4467</c:v>
                </c:pt>
                <c:pt idx="5">
                  <c:v>4122</c:v>
                </c:pt>
                <c:pt idx="8">
                  <c:v>3753</c:v>
                </c:pt>
                <c:pt idx="11">
                  <c:v>3300</c:v>
                </c:pt>
                <c:pt idx="14">
                  <c:v>2947</c:v>
                </c:pt>
              </c:numCache>
            </c:numRef>
          </c:val>
          <c:extLst xmlns:c16r2="http://schemas.microsoft.com/office/drawing/2015/06/chart">
            <c:ext xmlns:c16="http://schemas.microsoft.com/office/drawing/2014/chart" uri="{C3380CC4-5D6E-409C-BE32-E72D297353CC}">
              <c16:uniqueId val="{00000001-D737-4ACF-B3EE-35CB8BEA7B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627</c:v>
                </c:pt>
                <c:pt idx="5">
                  <c:v>983</c:v>
                </c:pt>
                <c:pt idx="8">
                  <c:v>1183</c:v>
                </c:pt>
                <c:pt idx="11">
                  <c:v>1572</c:v>
                </c:pt>
                <c:pt idx="14">
                  <c:v>2092</c:v>
                </c:pt>
              </c:numCache>
            </c:numRef>
          </c:val>
          <c:extLst xmlns:c16r2="http://schemas.microsoft.com/office/drawing/2015/06/chart">
            <c:ext xmlns:c16="http://schemas.microsoft.com/office/drawing/2014/chart" uri="{C3380CC4-5D6E-409C-BE32-E72D297353CC}">
              <c16:uniqueId val="{00000002-D737-4ACF-B3EE-35CB8BEA7B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37-4ACF-B3EE-35CB8BEA7B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37-4ACF-B3EE-35CB8BEA7B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37-4ACF-B3EE-35CB8BEA7B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3202</c:v>
                </c:pt>
                <c:pt idx="3">
                  <c:v>3219</c:v>
                </c:pt>
                <c:pt idx="6">
                  <c:v>2909</c:v>
                </c:pt>
                <c:pt idx="9">
                  <c:v>2737</c:v>
                </c:pt>
                <c:pt idx="12">
                  <c:v>2920</c:v>
                </c:pt>
              </c:numCache>
            </c:numRef>
          </c:val>
          <c:extLst xmlns:c16r2="http://schemas.microsoft.com/office/drawing/2015/06/chart">
            <c:ext xmlns:c16="http://schemas.microsoft.com/office/drawing/2014/chart" uri="{C3380CC4-5D6E-409C-BE32-E72D297353CC}">
              <c16:uniqueId val="{00000006-D737-4ACF-B3EE-35CB8BEA7B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737-4ACF-B3EE-35CB8BEA7B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7332</c:v>
                </c:pt>
                <c:pt idx="3">
                  <c:v>6899</c:v>
                </c:pt>
                <c:pt idx="6">
                  <c:v>6695</c:v>
                </c:pt>
                <c:pt idx="9">
                  <c:v>6109</c:v>
                </c:pt>
                <c:pt idx="12">
                  <c:v>5804</c:v>
                </c:pt>
              </c:numCache>
            </c:numRef>
          </c:val>
          <c:extLst xmlns:c16r2="http://schemas.microsoft.com/office/drawing/2015/06/chart">
            <c:ext xmlns:c16="http://schemas.microsoft.com/office/drawing/2014/chart" uri="{C3380CC4-5D6E-409C-BE32-E72D297353CC}">
              <c16:uniqueId val="{00000008-D737-4ACF-B3EE-35CB8BEA7B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737-4ACF-B3EE-35CB8BEA7B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25889</c:v>
                </c:pt>
                <c:pt idx="3">
                  <c:v>25734</c:v>
                </c:pt>
                <c:pt idx="6">
                  <c:v>25066</c:v>
                </c:pt>
                <c:pt idx="9">
                  <c:v>25317</c:v>
                </c:pt>
                <c:pt idx="12">
                  <c:v>26618</c:v>
                </c:pt>
              </c:numCache>
            </c:numRef>
          </c:val>
          <c:extLst xmlns:c16r2="http://schemas.microsoft.com/office/drawing/2015/06/chart">
            <c:ext xmlns:c16="http://schemas.microsoft.com/office/drawing/2014/chart" uri="{C3380CC4-5D6E-409C-BE32-E72D297353CC}">
              <c16:uniqueId val="{0000000A-D737-4ACF-B3EE-35CB8BEA7B18}"/>
            </c:ext>
          </c:extLst>
        </c:ser>
        <c:dLbls>
          <c:showLegendKey val="0"/>
          <c:showVal val="0"/>
          <c:showCatName val="0"/>
          <c:showSerName val="0"/>
          <c:showPercent val="0"/>
          <c:showBubbleSize val="0"/>
        </c:dLbls>
        <c:gapWidth val="100"/>
        <c:overlap val="100"/>
        <c:axId val="550362296"/>
        <c:axId val="550363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16063</c:v>
                </c:pt>
                <c:pt idx="2">
                  <c:v>#N/A</c:v>
                </c:pt>
                <c:pt idx="3">
                  <c:v>#N/A</c:v>
                </c:pt>
                <c:pt idx="4">
                  <c:v>15124</c:v>
                </c:pt>
                <c:pt idx="5">
                  <c:v>#N/A</c:v>
                </c:pt>
                <c:pt idx="6">
                  <c:v>#N/A</c:v>
                </c:pt>
                <c:pt idx="7">
                  <c:v>14054</c:v>
                </c:pt>
                <c:pt idx="8">
                  <c:v>#N/A</c:v>
                </c:pt>
                <c:pt idx="9">
                  <c:v>#N/A</c:v>
                </c:pt>
                <c:pt idx="10">
                  <c:v>13347</c:v>
                </c:pt>
                <c:pt idx="11">
                  <c:v>#N/A</c:v>
                </c:pt>
                <c:pt idx="12">
                  <c:v>#N/A</c:v>
                </c:pt>
                <c:pt idx="13">
                  <c:v>13860</c:v>
                </c:pt>
                <c:pt idx="14">
                  <c:v>#N/A</c:v>
                </c:pt>
              </c:numCache>
            </c:numRef>
          </c:val>
          <c:smooth val="0"/>
          <c:extLst xmlns:c16r2="http://schemas.microsoft.com/office/drawing/2015/06/chart">
            <c:ext xmlns:c16="http://schemas.microsoft.com/office/drawing/2014/chart" uri="{C3380CC4-5D6E-409C-BE32-E72D297353CC}">
              <c16:uniqueId val="{0000000B-D737-4ACF-B3EE-35CB8BEA7B18}"/>
            </c:ext>
          </c:extLst>
        </c:ser>
        <c:dLbls>
          <c:showLegendKey val="0"/>
          <c:showVal val="0"/>
          <c:showCatName val="0"/>
          <c:showSerName val="0"/>
          <c:showPercent val="0"/>
          <c:showBubbleSize val="0"/>
        </c:dLbls>
        <c:marker val="1"/>
        <c:smooth val="0"/>
        <c:axId val="550362296"/>
        <c:axId val="550363864"/>
      </c:lineChart>
      <c:catAx>
        <c:axId val="55036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0363864"/>
        <c:crosses val="autoZero"/>
        <c:auto val="1"/>
        <c:lblAlgn val="ctr"/>
        <c:lblOffset val="100"/>
        <c:tickLblSkip val="1"/>
        <c:tickMarkSkip val="1"/>
        <c:noMultiLvlLbl val="0"/>
      </c:catAx>
      <c:valAx>
        <c:axId val="550363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036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551</c:v>
                </c:pt>
                <c:pt idx="1">
                  <c:v>783</c:v>
                </c:pt>
                <c:pt idx="2">
                  <c:v>1008</c:v>
                </c:pt>
              </c:numCache>
            </c:numRef>
          </c:val>
          <c:extLst xmlns:c16r2="http://schemas.microsoft.com/office/drawing/2015/06/chart">
            <c:ext xmlns:c16="http://schemas.microsoft.com/office/drawing/2014/chart" uri="{C3380CC4-5D6E-409C-BE32-E72D297353CC}">
              <c16:uniqueId val="{00000000-C0A4-4445-AAF5-DB827FD2CE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C0A4-4445-AAF5-DB827FD2CE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265</c:v>
                </c:pt>
                <c:pt idx="1">
                  <c:v>318</c:v>
                </c:pt>
                <c:pt idx="2">
                  <c:v>556</c:v>
                </c:pt>
              </c:numCache>
            </c:numRef>
          </c:val>
          <c:extLst xmlns:c16r2="http://schemas.microsoft.com/office/drawing/2015/06/chart">
            <c:ext xmlns:c16="http://schemas.microsoft.com/office/drawing/2014/chart" uri="{C3380CC4-5D6E-409C-BE32-E72D297353CC}">
              <c16:uniqueId val="{00000002-C0A4-4445-AAF5-DB827FD2CE18}"/>
            </c:ext>
          </c:extLst>
        </c:ser>
        <c:dLbls>
          <c:showLegendKey val="0"/>
          <c:showVal val="0"/>
          <c:showCatName val="0"/>
          <c:showSerName val="0"/>
          <c:showPercent val="0"/>
          <c:showBubbleSize val="0"/>
        </c:dLbls>
        <c:gapWidth val="120"/>
        <c:overlap val="100"/>
        <c:axId val="550362688"/>
        <c:axId val="550366608"/>
      </c:barChart>
      <c:catAx>
        <c:axId val="5503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0366608"/>
        <c:crosses val="autoZero"/>
        <c:auto val="1"/>
        <c:lblAlgn val="ctr"/>
        <c:lblOffset val="100"/>
        <c:tickLblSkip val="1"/>
        <c:tickMarkSkip val="1"/>
        <c:noMultiLvlLbl val="0"/>
      </c:catAx>
      <c:valAx>
        <c:axId val="550366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036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D1-4114-96B4-8A86759298CB}"/>
                </c:ext>
                <c:ext xmlns:c15="http://schemas.microsoft.com/office/drawing/2012/chart" uri="{CE6537A1-D6FC-4f65-9D91-7224C49458BB}">
                  <c15:dlblFieldTable>
                    <c15:dlblFTEntry>
                      <c15:txfldGUID>{628CEC5D-510B-4998-8B99-9D8FBAD91DE7}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D1-4114-96B4-8A86759298CB}"/>
                </c:ext>
                <c:ext xmlns:c15="http://schemas.microsoft.com/office/drawing/2012/chart" uri="{CE6537A1-D6FC-4f65-9D91-7224C49458BB}">
                  <c15:dlblFieldTable>
                    <c15:dlblFTEntry>
                      <c15:txfldGUID>{9DFB2ED4-9CCB-4F59-89B4-925DC2A3B184}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D1-4114-96B4-8A86759298CB}"/>
                </c:ext>
                <c:ext xmlns:c15="http://schemas.microsoft.com/office/drawing/2012/chart" uri="{CE6537A1-D6FC-4f65-9D91-7224C49458BB}">
                  <c15:dlblFieldTable>
                    <c15:dlblFTEntry>
                      <c15:txfldGUID>{963E05DD-EB5C-4C47-8731-CB78903456FC}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D1-4114-96B4-8A86759298CB}"/>
                </c:ext>
                <c:ext xmlns:c15="http://schemas.microsoft.com/office/drawing/2012/chart" uri="{CE6537A1-D6FC-4f65-9D91-7224C49458BB}">
                  <c15:dlblFieldTable>
                    <c15:dlblFTEntry>
                      <c15:txfldGUID>{6814AB12-C738-4992-AE54-3CC8666EBD35}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D1-4114-96B4-8A86759298CB}"/>
                </c:ext>
                <c:ext xmlns:c15="http://schemas.microsoft.com/office/drawing/2012/chart" uri="{CE6537A1-D6FC-4f65-9D91-7224C49458BB}">
                  <c15:dlblFieldTable>
                    <c15:dlblFTEntry>
                      <c15:txfldGUID>{6E664763-0264-4D2C-9A03-35025E7BA63F}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D1-4114-96B4-8A86759298CB}"/>
                </c:ext>
                <c:ext xmlns:c15="http://schemas.microsoft.com/office/drawing/2012/chart" uri="{CE6537A1-D6FC-4f65-9D91-7224C49458BB}">
                  <c15:dlblFieldTable>
                    <c15:dlblFTEntry>
                      <c15:txfldGUID>{AD9CBCF8-9CD3-4668-8C13-269CAEA736D9}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D1-4114-96B4-8A86759298CB}"/>
                </c:ext>
                <c:ext xmlns:c15="http://schemas.microsoft.com/office/drawing/2012/chart" uri="{CE6537A1-D6FC-4f65-9D91-7224C49458BB}">
                  <c15:dlblFieldTable>
                    <c15:dlblFTEntry>
                      <c15:txfldGUID>{FC8E0DB7-C0A0-46F5-862E-88C93FE1B0D0}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D1-4114-96B4-8A86759298CB}"/>
                </c:ext>
                <c:ext xmlns:c15="http://schemas.microsoft.com/office/drawing/2012/chart" uri="{CE6537A1-D6FC-4f65-9D91-7224C49458BB}">
                  <c15:dlblFieldTable>
                    <c15:dlblFTEntry>
                      <c15:txfldGUID>{EA3E0904-6AEA-49BA-8171-EBCA2E22F655}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D1-4114-96B4-8A86759298CB}"/>
                </c:ext>
                <c:ext xmlns:c15="http://schemas.microsoft.com/office/drawing/2012/chart" uri="{CE6537A1-D6FC-4f65-9D91-7224C49458BB}">
                  <c15:dlblFieldTable>
                    <c15:dlblFTEntry>
                      <c15:txfldGUID>{DFF0A8BF-C4C6-479D-ABA1-DA53D1A845D2}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62.5</c:v>
                </c:pt>
                <c:pt idx="16">
                  <c:v>64.3</c:v>
                </c:pt>
                <c:pt idx="24">
                  <c:v>65.8</c:v>
                </c:pt>
                <c:pt idx="32">
                  <c:v>63</c:v>
                </c:pt>
              </c:numCache>
            </c:numRef>
          </c:xVal>
          <c:yVal>
            <c:numRef>
              <c:f>公会計指標分析・財政指標組合せ分析表!$BP$51:$DC$51</c:f>
              <c:numCache>
                <c:formatCode>#,##0.0;"▲ "#,##0.0</c:formatCode>
                <c:ptCount val="40"/>
                <c:pt idx="0">
                  <c:v>184.3</c:v>
                </c:pt>
                <c:pt idx="8">
                  <c:v>177.6</c:v>
                </c:pt>
                <c:pt idx="16">
                  <c:v>166.1</c:v>
                </c:pt>
                <c:pt idx="24">
                  <c:v>156.80000000000001</c:v>
                </c:pt>
                <c:pt idx="32">
                  <c:v>162.30000000000001</c:v>
                </c:pt>
              </c:numCache>
            </c:numRef>
          </c:yVal>
          <c:smooth val="0"/>
          <c:extLst xmlns:c16r2="http://schemas.microsoft.com/office/drawing/2015/06/chart">
            <c:ext xmlns:c16="http://schemas.microsoft.com/office/drawing/2014/chart" uri="{C3380CC4-5D6E-409C-BE32-E72D297353CC}">
              <c16:uniqueId val="{00000009-69D1-4114-96B4-8A86759298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D1-4114-96B4-8A86759298CB}"/>
                </c:ext>
                <c:ext xmlns:c15="http://schemas.microsoft.com/office/drawing/2012/chart" uri="{CE6537A1-D6FC-4f65-9D91-7224C49458BB}">
                  <c15:dlblFieldTable>
                    <c15:dlblFTEntry>
                      <c15:txfldGUID>{B5BF9017-7AEC-4BE5-A088-198096DA5B67}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D1-4114-96B4-8A86759298CB}"/>
                </c:ext>
                <c:ext xmlns:c15="http://schemas.microsoft.com/office/drawing/2012/chart" uri="{CE6537A1-D6FC-4f65-9D91-7224C49458BB}">
                  <c15:dlblFieldTable>
                    <c15:dlblFTEntry>
                      <c15:txfldGUID>{99FBAD3B-6920-4CC0-B655-6C0298BDA978}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D1-4114-96B4-8A86759298CB}"/>
                </c:ext>
                <c:ext xmlns:c15="http://schemas.microsoft.com/office/drawing/2012/chart" uri="{CE6537A1-D6FC-4f65-9D91-7224C49458BB}">
                  <c15:dlblFieldTable>
                    <c15:dlblFTEntry>
                      <c15:txfldGUID>{9A925084-F962-4268-902C-12CE2B908537}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D1-4114-96B4-8A86759298CB}"/>
                </c:ext>
                <c:ext xmlns:c15="http://schemas.microsoft.com/office/drawing/2012/chart" uri="{CE6537A1-D6FC-4f65-9D91-7224C49458BB}">
                  <c15:dlblFieldTable>
                    <c15:dlblFTEntry>
                      <c15:txfldGUID>{778A7673-E7EA-40A9-9986-A32B4D095600}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D1-4114-96B4-8A86759298CB}"/>
                </c:ext>
                <c:ext xmlns:c15="http://schemas.microsoft.com/office/drawing/2012/chart" uri="{CE6537A1-D6FC-4f65-9D91-7224C49458BB}">
                  <c15:dlblFieldTable>
                    <c15:dlblFTEntry>
                      <c15:txfldGUID>{9360A5E9-2526-4D89-9834-E6E328BEF673}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D1-4114-96B4-8A86759298CB}"/>
                </c:ext>
                <c:ext xmlns:c15="http://schemas.microsoft.com/office/drawing/2012/chart" uri="{CE6537A1-D6FC-4f65-9D91-7224C49458BB}">
                  <c15:dlblFieldTable>
                    <c15:dlblFTEntry>
                      <c15:txfldGUID>{81E4175A-CB3A-4F7C-BB19-FB97B1951B11}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D1-4114-96B4-8A86759298CB}"/>
                </c:ext>
                <c:ext xmlns:c15="http://schemas.microsoft.com/office/drawing/2012/chart" uri="{CE6537A1-D6FC-4f65-9D91-7224C49458BB}">
                  <c15:dlblFieldTable>
                    <c15:dlblFTEntry>
                      <c15:txfldGUID>{A906A83C-5E77-4AD1-B94C-C29643B43CA7}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D1-4114-96B4-8A86759298CB}"/>
                </c:ext>
                <c:ext xmlns:c15="http://schemas.microsoft.com/office/drawing/2012/chart" uri="{CE6537A1-D6FC-4f65-9D91-7224C49458BB}">
                  <c15:dlblFieldTable>
                    <c15:dlblFTEntry>
                      <c15:txfldGUID>{B0E9E085-E113-47DD-820C-A50D8A2CD0CA}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D1-4114-96B4-8A86759298CB}"/>
                </c:ext>
                <c:ext xmlns:c15="http://schemas.microsoft.com/office/drawing/2012/chart" uri="{CE6537A1-D6FC-4f65-9D91-7224C49458BB}">
                  <c15:dlblFieldTable>
                    <c15:dlblFTEntry>
                      <c15:txfldGUID>{0C880367-7176-41DC-B22F-A0B2264B39F4}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69D1-4114-96B4-8A86759298CB}"/>
            </c:ext>
          </c:extLst>
        </c:ser>
        <c:dLbls>
          <c:showLegendKey val="0"/>
          <c:showVal val="1"/>
          <c:showCatName val="0"/>
          <c:showSerName val="0"/>
          <c:showPercent val="0"/>
          <c:showBubbleSize val="0"/>
        </c:dLbls>
        <c:axId val="550363080"/>
        <c:axId val="550365824"/>
      </c:scatterChart>
      <c:valAx>
        <c:axId val="550363080"/>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0365824"/>
        <c:crosses val="autoZero"/>
        <c:crossBetween val="midCat"/>
      </c:valAx>
      <c:valAx>
        <c:axId val="550365824"/>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0363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CAF-40CB-8298-429D792743C3}"/>
                </c:ext>
                <c:ext xmlns:c15="http://schemas.microsoft.com/office/drawing/2012/chart" uri="{CE6537A1-D6FC-4f65-9D91-7224C49458BB}">
                  <c15:dlblFieldTable>
                    <c15:dlblFTEntry>
                      <c15:txfldGUID>{F77873B1-C2AB-4344-A941-6B9006EED69E}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CAF-40CB-8298-429D792743C3}"/>
                </c:ext>
                <c:ext xmlns:c15="http://schemas.microsoft.com/office/drawing/2012/chart" uri="{CE6537A1-D6FC-4f65-9D91-7224C49458BB}">
                  <c15:dlblFieldTable>
                    <c15:dlblFTEntry>
                      <c15:txfldGUID>{73C98936-6BAD-44A4-8FB9-F750DBB24CD8}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CAF-40CB-8298-429D792743C3}"/>
                </c:ext>
                <c:ext xmlns:c15="http://schemas.microsoft.com/office/drawing/2012/chart" uri="{CE6537A1-D6FC-4f65-9D91-7224C49458BB}">
                  <c15:dlblFieldTable>
                    <c15:dlblFTEntry>
                      <c15:txfldGUID>{15D7CBC3-15FD-46FD-88ED-8455F7EB9BE9}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CAF-40CB-8298-429D792743C3}"/>
                </c:ext>
                <c:ext xmlns:c15="http://schemas.microsoft.com/office/drawing/2012/chart" uri="{CE6537A1-D6FC-4f65-9D91-7224C49458BB}">
                  <c15:dlblFieldTable>
                    <c15:dlblFTEntry>
                      <c15:txfldGUID>{C8CF16A1-793A-40C3-AA0C-FD173E92BA1B}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CAF-40CB-8298-429D792743C3}"/>
                </c:ext>
                <c:ext xmlns:c15="http://schemas.microsoft.com/office/drawing/2012/chart" uri="{CE6537A1-D6FC-4f65-9D91-7224C49458BB}">
                  <c15:dlblFieldTable>
                    <c15:dlblFTEntry>
                      <c15:txfldGUID>{1048CEED-0B0B-4C3D-B523-DB2343FEE214}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CAF-40CB-8298-429D792743C3}"/>
                </c:ext>
                <c:ext xmlns:c15="http://schemas.microsoft.com/office/drawing/2012/chart" uri="{CE6537A1-D6FC-4f65-9D91-7224C49458BB}">
                  <c15:dlblFieldTable>
                    <c15:dlblFTEntry>
                      <c15:txfldGUID>{7C49CB58-A56D-4319-A112-BC0306FB9BD6}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CAF-40CB-8298-429D792743C3}"/>
                </c:ext>
                <c:ext xmlns:c15="http://schemas.microsoft.com/office/drawing/2012/chart" uri="{CE6537A1-D6FC-4f65-9D91-7224C49458BB}">
                  <c15:dlblFieldTable>
                    <c15:dlblFTEntry>
                      <c15:txfldGUID>{06C9F13D-D835-4FB2-A871-7D20C884E376}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CAF-40CB-8298-429D792743C3}"/>
                </c:ext>
                <c:ext xmlns:c15="http://schemas.microsoft.com/office/drawing/2012/chart" uri="{CE6537A1-D6FC-4f65-9D91-7224C49458BB}">
                  <c15:dlblFieldTable>
                    <c15:dlblFTEntry>
                      <c15:txfldGUID>{46CF8428-E0C4-4A2D-B2DE-E716365E588A}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CAF-40CB-8298-429D792743C3}"/>
                </c:ext>
                <c:ext xmlns:c15="http://schemas.microsoft.com/office/drawing/2012/chart" uri="{CE6537A1-D6FC-4f65-9D91-7224C49458BB}">
                  <c15:dlblFieldTable>
                    <c15:dlblFTEntry>
                      <c15:txfldGUID>{3EFE39EF-FC2D-4544-B461-9F401D076827}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18.3</c:v>
                </c:pt>
                <c:pt idx="16">
                  <c:v>17.5</c:v>
                </c:pt>
                <c:pt idx="24">
                  <c:v>16</c:v>
                </c:pt>
                <c:pt idx="32">
                  <c:v>14.5</c:v>
                </c:pt>
              </c:numCache>
            </c:numRef>
          </c:xVal>
          <c:yVal>
            <c:numRef>
              <c:f>公会計指標分析・財政指標組合せ分析表!$BP$73:$DC$73</c:f>
              <c:numCache>
                <c:formatCode>#,##0.0;"▲ "#,##0.0</c:formatCode>
                <c:ptCount val="40"/>
                <c:pt idx="0">
                  <c:v>184.3</c:v>
                </c:pt>
                <c:pt idx="8">
                  <c:v>177.6</c:v>
                </c:pt>
                <c:pt idx="16">
                  <c:v>166.1</c:v>
                </c:pt>
                <c:pt idx="24">
                  <c:v>156.80000000000001</c:v>
                </c:pt>
                <c:pt idx="32">
                  <c:v>162.30000000000001</c:v>
                </c:pt>
              </c:numCache>
            </c:numRef>
          </c:yVal>
          <c:smooth val="0"/>
          <c:extLst xmlns:c16r2="http://schemas.microsoft.com/office/drawing/2015/06/chart">
            <c:ext xmlns:c16="http://schemas.microsoft.com/office/drawing/2014/chart" uri="{C3380CC4-5D6E-409C-BE32-E72D297353CC}">
              <c16:uniqueId val="{00000009-5CAF-40CB-8298-429D792743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CAF-40CB-8298-429D792743C3}"/>
                </c:ext>
                <c:ext xmlns:c15="http://schemas.microsoft.com/office/drawing/2012/chart" uri="{CE6537A1-D6FC-4f65-9D91-7224C49458BB}">
                  <c15:dlblFieldTable>
                    <c15:dlblFTEntry>
                      <c15:txfldGUID>{79B93C60-90E7-4A08-AD17-91BE5136C33C}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CAF-40CB-8298-429D792743C3}"/>
                </c:ext>
                <c:ext xmlns:c15="http://schemas.microsoft.com/office/drawing/2012/chart" uri="{CE6537A1-D6FC-4f65-9D91-7224C49458BB}">
                  <c15:dlblFieldTable>
                    <c15:dlblFTEntry>
                      <c15:txfldGUID>{A448977D-11F8-4006-9750-A994D89B8F5D}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CAF-40CB-8298-429D792743C3}"/>
                </c:ext>
                <c:ext xmlns:c15="http://schemas.microsoft.com/office/drawing/2012/chart" uri="{CE6537A1-D6FC-4f65-9D91-7224C49458BB}">
                  <c15:dlblFieldTable>
                    <c15:dlblFTEntry>
                      <c15:txfldGUID>{771441FF-2AEF-4FAE-9DDB-CFCF2394150E}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CAF-40CB-8298-429D792743C3}"/>
                </c:ext>
                <c:ext xmlns:c15="http://schemas.microsoft.com/office/drawing/2012/chart" uri="{CE6537A1-D6FC-4f65-9D91-7224C49458BB}">
                  <c15:dlblFieldTable>
                    <c15:dlblFTEntry>
                      <c15:txfldGUID>{A329B58B-711B-49E0-A214-BE9464EEF06E}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CAF-40CB-8298-429D792743C3}"/>
                </c:ext>
                <c:ext xmlns:c15="http://schemas.microsoft.com/office/drawing/2012/chart" uri="{CE6537A1-D6FC-4f65-9D91-7224C49458BB}">
                  <c15:dlblFieldTable>
                    <c15:dlblFTEntry>
                      <c15:txfldGUID>{48E6961A-00E5-410F-81A4-68352BA2FB14}</c15:txfldGUID>
                      <c15:f>#REF!</c15:f>
                      <c15:dlblFieldTableCache>
                        <c:ptCount val="1"/>
                        <c:pt idx="0">
                          <c:v>#REF!</c:v>
                        </c:pt>
                      </c15:dlblFieldTableCache>
                    </c15:dlblFTEntry>
                  </c15:dlblFieldTable>
                  <c15:showDataLabelsRange val="0"/>
                </c:ext>
              </c:extLst>
            </c:dLbl>
            <c:dLbl>
              <c:idx val="8"/>
              <c:layout>
                <c:manualLayout>
                  <c:x val="-2.601122621049632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CAF-40CB-8298-429D792743C3}"/>
                </c:ext>
                <c:ext xmlns:c15="http://schemas.microsoft.com/office/drawing/2012/chart" uri="{CE6537A1-D6FC-4f65-9D91-7224C49458BB}">
                  <c15:dlblFieldTable>
                    <c15:dlblFTEntry>
                      <c15:txfldGUID>{667208A7-9808-45D0-A9EA-9E182C74B9C7}</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7384757027724938E-2"/>
                  <c:y val="-8.638598212077908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CAF-40CB-8298-429D792743C3}"/>
                </c:ext>
                <c:ext xmlns:c15="http://schemas.microsoft.com/office/drawing/2012/chart" uri="{CE6537A1-D6FC-4f65-9D91-7224C49458BB}">
                  <c15:dlblFieldTable>
                    <c15:dlblFTEntry>
                      <c15:txfldGUID>{D7E7069E-E906-4EC1-8006-20B28BC5CB7D}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3.389222738160734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CAF-40CB-8298-429D792743C3}"/>
                </c:ext>
                <c:ext xmlns:c15="http://schemas.microsoft.com/office/drawing/2012/chart" uri="{CE6537A1-D6FC-4f65-9D91-7224C49458BB}">
                  <c15:dlblFieldTable>
                    <c15:dlblFTEntry>
                      <c15:txfldGUID>{DDC475A3-6936-4C82-B812-2D511A341FFF}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6.69720742485652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CAF-40CB-8298-429D792743C3}"/>
                </c:ext>
                <c:ext xmlns:c15="http://schemas.microsoft.com/office/drawing/2012/chart" uri="{CE6537A1-D6FC-4f65-9D91-7224C49458BB}">
                  <c15:dlblFieldTable>
                    <c15:dlblFTEntry>
                      <c15:txfldGUID>{5127E5EF-F314-4D22-90B5-F9AD32C5FB71}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5CAF-40CB-8298-429D792743C3}"/>
            </c:ext>
          </c:extLst>
        </c:ser>
        <c:dLbls>
          <c:showLegendKey val="0"/>
          <c:showVal val="1"/>
          <c:showCatName val="0"/>
          <c:showSerName val="0"/>
          <c:showPercent val="0"/>
          <c:showBubbleSize val="0"/>
        </c:dLbls>
        <c:axId val="550366216"/>
        <c:axId val="550367000"/>
      </c:scatterChart>
      <c:valAx>
        <c:axId val="550366216"/>
        <c:scaling>
          <c:orientation val="minMax"/>
          <c:max val="19.8"/>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0367000"/>
        <c:crosses val="autoZero"/>
        <c:crossBetween val="midCat"/>
      </c:valAx>
      <c:valAx>
        <c:axId val="550367000"/>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0366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年度に借入した市場整備事業債の償還終了や平成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年度より償還を始めた「第三セクター等改革推進債」の元金償還により令和元年度末においては、実質公債費比率の分子は、約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しかし、今後はごみ処理広域化に伴う起債の償還が本格化するため、他の普通建設事業の抑制に努め、実質公債費比率の上昇を極力抑える必要がある。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満期一括償還地方債の発行をしないため、基金の積立はしていない。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年度に解散した土地開発公社の負債解消に伴い借り入れた「第三セクター等改革推進債（約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億円）」により、大きく増加した地方債現在高（平成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年度末現在高：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年度からの元金償還により、減少傾向となっていた。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令和元年度において、ごみ処理広域化に伴う起債の借入により地方債の現在高が増加したが、今後も普通建設事業費の抑制に努める。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神奈川県三浦市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・財政調整基金の残高については決算剰余金約１億７千万円を積立てたことにより、増加している。また、その他の特定目的基金は、ふるさと納税寄附金の財源約２億９千万円を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積立てたことにより全体として増加した。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健全な財政運営に資するため、適正な管理に努める、また、ふるさと納税寄附金の財源については、寄附者の意向を踏まえ、各基金に積立てを行い、基金の目的に沿った有効な施策を行うために取崩しを行うこととす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・地域活性化推進事業基金：本市の特性を生かしたまちづくり事業を推進する。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・奨学基金：教育の機会均等及び社会に有用な人材の育成に資することを目的として、経済的理由により修学が困難である者に、奨学金の貸付け及び給付を行う。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・公共公益施設整備基金：公共公益施設の整備促進を図る。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地域活性化推進事業基金については、ふるさと納税寄附金の財源として、約２億４千万円の基金積立てを行ったため増額した。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・地域活性化推進事業基金：ふるさと納税の財源の積立てを行い、本市の特性を生かしたまちづくり事業に活用していく。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・財政調整基金の残高については決算剰余金約１億７千万円、ふるさと納税寄附金の財源として約６千万円を積立てたことにより、増加している。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・財政調整基金の残高は、標準財政規模の１０％程度となるよう努めることとしている。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・取崩し及び積立てが生じなかったため、変動なし。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・市債の満期一括返済の償還計画を踏まえた上で必要に応じて積立てを行う。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F5E1EDF-8A5A-4786-8C34-3EBB7BA2E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0B3155E-1EF4-4FDE-BEF5-BD37AE8AD9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4A178440-4E3C-4C17-B5F0-40C59A0812E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A6AB9C0D-8319-4663-BE02-A6D8586A671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D15467D8-F585-4E65-9788-C727CCF359B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3CFB82DA-5EB9-4866-B82B-6D5EA0B1F48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BCC330CD-355C-4159-B619-1533142C5DD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20BA217-6CE6-449C-AB9E-5BF79F855DF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6132CBBC-A9B2-4EAD-A209-B1D51B2D472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ED441414-6DF4-4A3B-983B-6181AA5485B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FB68C568-71E0-4E9F-8C97-8E5FFF2381B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CB314CBB-97A5-4F42-9234-0FC3A85A3E3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43,036
42,715
32.05
20,170,588
19,839,477
270,138
9,861,034
26,618,457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6860DE89-56BD-4A3C-8A54-1DB08C1B5AA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13D2326E-FEAE-4506-9634-F7331426B5F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E041CB11-7F8D-49D4-8A4A-E8FEE3DA5C1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164AD0F5-B499-468C-B15D-557D431EC3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54BF9663-3CFD-4017-8B67-342289C61B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B02CD298-F11F-4D87-A813-8BAF93830B5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55E1B060-C11F-44E9-9665-497E03EF49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E7C2CF7E-BC7D-4F26-B6DC-EE52F245DF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F34B216A-C5AD-430F-AB95-A61911E4BFF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45CD55F3-BC71-4D2C-8808-336982816F7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734D24CA-F3CE-483C-AE86-3764B07B1C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9F9D2F33-5B0F-4526-8836-6981ABF59DF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A55A0332-59D7-42AE-BD6D-BE085E35E7F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559D1AF6-6DA9-483B-8988-B236E2636B7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7F6DEA89-1CC2-4830-A88F-23E817FA53C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9724997A-F949-47B2-A1B8-645C6A736CD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262FED3-AF70-4AA4-8825-7D72E605D86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8BDC65B3-7F75-4405-9B09-EA31299E0A6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432B95C5-5BA2-43E9-B30F-576A50D8D96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95C6E8A0-63CC-4DDD-920C-E017E4B6A8E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B635BD11-57B3-4592-A09D-A800A4205EA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1E5304D-39FE-491F-81FD-8AC21C3D626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4F3D2087-B6DC-4849-BD73-4C106C18862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352997A2-9742-4660-B7EF-B9452567A5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D59A3A34-F7F7-4E47-9BBF-F054D8D06B6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1C858E1D-B0F1-4629-923B-B9D17F312EE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360830A1-0F72-456F-8F94-C46F2A71F2E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B75E6857-DAA9-4963-BE2E-742E2763C16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1381EAF3-A17D-4409-A7D4-4A3941C6E8A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B6B98D8B-6A4D-4F46-ACD9-565B2317AFB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84ACC009-0D0C-4EDE-B129-F34DA0CE52A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520D2E53-C2F4-4062-AF50-B2C7B07A632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ED3E2297-3DF0-4220-975F-CF079224A92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59681580-9931-4A52-BAE2-5192015119C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C313C5DD-8BF6-4AA6-9CA0-1071DE54C04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令和元年度については、</a:t>
          </a:r>
          <a:r>
            <a:rPr kumimoji="1" lang="en-US" altLang="ja-JP" sz="1100">
              <a:latin typeface="ＭＳ Ｐゴシック" panose="020B0600070205080204" pitchFamily="50" charset="-128"/>
              <a:ea typeface="ＭＳ Ｐゴシック" panose="020B0600070205080204" pitchFamily="50" charset="-128"/>
            </a:rPr>
            <a:t>63.0</a:t>
          </a:r>
          <a:r>
            <a:rPr kumimoji="1" lang="ja-JP" altLang="en-US" sz="1100">
              <a:latin typeface="ＭＳ Ｐゴシック" panose="020B0600070205080204" pitchFamily="50" charset="-128"/>
              <a:ea typeface="ＭＳ Ｐゴシック" panose="020B0600070205080204" pitchFamily="50" charset="-128"/>
            </a:rPr>
            <a:t>％であり、類似団体平均及び神奈川県平均と比較して高い状況にあることから、老朽化が至急の課題となっている。</a:t>
          </a:r>
        </a:p>
        <a:p>
          <a:r>
            <a:rPr kumimoji="1" lang="ja-JP" altLang="en-US" sz="1100">
              <a:latin typeface="ＭＳ Ｐゴシック" panose="020B0600070205080204" pitchFamily="50" charset="-128"/>
              <a:ea typeface="ＭＳ Ｐゴシック" panose="020B0600070205080204" pitchFamily="50" charset="-128"/>
            </a:rPr>
            <a:t>　今後、策定した個別施設計画により、老朽化した施設の集約化、複合化及び除却を進め、適切な維持管理を行う必要がある。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FC989062-A82C-477C-B4B8-93DBB8CD8CE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D019E732-CA6C-41D3-8E1A-290ED5261C7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86ED09ED-5534-4607-92F4-DFD6080EA65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xmlns="" id="{B3EB5E69-DA31-45E1-94E1-F4857BBCCCB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xmlns="" id="{B869EB2E-7ED3-4721-987E-3A496ABB9AEA}"/>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xmlns="" id="{A0FCC2D0-A610-43EE-B08E-771D5F6A2D0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xmlns="" id="{0A97C31D-1372-4B1E-B5E2-9EC1CB300B2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xmlns="" id="{DE0C2272-1A94-4871-9023-05FFE37471E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xmlns="" id="{1F1EA9F1-DB27-4F84-B75F-696348FB091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xmlns="" id="{8CD3428B-889B-4FA4-8087-A7946551CC2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xmlns="" id="{14A2354B-E800-4156-A5AE-605AA62B7A7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F4EFB46E-1079-4AAB-944B-9372DA03D20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xmlns="" id="{DA02B9B2-5C50-4202-B18A-4A1DD7BB9B3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D98E7895-6CA3-478F-8E9C-8B3DFD44480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xmlns="" id="{91E0FB4A-AF37-4642-B45C-7F60C96BC02E}"/>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xmlns="" id="{F342424B-7098-4888-A33F-565B28D02DB5}"/>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xmlns="" id="{0ED37993-79AF-4109-83C9-CE8E6CBCDFE9}"/>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xmlns="" id="{07FEBEA1-0451-4C02-AFBD-187CECFDF85B}"/>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xmlns="" id="{B1EFA306-7A21-4A9E-82B6-369BC78EB1D1}"/>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xmlns="" id="{3E31EB2D-F3A6-4512-8EBB-8105FDA80287}"/>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xmlns="" id="{6A9B902B-13E1-4121-96E1-600C0306A11B}"/>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xmlns="" id="{ADF30DFA-6EBE-4DD6-9272-C00F126D4453}"/>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xmlns="" id="{43840AE5-D844-4C31-8C8E-386626CBAD89}"/>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xmlns="" id="{CA893270-E2C4-4E75-A8CF-9C56266DED4E}"/>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xmlns="" id="{3F570096-6F28-455C-BC37-A59B3246CD4B}"/>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9502051B-C18B-4BF6-AF94-6F5A84A3BBA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6D7018E4-50E5-4FC8-BA25-52D402C7723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46ECD643-5EBF-4EAD-B8DE-BF6E1CBFE4A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8AC6DCA4-5FF7-4C96-B7A7-A5D4D68CFBF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2B50A8F-E4A4-4D8E-882D-90D28F1B4AB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楕円 78">
          <a:extLst>
            <a:ext uri="{FF2B5EF4-FFF2-40B4-BE49-F238E27FC236}">
              <a16:creationId xmlns:a16="http://schemas.microsoft.com/office/drawing/2014/main" xmlns="" id="{FF7B8E15-7164-4DC6-94A7-C752D36A7A28}"/>
            </a:ext>
          </a:extLst>
        </xdr:cNvPr>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65422</xdr:rowOff>
    </xdr:from>
    <xdr:ext cx="405111" cy="259045"/>
    <xdr:sp macro="" textlink="">
      <xdr:nvSpPr>
        <xdr:cNvPr id="80" name="有形固定資産減価償却率該当値テキスト">
          <a:extLst>
            <a:ext uri="{FF2B5EF4-FFF2-40B4-BE49-F238E27FC236}">
              <a16:creationId xmlns:a16="http://schemas.microsoft.com/office/drawing/2014/main" xmlns="" id="{1F68199F-01C9-491F-A1E9-DD2C724A76BD}"/>
            </a:ext>
          </a:extLst>
        </xdr:cNvPr>
        <xdr:cNvSpPr txBox="1"/>
      </xdr:nvSpPr>
      <xdr:spPr>
        <a:xfrm>
          <a:off x="48133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147447</xdr:rowOff>
    </xdr:from>
    <xdr:to>
      <xdr:col>19</xdr:col>
      <xdr:colOff>187325</xdr:colOff>
      <xdr:row>30</xdr:row>
      <xdr:rowOff>77597</xdr:rowOff>
    </xdr:to>
    <xdr:sp macro="" textlink="">
      <xdr:nvSpPr>
        <xdr:cNvPr id="81" name="楕円 80">
          <a:extLst>
            <a:ext uri="{FF2B5EF4-FFF2-40B4-BE49-F238E27FC236}">
              <a16:creationId xmlns:a16="http://schemas.microsoft.com/office/drawing/2014/main" xmlns="" id="{262B5C53-4ADC-47D0-A58F-5D3CD6A54C27}"/>
            </a:ext>
          </a:extLst>
        </xdr:cNvPr>
        <xdr:cNvSpPr/>
      </xdr:nvSpPr>
      <xdr:spPr>
        <a:xfrm>
          <a:off x="4000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26797</xdr:rowOff>
    </xdr:to>
    <xdr:cxnSp macro="">
      <xdr:nvCxnSpPr>
        <xdr:cNvPr id="82" name="直線コネクタ 81">
          <a:extLst>
            <a:ext uri="{FF2B5EF4-FFF2-40B4-BE49-F238E27FC236}">
              <a16:creationId xmlns:a16="http://schemas.microsoft.com/office/drawing/2014/main" xmlns="" id="{C7592A13-A95A-427A-BE53-05A6BFFE88CC}"/>
            </a:ext>
          </a:extLst>
        </xdr:cNvPr>
        <xdr:cNvCxnSpPr/>
      </xdr:nvCxnSpPr>
      <xdr:spPr>
        <a:xfrm flipV="1">
          <a:off x="4051300" y="5881370"/>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115062</xdr:rowOff>
    </xdr:from>
    <xdr:to>
      <xdr:col>15</xdr:col>
      <xdr:colOff>187325</xdr:colOff>
      <xdr:row>30</xdr:row>
      <xdr:rowOff>45212</xdr:rowOff>
    </xdr:to>
    <xdr:sp macro="" textlink="">
      <xdr:nvSpPr>
        <xdr:cNvPr id="83" name="楕円 82">
          <a:extLst>
            <a:ext uri="{FF2B5EF4-FFF2-40B4-BE49-F238E27FC236}">
              <a16:creationId xmlns:a16="http://schemas.microsoft.com/office/drawing/2014/main" xmlns="" id="{3BB535CC-0BAA-452F-BFE3-1911FE502F8C}"/>
            </a:ext>
          </a:extLst>
        </xdr:cNvPr>
        <xdr:cNvSpPr/>
      </xdr:nvSpPr>
      <xdr:spPr>
        <a:xfrm>
          <a:off x="32385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165862</xdr:rowOff>
    </xdr:from>
    <xdr:to>
      <xdr:col>19</xdr:col>
      <xdr:colOff>136525</xdr:colOff>
      <xdr:row>30</xdr:row>
      <xdr:rowOff>26797</xdr:rowOff>
    </xdr:to>
    <xdr:cxnSp macro="">
      <xdr:nvCxnSpPr>
        <xdr:cNvPr id="84" name="直線コネクタ 83">
          <a:extLst>
            <a:ext uri="{FF2B5EF4-FFF2-40B4-BE49-F238E27FC236}">
              <a16:creationId xmlns:a16="http://schemas.microsoft.com/office/drawing/2014/main" xmlns="" id="{CA49F272-3AE0-4F9B-AFF8-9742B7935F0F}"/>
            </a:ext>
          </a:extLst>
        </xdr:cNvPr>
        <xdr:cNvCxnSpPr/>
      </xdr:nvCxnSpPr>
      <xdr:spPr>
        <a:xfrm>
          <a:off x="3289300" y="590943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76200</xdr:rowOff>
    </xdr:from>
    <xdr:to>
      <xdr:col>11</xdr:col>
      <xdr:colOff>187325</xdr:colOff>
      <xdr:row>30</xdr:row>
      <xdr:rowOff>6350</xdr:rowOff>
    </xdr:to>
    <xdr:sp macro="" textlink="">
      <xdr:nvSpPr>
        <xdr:cNvPr id="85" name="楕円 84">
          <a:extLst>
            <a:ext uri="{FF2B5EF4-FFF2-40B4-BE49-F238E27FC236}">
              <a16:creationId xmlns:a16="http://schemas.microsoft.com/office/drawing/2014/main" xmlns="" id="{E0D9D15A-775D-4FE4-B088-4E26C670993F}"/>
            </a:ext>
          </a:extLst>
        </xdr:cNvPr>
        <xdr:cNvSpPr/>
      </xdr:nvSpPr>
      <xdr:spPr>
        <a:xfrm>
          <a:off x="2476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127000</xdr:rowOff>
    </xdr:from>
    <xdr:to>
      <xdr:col>15</xdr:col>
      <xdr:colOff>136525</xdr:colOff>
      <xdr:row>29</xdr:row>
      <xdr:rowOff>165862</xdr:rowOff>
    </xdr:to>
    <xdr:cxnSp macro="">
      <xdr:nvCxnSpPr>
        <xdr:cNvPr id="86" name="直線コネクタ 85">
          <a:extLst>
            <a:ext uri="{FF2B5EF4-FFF2-40B4-BE49-F238E27FC236}">
              <a16:creationId xmlns:a16="http://schemas.microsoft.com/office/drawing/2014/main" xmlns="" id="{3EA77860-118D-49DA-90A1-C5F0676DE45B}"/>
            </a:ext>
          </a:extLst>
        </xdr:cNvPr>
        <xdr:cNvCxnSpPr/>
      </xdr:nvCxnSpPr>
      <xdr:spPr>
        <a:xfrm>
          <a:off x="2527300" y="587057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楕円 86">
          <a:extLst>
            <a:ext uri="{FF2B5EF4-FFF2-40B4-BE49-F238E27FC236}">
              <a16:creationId xmlns:a16="http://schemas.microsoft.com/office/drawing/2014/main" xmlns="" id="{1D9C8777-13C9-488A-84F0-7A42D42BE06B}"/>
            </a:ext>
          </a:extLst>
        </xdr:cNvPr>
        <xdr:cNvSpPr/>
      </xdr:nvSpPr>
      <xdr:spPr>
        <a:xfrm>
          <a:off x="1714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94615</xdr:rowOff>
    </xdr:from>
    <xdr:to>
      <xdr:col>11</xdr:col>
      <xdr:colOff>136525</xdr:colOff>
      <xdr:row>29</xdr:row>
      <xdr:rowOff>127000</xdr:rowOff>
    </xdr:to>
    <xdr:cxnSp macro="">
      <xdr:nvCxnSpPr>
        <xdr:cNvPr id="88" name="直線コネクタ 87">
          <a:extLst>
            <a:ext uri="{FF2B5EF4-FFF2-40B4-BE49-F238E27FC236}">
              <a16:creationId xmlns:a16="http://schemas.microsoft.com/office/drawing/2014/main" xmlns="" id="{36DA0672-C12B-475E-8D8F-3E7992F93CF3}"/>
            </a:ext>
          </a:extLst>
        </xdr:cNvPr>
        <xdr:cNvCxnSpPr/>
      </xdr:nvCxnSpPr>
      <xdr:spPr>
        <a:xfrm>
          <a:off x="1765300" y="583819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a:extLst>
            <a:ext uri="{FF2B5EF4-FFF2-40B4-BE49-F238E27FC236}">
              <a16:creationId xmlns:a16="http://schemas.microsoft.com/office/drawing/2014/main" xmlns="" id="{B13507EE-A7FC-49BE-8301-648DFC4E89A4}"/>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xmlns="" id="{F13392C3-D7F9-4BF9-B27B-DD9BB242BC85}"/>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a:extLst>
            <a:ext uri="{FF2B5EF4-FFF2-40B4-BE49-F238E27FC236}">
              <a16:creationId xmlns:a16="http://schemas.microsoft.com/office/drawing/2014/main" xmlns="" id="{62BE0320-ED11-4138-9947-31C5FB0D9B70}"/>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xmlns="" id="{E1ABC2A0-52C2-441A-B96C-64C2604CD87B}"/>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68724</xdr:rowOff>
    </xdr:from>
    <xdr:ext cx="405111" cy="259045"/>
    <xdr:sp macro="" textlink="">
      <xdr:nvSpPr>
        <xdr:cNvPr id="93" name="n_1mainValue有形固定資産減価償却率">
          <a:extLst>
            <a:ext uri="{FF2B5EF4-FFF2-40B4-BE49-F238E27FC236}">
              <a16:creationId xmlns:a16="http://schemas.microsoft.com/office/drawing/2014/main" xmlns="" id="{247B37C8-F9E1-4B99-A809-59C57266D01A}"/>
            </a:ext>
          </a:extLst>
        </xdr:cNvPr>
        <xdr:cNvSpPr txBox="1"/>
      </xdr:nvSpPr>
      <xdr:spPr>
        <a:xfrm>
          <a:off x="3836044"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36339</xdr:rowOff>
    </xdr:from>
    <xdr:ext cx="405111" cy="259045"/>
    <xdr:sp macro="" textlink="">
      <xdr:nvSpPr>
        <xdr:cNvPr id="94" name="n_2mainValue有形固定資産減価償却率">
          <a:extLst>
            <a:ext uri="{FF2B5EF4-FFF2-40B4-BE49-F238E27FC236}">
              <a16:creationId xmlns:a16="http://schemas.microsoft.com/office/drawing/2014/main" xmlns="" id="{E0B4D5B1-71A3-442D-AC4A-4BA49919054B}"/>
            </a:ext>
          </a:extLst>
        </xdr:cNvPr>
        <xdr:cNvSpPr txBox="1"/>
      </xdr:nvSpPr>
      <xdr:spPr>
        <a:xfrm>
          <a:off x="3086744"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168927</xdr:rowOff>
    </xdr:from>
    <xdr:ext cx="405111" cy="259045"/>
    <xdr:sp macro="" textlink="">
      <xdr:nvSpPr>
        <xdr:cNvPr id="95" name="n_3mainValue有形固定資産減価償却率">
          <a:extLst>
            <a:ext uri="{FF2B5EF4-FFF2-40B4-BE49-F238E27FC236}">
              <a16:creationId xmlns:a16="http://schemas.microsoft.com/office/drawing/2014/main" xmlns="" id="{2701B468-D544-4BB1-B1BB-F54DC9C589A9}"/>
            </a:ext>
          </a:extLst>
        </xdr:cNvPr>
        <xdr:cNvSpPr txBox="1"/>
      </xdr:nvSpPr>
      <xdr:spPr>
        <a:xfrm>
          <a:off x="2324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mainValue有形固定資産減価償却率">
          <a:extLst>
            <a:ext uri="{FF2B5EF4-FFF2-40B4-BE49-F238E27FC236}">
              <a16:creationId xmlns:a16="http://schemas.microsoft.com/office/drawing/2014/main" xmlns="" id="{6D20EB52-E126-4041-B771-55E13CFCBA48}"/>
            </a:ext>
          </a:extLst>
        </xdr:cNvPr>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xmlns="" id="{F6CCFB38-CF15-47C2-8C0F-E67AD575A4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xmlns="" id="{A1ABB779-BAC8-4DD0-86F2-9EBD9FB8E79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xmlns="" id="{A32E5FCD-B470-4E6D-BB3B-5299886EE6AF}"/>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xmlns="" id="{4C57DA39-A156-4391-9B8A-D10FDB37852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xmlns="" id="{7BA51901-25AB-4561-ABA4-EBF39E6396A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xmlns="" id="{2D1944A2-8D59-4D85-9DD9-3201D3FD575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xmlns="" id="{5D60F5D1-2E48-4794-801B-41BE7602C83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xmlns="" id="{14192626-8AA7-43CD-BB7E-C3E747D5634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xmlns="" id="{672466B6-5564-4015-83A2-BB46D5FCE6A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xmlns="" id="{A3913B89-E2B1-4058-BF9F-762DAA8DB3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xmlns="" id="{0735D250-1A4A-4D19-B414-CA9A2061707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xmlns="" id="{21D2B700-0242-428A-86C0-C33C3F11950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xmlns="" id="{6BC5EB81-294A-4522-9DB2-F6E9C2B36E9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債務償還可能年数は類似団体平均を上回っている。平成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年度に借り入れた「第三セクター等改革推進債」による将来負担額が大きな要因となっている。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xmlns="" id="{091FE122-8160-47D0-AE26-33C38FD43F6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xmlns="" id="{794D4D5A-2F58-4E38-A0FF-9DA9AD38B45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xmlns="" id="{D439C972-51C0-471A-9D2E-B42C2F22D13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xmlns="" id="{40DF53D8-E4A6-4F09-BE5E-EC64F0B57C5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xmlns="" id="{9F9FCBFF-F67E-4B73-9C47-D6C6458B830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xmlns="" id="{0E12B684-7EA0-4100-A103-38CA58A9F45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xmlns="" id="{2CEEBB6D-D288-4244-BD8C-43EC1162D15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xmlns="" id="{1F57BDD3-D8CF-4F81-ABEC-B84B7B5DEB5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xmlns="" id="{13AB45FA-B32E-485E-8683-41C5A3A8653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xmlns="" id="{066993BF-60EE-4C7C-81D8-0B28A967A94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xmlns="" id="{1AE7932F-88E9-4AF3-80BD-024EC88E8D9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xmlns="" id="{EC6FAB91-1BD2-40F9-9C43-5114C6EF300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xmlns="" id="{26754203-F5F2-4263-BBA3-79E983CA524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xmlns="" id="{865E9C92-1D20-471B-AB5C-4AA1E44E81B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xmlns="" id="{5BC51DB6-9C17-4F9C-86E6-C3DB959C324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5E7295EA-84C0-4C30-945B-14D260C4B40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095330BE-EBD4-476B-B3F0-C8FAF28463C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xmlns="" id="{3C7DC14C-0FB6-4057-8F1B-610D5C9B70CD}"/>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xmlns="" id="{CB536F9C-81CD-44C3-A7B8-09C80F5E0452}"/>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xmlns="" id="{9C37AE44-7520-4A41-BDF7-B61F9F40CBEF}"/>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xmlns="" id="{ACC34E63-B276-4713-A5B5-4B9F5F00D14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xmlns="" id="{4543E4A4-DDF3-458F-9C73-5C3C4D51F2C6}"/>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xmlns="" id="{3E5DB4E5-3AA4-457A-AE96-2BF8DE833600}"/>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xmlns="" id="{9E010BAC-1E41-4151-899E-28CAC62F3F61}"/>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xmlns="" id="{F187F745-5A7B-4361-9B26-3E3E9F9EA516}"/>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xmlns="" id="{54A33071-45BA-4741-944E-FCCC2B619707}"/>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xmlns="" id="{58274DD2-0CE4-4C74-9571-BA78B67E075A}"/>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xmlns="" id="{752029B8-02C7-4887-A19C-3320372C5255}"/>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1D0AFE56-D62A-4D97-A31B-075B635BF9A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A922BB4C-B499-4EA6-BDC9-00BE6C271A7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E5133749-AEF1-44FB-87FD-B27A997D93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4AECBB26-BD70-4FB8-A47F-A6E2B9BE4CB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DE2AA47-B559-4993-B563-76F70551499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91494</xdr:rowOff>
    </xdr:from>
    <xdr:to>
      <xdr:col>76</xdr:col>
      <xdr:colOff>73025</xdr:colOff>
      <xdr:row>35</xdr:row>
      <xdr:rowOff>21644</xdr:rowOff>
    </xdr:to>
    <xdr:sp macro="" textlink="">
      <xdr:nvSpPr>
        <xdr:cNvPr id="143" name="楕円 142">
          <a:extLst>
            <a:ext uri="{FF2B5EF4-FFF2-40B4-BE49-F238E27FC236}">
              <a16:creationId xmlns:a16="http://schemas.microsoft.com/office/drawing/2014/main" xmlns="" id="{D8794A28-D2EB-4BAD-8A05-EF433494D425}"/>
            </a:ext>
          </a:extLst>
        </xdr:cNvPr>
        <xdr:cNvSpPr/>
      </xdr:nvSpPr>
      <xdr:spPr>
        <a:xfrm>
          <a:off x="14744700" y="66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6421</xdr:rowOff>
    </xdr:from>
    <xdr:ext cx="560923" cy="259045"/>
    <xdr:sp macro="" textlink="">
      <xdr:nvSpPr>
        <xdr:cNvPr id="144" name="債務償還比率該当値テキスト">
          <a:extLst>
            <a:ext uri="{FF2B5EF4-FFF2-40B4-BE49-F238E27FC236}">
              <a16:creationId xmlns:a16="http://schemas.microsoft.com/office/drawing/2014/main" xmlns="" id="{F5E08F6B-8D29-4F75-BF20-BA0785AC98E5}"/>
            </a:ext>
          </a:extLst>
        </xdr:cNvPr>
        <xdr:cNvSpPr txBox="1"/>
      </xdr:nvSpPr>
      <xdr:spPr>
        <a:xfrm>
          <a:off x="14846300" y="6607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67092</xdr:rowOff>
    </xdr:from>
    <xdr:to>
      <xdr:col>72</xdr:col>
      <xdr:colOff>123825</xdr:colOff>
      <xdr:row>33</xdr:row>
      <xdr:rowOff>168692</xdr:rowOff>
    </xdr:to>
    <xdr:sp macro="" textlink="">
      <xdr:nvSpPr>
        <xdr:cNvPr id="145" name="楕円 144">
          <a:extLst>
            <a:ext uri="{FF2B5EF4-FFF2-40B4-BE49-F238E27FC236}">
              <a16:creationId xmlns:a16="http://schemas.microsoft.com/office/drawing/2014/main" xmlns="" id="{68C90FDC-6632-4BE1-B59A-A95387EF8AA6}"/>
            </a:ext>
          </a:extLst>
        </xdr:cNvPr>
        <xdr:cNvSpPr/>
      </xdr:nvSpPr>
      <xdr:spPr>
        <a:xfrm>
          <a:off x="14033500" y="64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117892</xdr:rowOff>
    </xdr:from>
    <xdr:to>
      <xdr:col>76</xdr:col>
      <xdr:colOff>22225</xdr:colOff>
      <xdr:row>34</xdr:row>
      <xdr:rowOff>142294</xdr:rowOff>
    </xdr:to>
    <xdr:cxnSp macro="">
      <xdr:nvCxnSpPr>
        <xdr:cNvPr id="146" name="直線コネクタ 145">
          <a:extLst>
            <a:ext uri="{FF2B5EF4-FFF2-40B4-BE49-F238E27FC236}">
              <a16:creationId xmlns:a16="http://schemas.microsoft.com/office/drawing/2014/main" xmlns="" id="{D26FC365-C8D1-448A-A1C7-093B4D505C99}"/>
            </a:ext>
          </a:extLst>
        </xdr:cNvPr>
        <xdr:cNvCxnSpPr/>
      </xdr:nvCxnSpPr>
      <xdr:spPr>
        <a:xfrm>
          <a:off x="14084300" y="6547267"/>
          <a:ext cx="711200" cy="19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165856</xdr:rowOff>
    </xdr:from>
    <xdr:to>
      <xdr:col>68</xdr:col>
      <xdr:colOff>123825</xdr:colOff>
      <xdr:row>33</xdr:row>
      <xdr:rowOff>96006</xdr:rowOff>
    </xdr:to>
    <xdr:sp macro="" textlink="">
      <xdr:nvSpPr>
        <xdr:cNvPr id="147" name="楕円 146">
          <a:extLst>
            <a:ext uri="{FF2B5EF4-FFF2-40B4-BE49-F238E27FC236}">
              <a16:creationId xmlns:a16="http://schemas.microsoft.com/office/drawing/2014/main" xmlns="" id="{FDCB3BE4-3CA4-4463-AC59-D6C5633FE7B6}"/>
            </a:ext>
          </a:extLst>
        </xdr:cNvPr>
        <xdr:cNvSpPr/>
      </xdr:nvSpPr>
      <xdr:spPr>
        <a:xfrm>
          <a:off x="13271500" y="64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45206</xdr:rowOff>
    </xdr:from>
    <xdr:to>
      <xdr:col>72</xdr:col>
      <xdr:colOff>73025</xdr:colOff>
      <xdr:row>33</xdr:row>
      <xdr:rowOff>117892</xdr:rowOff>
    </xdr:to>
    <xdr:cxnSp macro="">
      <xdr:nvCxnSpPr>
        <xdr:cNvPr id="148" name="直線コネクタ 147">
          <a:extLst>
            <a:ext uri="{FF2B5EF4-FFF2-40B4-BE49-F238E27FC236}">
              <a16:creationId xmlns:a16="http://schemas.microsoft.com/office/drawing/2014/main" xmlns="" id="{5212D392-D201-449E-8CDE-8AF4D6997F71}"/>
            </a:ext>
          </a:extLst>
        </xdr:cNvPr>
        <xdr:cNvCxnSpPr/>
      </xdr:nvCxnSpPr>
      <xdr:spPr>
        <a:xfrm>
          <a:off x="13322300" y="6474581"/>
          <a:ext cx="762000" cy="7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57634</xdr:rowOff>
    </xdr:from>
    <xdr:to>
      <xdr:col>64</xdr:col>
      <xdr:colOff>123825</xdr:colOff>
      <xdr:row>33</xdr:row>
      <xdr:rowOff>159234</xdr:rowOff>
    </xdr:to>
    <xdr:sp macro="" textlink="">
      <xdr:nvSpPr>
        <xdr:cNvPr id="149" name="楕円 148">
          <a:extLst>
            <a:ext uri="{FF2B5EF4-FFF2-40B4-BE49-F238E27FC236}">
              <a16:creationId xmlns:a16="http://schemas.microsoft.com/office/drawing/2014/main" xmlns="" id="{126D9AA1-EAF2-4E19-8DC7-7BE91D42700B}"/>
            </a:ext>
          </a:extLst>
        </xdr:cNvPr>
        <xdr:cNvSpPr/>
      </xdr:nvSpPr>
      <xdr:spPr>
        <a:xfrm>
          <a:off x="12509500" y="64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45206</xdr:rowOff>
    </xdr:from>
    <xdr:to>
      <xdr:col>68</xdr:col>
      <xdr:colOff>73025</xdr:colOff>
      <xdr:row>33</xdr:row>
      <xdr:rowOff>108434</xdr:rowOff>
    </xdr:to>
    <xdr:cxnSp macro="">
      <xdr:nvCxnSpPr>
        <xdr:cNvPr id="150" name="直線コネクタ 149">
          <a:extLst>
            <a:ext uri="{FF2B5EF4-FFF2-40B4-BE49-F238E27FC236}">
              <a16:creationId xmlns:a16="http://schemas.microsoft.com/office/drawing/2014/main" xmlns="" id="{FEA3A569-A584-49DA-A1C3-506EE39509E5}"/>
            </a:ext>
          </a:extLst>
        </xdr:cNvPr>
        <xdr:cNvCxnSpPr/>
      </xdr:nvCxnSpPr>
      <xdr:spPr>
        <a:xfrm flipV="1">
          <a:off x="12560300" y="6474581"/>
          <a:ext cx="762000"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75486</xdr:rowOff>
    </xdr:from>
    <xdr:to>
      <xdr:col>60</xdr:col>
      <xdr:colOff>123825</xdr:colOff>
      <xdr:row>33</xdr:row>
      <xdr:rowOff>5636</xdr:rowOff>
    </xdr:to>
    <xdr:sp macro="" textlink="">
      <xdr:nvSpPr>
        <xdr:cNvPr id="151" name="楕円 150">
          <a:extLst>
            <a:ext uri="{FF2B5EF4-FFF2-40B4-BE49-F238E27FC236}">
              <a16:creationId xmlns:a16="http://schemas.microsoft.com/office/drawing/2014/main" xmlns="" id="{947CAE1B-E4FF-4D6B-ABD9-02527C14E041}"/>
            </a:ext>
          </a:extLst>
        </xdr:cNvPr>
        <xdr:cNvSpPr/>
      </xdr:nvSpPr>
      <xdr:spPr>
        <a:xfrm>
          <a:off x="11747500" y="63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126286</xdr:rowOff>
    </xdr:from>
    <xdr:to>
      <xdr:col>64</xdr:col>
      <xdr:colOff>73025</xdr:colOff>
      <xdr:row>33</xdr:row>
      <xdr:rowOff>108434</xdr:rowOff>
    </xdr:to>
    <xdr:cxnSp macro="">
      <xdr:nvCxnSpPr>
        <xdr:cNvPr id="152" name="直線コネクタ 151">
          <a:extLst>
            <a:ext uri="{FF2B5EF4-FFF2-40B4-BE49-F238E27FC236}">
              <a16:creationId xmlns:a16="http://schemas.microsoft.com/office/drawing/2014/main" xmlns="" id="{C1B84A4F-9C77-40A6-8AB4-398815A60DA3}"/>
            </a:ext>
          </a:extLst>
        </xdr:cNvPr>
        <xdr:cNvCxnSpPr/>
      </xdr:nvCxnSpPr>
      <xdr:spPr>
        <a:xfrm>
          <a:off x="11798300" y="6384211"/>
          <a:ext cx="762000" cy="1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xmlns="" id="{F57A9360-06AB-4F76-9E02-8B37650974DD}"/>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xmlns="" id="{A650AA64-7DAA-45FF-B5F4-8AD3AFCFCC48}"/>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xmlns="" id="{D7F5C83A-D948-4F6F-B494-5A19D0F2C46A}"/>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xmlns="" id="{6E46F173-103C-4330-BBC4-94AA974D3CCD}"/>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159819</xdr:rowOff>
    </xdr:from>
    <xdr:ext cx="560923" cy="259045"/>
    <xdr:sp macro="" textlink="">
      <xdr:nvSpPr>
        <xdr:cNvPr id="157" name="n_1mainValue債務償還比率">
          <a:extLst>
            <a:ext uri="{FF2B5EF4-FFF2-40B4-BE49-F238E27FC236}">
              <a16:creationId xmlns:a16="http://schemas.microsoft.com/office/drawing/2014/main" xmlns="" id="{5279E3D5-9AC4-4A93-8AD2-5C8EF5D0B08B}"/>
            </a:ext>
          </a:extLst>
        </xdr:cNvPr>
        <xdr:cNvSpPr txBox="1"/>
      </xdr:nvSpPr>
      <xdr:spPr>
        <a:xfrm>
          <a:off x="13791138" y="65891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87133</xdr:rowOff>
    </xdr:from>
    <xdr:ext cx="560923" cy="259045"/>
    <xdr:sp macro="" textlink="">
      <xdr:nvSpPr>
        <xdr:cNvPr id="158" name="n_2mainValue債務償還比率">
          <a:extLst>
            <a:ext uri="{FF2B5EF4-FFF2-40B4-BE49-F238E27FC236}">
              <a16:creationId xmlns:a16="http://schemas.microsoft.com/office/drawing/2014/main" xmlns="" id="{A07485CE-0C34-4290-A490-0A52FFF4181D}"/>
            </a:ext>
          </a:extLst>
        </xdr:cNvPr>
        <xdr:cNvSpPr txBox="1"/>
      </xdr:nvSpPr>
      <xdr:spPr>
        <a:xfrm>
          <a:off x="13041838" y="6516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150361</xdr:rowOff>
    </xdr:from>
    <xdr:ext cx="560923" cy="259045"/>
    <xdr:sp macro="" textlink="">
      <xdr:nvSpPr>
        <xdr:cNvPr id="159" name="n_3mainValue債務償還比率">
          <a:extLst>
            <a:ext uri="{FF2B5EF4-FFF2-40B4-BE49-F238E27FC236}">
              <a16:creationId xmlns:a16="http://schemas.microsoft.com/office/drawing/2014/main" xmlns="" id="{48CCD056-8F82-49EB-AC84-2D5E8B58B6D7}"/>
            </a:ext>
          </a:extLst>
        </xdr:cNvPr>
        <xdr:cNvSpPr txBox="1"/>
      </xdr:nvSpPr>
      <xdr:spPr>
        <a:xfrm>
          <a:off x="12279838" y="65797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168213</xdr:rowOff>
    </xdr:from>
    <xdr:ext cx="560923" cy="259045"/>
    <xdr:sp macro="" textlink="">
      <xdr:nvSpPr>
        <xdr:cNvPr id="160" name="n_4mainValue債務償還比率">
          <a:extLst>
            <a:ext uri="{FF2B5EF4-FFF2-40B4-BE49-F238E27FC236}">
              <a16:creationId xmlns:a16="http://schemas.microsoft.com/office/drawing/2014/main" xmlns="" id="{A26C668D-6F29-4278-A495-6D4432AD45F6}"/>
            </a:ext>
          </a:extLst>
        </xdr:cNvPr>
        <xdr:cNvSpPr txBox="1"/>
      </xdr:nvSpPr>
      <xdr:spPr>
        <a:xfrm>
          <a:off x="11517838" y="64261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9A32FA64-33A0-42AD-87E7-A4A82BFBD2F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04CFE5B4-807D-44E5-BD10-4AEEB9B2F5B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2EA6F8D9-0B7D-438E-B754-3A9AC44747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B3B45564-ABB4-487F-9D7A-5CDCF812ECF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60D09879-8A1F-440F-9ECD-59CE4C1F199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9F1F9ACD-8C17-41DE-B1F7-D76E023F810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802B703-212C-4649-9622-4367460EFA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B9E3937-9D1E-482F-975E-ED6D6B032C8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417CA37-E1F2-4F8D-BCE9-822C70A035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281141E-D09C-4DC3-8272-A7C4940B03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25DBDB50-1BBE-4761-A236-A7F7FA3C42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DAB60A1-5F0C-4C51-B710-84E220933E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F4E64F2-72B7-4E01-9852-7B45886A8F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BF0E89D-DD12-4632-A692-D645540EE2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AA272B7-7499-4F60-9B88-DA9A88D39DC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D7DDF2F-6901-4DC8-AD90-437F6CFC97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43,036
42,715
32.05
20,170,588
19,839,477
270,138
9,861,034
26,618,457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9BD3A0F-796A-45C6-A327-AE578BCD3B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0042F7A-A18C-4A48-99A6-909F003C70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E4FBC9E-C1E5-4221-949C-BB6A8F5489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441BB97-ACDC-4FBE-AD8C-D7221CF389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FBE5DFD-0042-4C5B-A29C-8829AF4C50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A6B19B37-A8DA-4407-B206-D07B9219DEC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65E58EC-7A6B-4EF4-A034-607585C9B8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DCE708E-14A8-4116-AB87-2CF22904D8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6511832-1014-4CFF-8888-870FC98D66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5A372C5-2FCC-438C-B2F5-0BC0CAE31F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3155354-2C8B-490B-911A-CCF0DB4DD4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F1F5BCD-79E3-4480-95D1-ABCC62E291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D9A84A9-7D64-4D26-A8B8-5C8FA13805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E10C117-5985-44BE-9631-160F78AA07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1A07EF7-27F4-4C76-9505-6D5A343837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C158691-A1D3-4AB9-836B-74499EA030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6A30FA3-351D-4FD2-B96A-AD2CC4A406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BFC9AFD-8664-4298-9ED5-3339CB5141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89B488B-5720-450F-964B-53C2F92DA4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B204E84-B0D7-4236-9F7C-A07D38B1BAE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BB57035-F235-47CA-A9B7-A4571F5F9FA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53B2A47-A26F-435C-800C-A8E056E132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8233BA85-B9D3-45DE-A2F6-B03F54369A8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CB3978E-BD85-4765-A8EC-898D034A48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A28ADF7-290D-43CE-82B7-361E5B805F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594C5FC1-0DA7-4FFD-B43E-F1EA28E9B7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39A2C8D-D375-43BA-8F6D-1BAA0C4431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5DB985C-C2F0-4D0D-99D5-FB6A60094B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020F050-5154-4AAA-800D-882D562E46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90FB913-4532-4EDD-B471-D8465E30A16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A3360F09-6BB5-4A32-8D8D-FEDA128525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16898C9-B62B-45CA-AF5E-740CCCBF5F4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E4E7D0BC-F36B-4C72-A2CB-837A3A1E2C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B116E7E1-4260-4D9D-A581-E2FF7946A7A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3A9B7C41-A3FC-46E4-93EA-A6DC29FF8B7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1C68DCE9-70F9-4D37-9D83-58377732B6B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9E43B489-3DEB-44C1-BD2B-A217388FE2F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A056BBB5-7C16-4326-AB5D-4B063F22F5A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3131ABFD-E7EF-4759-A3BD-E59D2A1F04A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5238EF4A-DFD1-4F4C-9B5E-D494A5DDDE4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848DC335-27E8-4921-B421-1D0545EAA3E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9DC4F9AF-1503-4937-8CF1-F5EF3B4693E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2A94DBF1-D589-4B59-B3E5-62CD6FEAFF8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A52FD1EE-3662-42A2-9EBA-8931006F3FB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D90DE96D-3AF1-48A6-B0E8-FDCE6573CA1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54A322A7-BA03-4AC1-AB03-43323DA0E6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xmlns="" id="{73C0E21B-842B-4E06-8A20-2140355C3CCE}"/>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xmlns="" id="{54223ECC-36CD-46F7-A0D6-BE0D09D1054F}"/>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xmlns="" id="{20683CEC-3E11-4863-9A1C-FEA1CC785BB9}"/>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xmlns="" id="{0B5E84CB-3791-49D7-ABAE-7FF5B4F2E92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xmlns="" id="{414B0B63-0EAD-48AD-8694-C255A3513F8B}"/>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xmlns="" id="{FE27298A-1DB4-4263-9BBE-BD34C71DB4B6}"/>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xmlns="" id="{1FC3C4D6-27AD-495B-B242-FB613AACE745}"/>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xmlns="" id="{0B184E66-79E2-4093-A5AD-9C746970242E}"/>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xmlns="" id="{3BB5B0CA-5239-46E7-A0A5-6CD31A5EC734}"/>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xmlns="" id="{330BC0F2-1FCD-445F-B8AC-AD74133B126D}"/>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xmlns="" id="{4A8709EB-5185-499F-8985-8A3FF21A0716}"/>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93622D7-085E-4A91-B981-0D90920B5C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55F8B49-4092-4BC1-BB1D-090294FF8B7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14F5EA5-326A-44BC-A6AE-FBD1F1EA03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6350AB89-8B7B-425A-B1C2-D8757DE4E8B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3111A1EC-7EA4-45EB-B177-6BF50D9BAD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44994</xdr:rowOff>
    </xdr:from>
    <xdr:to>
      <xdr:col>24</xdr:col>
      <xdr:colOff>114300</xdr:colOff>
      <xdr:row>39</xdr:row>
      <xdr:rowOff>146594</xdr:rowOff>
    </xdr:to>
    <xdr:sp macro="" textlink="">
      <xdr:nvSpPr>
        <xdr:cNvPr id="74" name="楕円 73">
          <a:extLst>
            <a:ext uri="{FF2B5EF4-FFF2-40B4-BE49-F238E27FC236}">
              <a16:creationId xmlns:a16="http://schemas.microsoft.com/office/drawing/2014/main" xmlns="" id="{C8CB44BC-296D-46B9-A6B8-421FC0ED4F1B}"/>
            </a:ext>
          </a:extLst>
        </xdr:cNvPr>
        <xdr:cNvSpPr/>
      </xdr:nvSpPr>
      <xdr:spPr>
        <a:xfrm>
          <a:off x="4584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23421</xdr:rowOff>
    </xdr:from>
    <xdr:ext cx="405111" cy="259045"/>
    <xdr:sp macro="" textlink="">
      <xdr:nvSpPr>
        <xdr:cNvPr id="75" name="【道路】&#10;有形固定資産減価償却率該当値テキスト">
          <a:extLst>
            <a:ext uri="{FF2B5EF4-FFF2-40B4-BE49-F238E27FC236}">
              <a16:creationId xmlns:a16="http://schemas.microsoft.com/office/drawing/2014/main" xmlns="" id="{92AF73FD-D1A8-4B26-B83E-76D74573E48C}"/>
            </a:ext>
          </a:extLst>
        </xdr:cNvPr>
        <xdr:cNvSpPr txBox="1"/>
      </xdr:nvSpPr>
      <xdr:spPr>
        <a:xfrm>
          <a:off x="4673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6" name="楕円 75">
          <a:extLst>
            <a:ext uri="{FF2B5EF4-FFF2-40B4-BE49-F238E27FC236}">
              <a16:creationId xmlns:a16="http://schemas.microsoft.com/office/drawing/2014/main" xmlns="" id="{A611B869-27A6-49CA-A659-3B743855D3D3}"/>
            </a:ext>
          </a:extLst>
        </xdr:cNvPr>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95794</xdr:rowOff>
    </xdr:to>
    <xdr:cxnSp macro="">
      <xdr:nvCxnSpPr>
        <xdr:cNvPr id="77" name="直線コネクタ 76">
          <a:extLst>
            <a:ext uri="{FF2B5EF4-FFF2-40B4-BE49-F238E27FC236}">
              <a16:creationId xmlns:a16="http://schemas.microsoft.com/office/drawing/2014/main" xmlns="" id="{D59A2525-1FF2-4F69-9601-FB8F68D82F75}"/>
            </a:ext>
          </a:extLst>
        </xdr:cNvPr>
        <xdr:cNvCxnSpPr/>
      </xdr:nvCxnSpPr>
      <xdr:spPr>
        <a:xfrm>
          <a:off x="3797300" y="67513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159294</xdr:rowOff>
    </xdr:from>
    <xdr:to>
      <xdr:col>15</xdr:col>
      <xdr:colOff>101600</xdr:colOff>
      <xdr:row>39</xdr:row>
      <xdr:rowOff>89444</xdr:rowOff>
    </xdr:to>
    <xdr:sp macro="" textlink="">
      <xdr:nvSpPr>
        <xdr:cNvPr id="78" name="楕円 77">
          <a:extLst>
            <a:ext uri="{FF2B5EF4-FFF2-40B4-BE49-F238E27FC236}">
              <a16:creationId xmlns:a16="http://schemas.microsoft.com/office/drawing/2014/main" xmlns="" id="{959C9EFB-4B65-4172-B6B5-3256D2138817}"/>
            </a:ext>
          </a:extLst>
        </xdr:cNvPr>
        <xdr:cNvSpPr/>
      </xdr:nvSpPr>
      <xdr:spPr>
        <a:xfrm>
          <a:off x="2857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38644</xdr:rowOff>
    </xdr:from>
    <xdr:to>
      <xdr:col>19</xdr:col>
      <xdr:colOff>177800</xdr:colOff>
      <xdr:row>39</xdr:row>
      <xdr:rowOff>64770</xdr:rowOff>
    </xdr:to>
    <xdr:cxnSp macro="">
      <xdr:nvCxnSpPr>
        <xdr:cNvPr id="79" name="直線コネクタ 78">
          <a:extLst>
            <a:ext uri="{FF2B5EF4-FFF2-40B4-BE49-F238E27FC236}">
              <a16:creationId xmlns:a16="http://schemas.microsoft.com/office/drawing/2014/main" xmlns="" id="{D040EF36-B697-45CB-A006-9E7A1DDA30C4}"/>
            </a:ext>
          </a:extLst>
        </xdr:cNvPr>
        <xdr:cNvCxnSpPr/>
      </xdr:nvCxnSpPr>
      <xdr:spPr>
        <a:xfrm>
          <a:off x="2908300" y="67251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80" name="楕円 79">
          <a:extLst>
            <a:ext uri="{FF2B5EF4-FFF2-40B4-BE49-F238E27FC236}">
              <a16:creationId xmlns:a16="http://schemas.microsoft.com/office/drawing/2014/main" xmlns="" id="{A0CDAA2F-3344-41D9-80DE-94267CBD1599}"/>
            </a:ext>
          </a:extLst>
        </xdr:cNvPr>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38644</xdr:rowOff>
    </xdr:to>
    <xdr:cxnSp macro="">
      <xdr:nvCxnSpPr>
        <xdr:cNvPr id="81" name="直線コネクタ 80">
          <a:extLst>
            <a:ext uri="{FF2B5EF4-FFF2-40B4-BE49-F238E27FC236}">
              <a16:creationId xmlns:a16="http://schemas.microsoft.com/office/drawing/2014/main" xmlns="" id="{F574CF58-DAFC-4877-8232-0FABB68ED8B2}"/>
            </a:ext>
          </a:extLst>
        </xdr:cNvPr>
        <xdr:cNvCxnSpPr/>
      </xdr:nvCxnSpPr>
      <xdr:spPr>
        <a:xfrm>
          <a:off x="2019300" y="66941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69487</xdr:rowOff>
    </xdr:from>
    <xdr:to>
      <xdr:col>6</xdr:col>
      <xdr:colOff>38100</xdr:colOff>
      <xdr:row>38</xdr:row>
      <xdr:rowOff>171087</xdr:rowOff>
    </xdr:to>
    <xdr:sp macro="" textlink="">
      <xdr:nvSpPr>
        <xdr:cNvPr id="82" name="楕円 81">
          <a:extLst>
            <a:ext uri="{FF2B5EF4-FFF2-40B4-BE49-F238E27FC236}">
              <a16:creationId xmlns:a16="http://schemas.microsoft.com/office/drawing/2014/main" xmlns="" id="{3AD3F79C-623A-428B-A619-A69ED9C81AF6}"/>
            </a:ext>
          </a:extLst>
        </xdr:cNvPr>
        <xdr:cNvSpPr/>
      </xdr:nvSpPr>
      <xdr:spPr>
        <a:xfrm>
          <a:off x="1079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120287</xdr:rowOff>
    </xdr:from>
    <xdr:to>
      <xdr:col>10</xdr:col>
      <xdr:colOff>114300</xdr:colOff>
      <xdr:row>39</xdr:row>
      <xdr:rowOff>7620</xdr:rowOff>
    </xdr:to>
    <xdr:cxnSp macro="">
      <xdr:nvCxnSpPr>
        <xdr:cNvPr id="83" name="直線コネクタ 82">
          <a:extLst>
            <a:ext uri="{FF2B5EF4-FFF2-40B4-BE49-F238E27FC236}">
              <a16:creationId xmlns:a16="http://schemas.microsoft.com/office/drawing/2014/main" xmlns="" id="{67738D7A-434D-47FE-AD23-7400F0578A6E}"/>
            </a:ext>
          </a:extLst>
        </xdr:cNvPr>
        <xdr:cNvCxnSpPr/>
      </xdr:nvCxnSpPr>
      <xdr:spPr>
        <a:xfrm>
          <a:off x="1130300" y="663538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xmlns="" id="{813B2842-5E4D-4551-9506-2FD9CD7E338C}"/>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xmlns="" id="{9998795B-8646-492C-BA5C-B84D2B026AB8}"/>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a:extLst>
            <a:ext uri="{FF2B5EF4-FFF2-40B4-BE49-F238E27FC236}">
              <a16:creationId xmlns:a16="http://schemas.microsoft.com/office/drawing/2014/main" xmlns="" id="{3108D776-5839-45F5-9202-9A4A9217FFFB}"/>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xmlns="" id="{AA645E5D-DE29-4CFC-88BB-194EF370920A}"/>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8" name="n_1mainValue【道路】&#10;有形固定資産減価償却率">
          <a:extLst>
            <a:ext uri="{FF2B5EF4-FFF2-40B4-BE49-F238E27FC236}">
              <a16:creationId xmlns:a16="http://schemas.microsoft.com/office/drawing/2014/main" xmlns="" id="{F9DDB93E-3461-4A43-9E94-ACBCB1EF8B26}"/>
            </a:ext>
          </a:extLst>
        </xdr:cNvPr>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9" name="n_2mainValue【道路】&#10;有形固定資産減価償却率">
          <a:extLst>
            <a:ext uri="{FF2B5EF4-FFF2-40B4-BE49-F238E27FC236}">
              <a16:creationId xmlns:a16="http://schemas.microsoft.com/office/drawing/2014/main" xmlns="" id="{E8A4033A-BC9F-4C0D-ACA3-1027E9F9991E}"/>
            </a:ext>
          </a:extLst>
        </xdr:cNvPr>
        <xdr:cNvSpPr txBox="1"/>
      </xdr:nvSpPr>
      <xdr:spPr>
        <a:xfrm>
          <a:off x="2705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90" name="n_3mainValue【道路】&#10;有形固定資産減価償却率">
          <a:extLst>
            <a:ext uri="{FF2B5EF4-FFF2-40B4-BE49-F238E27FC236}">
              <a16:creationId xmlns:a16="http://schemas.microsoft.com/office/drawing/2014/main" xmlns="" id="{93DD43D4-63B4-4EFE-9238-49E4E6CDA045}"/>
            </a:ext>
          </a:extLst>
        </xdr:cNvPr>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91" name="n_4mainValue【道路】&#10;有形固定資産減価償却率">
          <a:extLst>
            <a:ext uri="{FF2B5EF4-FFF2-40B4-BE49-F238E27FC236}">
              <a16:creationId xmlns:a16="http://schemas.microsoft.com/office/drawing/2014/main" xmlns="" id="{C992EC8B-9351-45D8-BB85-A3F34ECA6C29}"/>
            </a:ext>
          </a:extLst>
        </xdr:cNvPr>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75E77B2F-B26C-454A-B331-1123C646E0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44AA5F59-854C-47C5-B1B3-793CA7E7199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3F73BD0A-A850-49C7-A22F-F159EDEF4E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AEF8E0C4-9F47-4D29-977D-99A68B098D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EF90592A-D091-4AEC-8292-A93C4D95FAA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5E792286-5075-41B4-82B1-80F17A1290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F6709A0C-B881-4974-A44D-B0C8BA4E7E2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DAB47BA8-1CDD-4517-8CA8-C9986FBC61E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EDDF8D73-0B84-428A-B64E-D822040E60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D7A01106-D900-4426-85B2-D2A690C71F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0EC22A3C-0DD8-49F2-8F0C-4CA33D4342F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134CD8A4-76E6-4743-A9A0-B62DD0A93A9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7959AB31-66E5-4922-8FCA-C1E014F8D09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xmlns="" id="{B863A144-283D-4F6D-8EA5-5721F126A3E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87BACBEF-F556-4BFE-AB17-837E99A63F7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xmlns="" id="{FD7EA0B4-EF66-4363-A98F-56BDA7C80BE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673C78A0-7892-46AE-8EBE-43DC2B91637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xmlns="" id="{0F820E4A-588A-4701-AA7D-63F493C7578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12A416AB-9438-4490-BF6C-489D915AD1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13D79ED0-981F-4D95-980F-E504E99159C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B2DDC3E5-725E-4109-BC06-535C0E3F74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xmlns="" id="{42BC7FE5-A8BA-4FC7-852F-3F2175A1A518}"/>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xmlns="" id="{3BE6C4A4-8693-463D-AC25-B11A93232919}"/>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xmlns="" id="{2CD1FC04-6819-47BB-9679-09E312CF1485}"/>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xmlns="" id="{A8796481-A995-402D-998E-ED1D9A51F365}"/>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xmlns="" id="{981D5426-E70A-47DA-BE3F-BD497ADA4511}"/>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xmlns="" id="{533D6590-E6BC-41AD-983F-3FAEFE6B36A4}"/>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xmlns="" id="{FE977504-4CC0-4CC9-9323-0B58721B0B18}"/>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xmlns="" id="{AE00281C-E97E-4233-9EED-4BEA7C2947FC}"/>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xmlns="" id="{FF09422D-18E1-4450-BD02-5848BA33917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xmlns="" id="{717517B9-D93D-4120-B32E-36F371E7D84E}"/>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xmlns="" id="{1D8133CB-88F7-437A-86B5-3E396369AF31}"/>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1070324-F0D5-4A00-A9DB-2CDFB2D6CF8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5FF6D999-6A7E-46C0-89DC-00CFB6C997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E4DE0C39-95FB-40BC-87EA-97263EB99C5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A2D5133A-DABA-4ACB-91BE-E5D400E4F5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BA3AAD5D-359D-4BB6-9D9D-3A582A31939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159570</xdr:rowOff>
    </xdr:from>
    <xdr:to>
      <xdr:col>55</xdr:col>
      <xdr:colOff>50800</xdr:colOff>
      <xdr:row>41</xdr:row>
      <xdr:rowOff>89720</xdr:rowOff>
    </xdr:to>
    <xdr:sp macro="" textlink="">
      <xdr:nvSpPr>
        <xdr:cNvPr id="129" name="楕円 128">
          <a:extLst>
            <a:ext uri="{FF2B5EF4-FFF2-40B4-BE49-F238E27FC236}">
              <a16:creationId xmlns:a16="http://schemas.microsoft.com/office/drawing/2014/main" xmlns="" id="{47446D1F-DA17-4D0E-BCA1-B4076A91DC0F}"/>
            </a:ext>
          </a:extLst>
        </xdr:cNvPr>
        <xdr:cNvSpPr/>
      </xdr:nvSpPr>
      <xdr:spPr>
        <a:xfrm>
          <a:off x="10426700" y="70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74497</xdr:rowOff>
    </xdr:from>
    <xdr:ext cx="534377" cy="259045"/>
    <xdr:sp macro="" textlink="">
      <xdr:nvSpPr>
        <xdr:cNvPr id="130" name="【道路】&#10;一人当たり延長該当値テキスト">
          <a:extLst>
            <a:ext uri="{FF2B5EF4-FFF2-40B4-BE49-F238E27FC236}">
              <a16:creationId xmlns:a16="http://schemas.microsoft.com/office/drawing/2014/main" xmlns="" id="{5A5961C6-A409-422B-8946-1BC6380C130D}"/>
            </a:ext>
          </a:extLst>
        </xdr:cNvPr>
        <xdr:cNvSpPr txBox="1"/>
      </xdr:nvSpPr>
      <xdr:spPr>
        <a:xfrm>
          <a:off x="10515600" y="693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161152</xdr:rowOff>
    </xdr:from>
    <xdr:to>
      <xdr:col>50</xdr:col>
      <xdr:colOff>165100</xdr:colOff>
      <xdr:row>41</xdr:row>
      <xdr:rowOff>91302</xdr:rowOff>
    </xdr:to>
    <xdr:sp macro="" textlink="">
      <xdr:nvSpPr>
        <xdr:cNvPr id="131" name="楕円 130">
          <a:extLst>
            <a:ext uri="{FF2B5EF4-FFF2-40B4-BE49-F238E27FC236}">
              <a16:creationId xmlns:a16="http://schemas.microsoft.com/office/drawing/2014/main" xmlns="" id="{23C836F5-7AF9-4888-BD98-9EF13E30EA75}"/>
            </a:ext>
          </a:extLst>
        </xdr:cNvPr>
        <xdr:cNvSpPr/>
      </xdr:nvSpPr>
      <xdr:spPr>
        <a:xfrm>
          <a:off x="9588500" y="701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38920</xdr:rowOff>
    </xdr:from>
    <xdr:to>
      <xdr:col>55</xdr:col>
      <xdr:colOff>0</xdr:colOff>
      <xdr:row>41</xdr:row>
      <xdr:rowOff>40502</xdr:rowOff>
    </xdr:to>
    <xdr:cxnSp macro="">
      <xdr:nvCxnSpPr>
        <xdr:cNvPr id="132" name="直線コネクタ 131">
          <a:extLst>
            <a:ext uri="{FF2B5EF4-FFF2-40B4-BE49-F238E27FC236}">
              <a16:creationId xmlns:a16="http://schemas.microsoft.com/office/drawing/2014/main" xmlns="" id="{2EE4C10A-59D5-482B-8264-B4F26320DE7B}"/>
            </a:ext>
          </a:extLst>
        </xdr:cNvPr>
        <xdr:cNvCxnSpPr/>
      </xdr:nvCxnSpPr>
      <xdr:spPr>
        <a:xfrm flipV="1">
          <a:off x="9639300" y="7068370"/>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162615</xdr:rowOff>
    </xdr:from>
    <xdr:to>
      <xdr:col>46</xdr:col>
      <xdr:colOff>38100</xdr:colOff>
      <xdr:row>41</xdr:row>
      <xdr:rowOff>92765</xdr:rowOff>
    </xdr:to>
    <xdr:sp macro="" textlink="">
      <xdr:nvSpPr>
        <xdr:cNvPr id="133" name="楕円 132">
          <a:extLst>
            <a:ext uri="{FF2B5EF4-FFF2-40B4-BE49-F238E27FC236}">
              <a16:creationId xmlns:a16="http://schemas.microsoft.com/office/drawing/2014/main" xmlns="" id="{56715BE4-0D14-4CB1-8AE0-4D1AAC389B2A}"/>
            </a:ext>
          </a:extLst>
        </xdr:cNvPr>
        <xdr:cNvSpPr/>
      </xdr:nvSpPr>
      <xdr:spPr>
        <a:xfrm>
          <a:off x="8699500" y="70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40502</xdr:rowOff>
    </xdr:from>
    <xdr:to>
      <xdr:col>50</xdr:col>
      <xdr:colOff>114300</xdr:colOff>
      <xdr:row>41</xdr:row>
      <xdr:rowOff>41965</xdr:rowOff>
    </xdr:to>
    <xdr:cxnSp macro="">
      <xdr:nvCxnSpPr>
        <xdr:cNvPr id="134" name="直線コネクタ 133">
          <a:extLst>
            <a:ext uri="{FF2B5EF4-FFF2-40B4-BE49-F238E27FC236}">
              <a16:creationId xmlns:a16="http://schemas.microsoft.com/office/drawing/2014/main" xmlns="" id="{5B53E26F-006E-4230-803D-D599817F449F}"/>
            </a:ext>
          </a:extLst>
        </xdr:cNvPr>
        <xdr:cNvCxnSpPr/>
      </xdr:nvCxnSpPr>
      <xdr:spPr>
        <a:xfrm flipV="1">
          <a:off x="8750300" y="7069952"/>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164087</xdr:rowOff>
    </xdr:from>
    <xdr:to>
      <xdr:col>41</xdr:col>
      <xdr:colOff>101600</xdr:colOff>
      <xdr:row>41</xdr:row>
      <xdr:rowOff>94237</xdr:rowOff>
    </xdr:to>
    <xdr:sp macro="" textlink="">
      <xdr:nvSpPr>
        <xdr:cNvPr id="135" name="楕円 134">
          <a:extLst>
            <a:ext uri="{FF2B5EF4-FFF2-40B4-BE49-F238E27FC236}">
              <a16:creationId xmlns:a16="http://schemas.microsoft.com/office/drawing/2014/main" xmlns="" id="{5A9687C7-3156-48FA-A120-0B88293404EB}"/>
            </a:ext>
          </a:extLst>
        </xdr:cNvPr>
        <xdr:cNvSpPr/>
      </xdr:nvSpPr>
      <xdr:spPr>
        <a:xfrm>
          <a:off x="7810500" y="70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41965</xdr:rowOff>
    </xdr:from>
    <xdr:to>
      <xdr:col>45</xdr:col>
      <xdr:colOff>177800</xdr:colOff>
      <xdr:row>41</xdr:row>
      <xdr:rowOff>43437</xdr:rowOff>
    </xdr:to>
    <xdr:cxnSp macro="">
      <xdr:nvCxnSpPr>
        <xdr:cNvPr id="136" name="直線コネクタ 135">
          <a:extLst>
            <a:ext uri="{FF2B5EF4-FFF2-40B4-BE49-F238E27FC236}">
              <a16:creationId xmlns:a16="http://schemas.microsoft.com/office/drawing/2014/main" xmlns="" id="{6804B5A8-3A7B-4CAE-A596-0337451D2848}"/>
            </a:ext>
          </a:extLst>
        </xdr:cNvPr>
        <xdr:cNvCxnSpPr/>
      </xdr:nvCxnSpPr>
      <xdr:spPr>
        <a:xfrm flipV="1">
          <a:off x="7861300" y="7071415"/>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165660</xdr:rowOff>
    </xdr:from>
    <xdr:to>
      <xdr:col>36</xdr:col>
      <xdr:colOff>165100</xdr:colOff>
      <xdr:row>41</xdr:row>
      <xdr:rowOff>95810</xdr:rowOff>
    </xdr:to>
    <xdr:sp macro="" textlink="">
      <xdr:nvSpPr>
        <xdr:cNvPr id="137" name="楕円 136">
          <a:extLst>
            <a:ext uri="{FF2B5EF4-FFF2-40B4-BE49-F238E27FC236}">
              <a16:creationId xmlns:a16="http://schemas.microsoft.com/office/drawing/2014/main" xmlns="" id="{E2C970E5-E2B6-45EA-AECB-2B6036B5537D}"/>
            </a:ext>
          </a:extLst>
        </xdr:cNvPr>
        <xdr:cNvSpPr/>
      </xdr:nvSpPr>
      <xdr:spPr>
        <a:xfrm>
          <a:off x="6921500" y="70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43437</xdr:rowOff>
    </xdr:from>
    <xdr:to>
      <xdr:col>41</xdr:col>
      <xdr:colOff>50800</xdr:colOff>
      <xdr:row>41</xdr:row>
      <xdr:rowOff>45010</xdr:rowOff>
    </xdr:to>
    <xdr:cxnSp macro="">
      <xdr:nvCxnSpPr>
        <xdr:cNvPr id="138" name="直線コネクタ 137">
          <a:extLst>
            <a:ext uri="{FF2B5EF4-FFF2-40B4-BE49-F238E27FC236}">
              <a16:creationId xmlns:a16="http://schemas.microsoft.com/office/drawing/2014/main" xmlns="" id="{7D59EC06-9655-4117-9C40-441CACD9BE81}"/>
            </a:ext>
          </a:extLst>
        </xdr:cNvPr>
        <xdr:cNvCxnSpPr/>
      </xdr:nvCxnSpPr>
      <xdr:spPr>
        <a:xfrm flipV="1">
          <a:off x="6972300" y="7072887"/>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xmlns="" id="{D04D68E5-409E-45F3-BCE7-3A0EB79B9E62}"/>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xmlns="" id="{B15CCCEA-BC06-4A2B-AFBB-683AD9300F9C}"/>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xmlns="" id="{6F2A1404-9BD9-4A9B-95E0-033CEF57FCC5}"/>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a:extLst>
            <a:ext uri="{FF2B5EF4-FFF2-40B4-BE49-F238E27FC236}">
              <a16:creationId xmlns:a16="http://schemas.microsoft.com/office/drawing/2014/main" xmlns="" id="{55E4B449-28ED-43CE-B93A-6955ACCF2123}"/>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82429</xdr:rowOff>
    </xdr:from>
    <xdr:ext cx="534377" cy="259045"/>
    <xdr:sp macro="" textlink="">
      <xdr:nvSpPr>
        <xdr:cNvPr id="143" name="n_1mainValue【道路】&#10;一人当たり延長">
          <a:extLst>
            <a:ext uri="{FF2B5EF4-FFF2-40B4-BE49-F238E27FC236}">
              <a16:creationId xmlns:a16="http://schemas.microsoft.com/office/drawing/2014/main" xmlns="" id="{6AEC833C-CB35-437F-863C-571B81F75FCC}"/>
            </a:ext>
          </a:extLst>
        </xdr:cNvPr>
        <xdr:cNvSpPr txBox="1"/>
      </xdr:nvSpPr>
      <xdr:spPr>
        <a:xfrm>
          <a:off x="9359411" y="711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83892</xdr:rowOff>
    </xdr:from>
    <xdr:ext cx="469744" cy="259045"/>
    <xdr:sp macro="" textlink="">
      <xdr:nvSpPr>
        <xdr:cNvPr id="144" name="n_2mainValue【道路】&#10;一人当たり延長">
          <a:extLst>
            <a:ext uri="{FF2B5EF4-FFF2-40B4-BE49-F238E27FC236}">
              <a16:creationId xmlns:a16="http://schemas.microsoft.com/office/drawing/2014/main" xmlns="" id="{324A1038-3E46-4C7E-B214-B29C0A0B2D23}"/>
            </a:ext>
          </a:extLst>
        </xdr:cNvPr>
        <xdr:cNvSpPr txBox="1"/>
      </xdr:nvSpPr>
      <xdr:spPr>
        <a:xfrm>
          <a:off x="8515427" y="71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85364</xdr:rowOff>
    </xdr:from>
    <xdr:ext cx="469744" cy="259045"/>
    <xdr:sp macro="" textlink="">
      <xdr:nvSpPr>
        <xdr:cNvPr id="145" name="n_3mainValue【道路】&#10;一人当たり延長">
          <a:extLst>
            <a:ext uri="{FF2B5EF4-FFF2-40B4-BE49-F238E27FC236}">
              <a16:creationId xmlns:a16="http://schemas.microsoft.com/office/drawing/2014/main" xmlns="" id="{5AEDB5DE-F6AB-444A-8117-3BC9E4E0064C}"/>
            </a:ext>
          </a:extLst>
        </xdr:cNvPr>
        <xdr:cNvSpPr txBox="1"/>
      </xdr:nvSpPr>
      <xdr:spPr>
        <a:xfrm>
          <a:off x="7626427" y="711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86937</xdr:rowOff>
    </xdr:from>
    <xdr:ext cx="469744" cy="259045"/>
    <xdr:sp macro="" textlink="">
      <xdr:nvSpPr>
        <xdr:cNvPr id="146" name="n_4mainValue【道路】&#10;一人当たり延長">
          <a:extLst>
            <a:ext uri="{FF2B5EF4-FFF2-40B4-BE49-F238E27FC236}">
              <a16:creationId xmlns:a16="http://schemas.microsoft.com/office/drawing/2014/main" xmlns="" id="{ED926DAE-A295-4D94-8995-BD3BAC835C87}"/>
            </a:ext>
          </a:extLst>
        </xdr:cNvPr>
        <xdr:cNvSpPr txBox="1"/>
      </xdr:nvSpPr>
      <xdr:spPr>
        <a:xfrm>
          <a:off x="6737427" y="711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56137832-F623-4183-9A5C-9D5CEB8957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41C2A916-850E-4475-BB41-FF09BCF89F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324876A7-B21B-4DF4-94CE-B2CEFAD969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F6E5BD50-EE75-40D4-AB2C-AFAF76CB9F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4722F733-D7C8-444A-8E5C-10B30BDF18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3DAC9F45-7ACE-4A82-AFEA-70E62859DD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6E1F0D70-D54C-4BCB-A218-A2149CF3BEF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9C2D4CB1-1D56-4DF9-A2B5-73191CA8E04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3E9DC94C-764B-4430-9B4C-88DEA3F664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D817E474-A1AB-4FFC-AD87-048D9A54C16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F0E43664-95B2-464C-9373-D85861F153A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48ABEC3A-7863-402E-B4C1-BA32A79374E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xmlns="" id="{128358AF-6BE3-46BD-B371-977C488BDC3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E4E3A268-A5AB-4665-BAB0-247C93AD8D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445BA3F5-649D-4578-959A-9AE424F237C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B3A140AE-5F6C-43AE-8B47-869490312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A2180745-CDC7-46E9-95B7-ECD05DF74AB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D6E78249-32EC-4CF5-B0D3-F62BD7D116A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E6086B7D-D90E-4E15-B095-EF3F570CB1A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0BEFEBF2-B63E-4693-827E-3C655FC5258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xmlns="" id="{6013ED05-5352-4898-8924-A74C1CB4505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707E68BC-8593-41F1-852D-55779FE840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xmlns="" id="{2587DB9C-B541-488C-BF81-C894D144B1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xmlns="" id="{6CA1A82E-33BE-460E-95DD-FA5A0B4C1BCE}"/>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xmlns="" id="{630D70F3-049C-4268-BB86-F292301BB9B2}"/>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xmlns="" id="{63291E26-AD7D-403F-B2F9-D6AFC948849E}"/>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xmlns="" id="{48FD15EA-3EC5-4DDC-AD73-B6E7D1C0EA15}"/>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xmlns="" id="{4458E209-96D2-4FC4-A574-C4FD866C8C41}"/>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xmlns="" id="{FF25EB38-3821-45C2-AA1B-9782EB845A72}"/>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xmlns="" id="{D38040E9-E821-4EF1-A4C7-C68F6063C3CE}"/>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xmlns="" id="{D65A412A-3CA8-4D37-8D06-D4C0AA011E49}"/>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xmlns="" id="{E629E936-8554-4177-81A5-D09CC37FF5EC}"/>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xmlns="" id="{EE28FEE6-7798-438E-8EEA-690852D14AEE}"/>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xmlns="" id="{B189B24B-B9C6-4E28-85EB-962BCA5669AF}"/>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E5F1E6D0-CBF1-47A9-80BB-6CC30A89B2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F5AAB35E-7CEF-4C82-95C6-F06E546FCA3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1DA5D712-C052-45DE-A7FB-0D1D8648B4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443391C9-46DD-4E67-9910-F8B141B421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3BE369E8-AA56-4991-8F1D-EB21D271D36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86" name="楕円 185">
          <a:extLst>
            <a:ext uri="{FF2B5EF4-FFF2-40B4-BE49-F238E27FC236}">
              <a16:creationId xmlns:a16="http://schemas.microsoft.com/office/drawing/2014/main" xmlns="" id="{41F87AAE-3E78-4CF7-B14F-D5B087636B4D}"/>
            </a:ext>
          </a:extLst>
        </xdr:cNvPr>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113047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xmlns="" id="{A6998D91-9ED5-4164-B269-2AD89251A120}"/>
            </a:ext>
          </a:extLst>
        </xdr:cNvPr>
        <xdr:cNvSpPr txBox="1"/>
      </xdr:nvSpPr>
      <xdr:spPr>
        <a:xfrm>
          <a:off x="4673600"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116840</xdr:rowOff>
    </xdr:from>
    <xdr:to>
      <xdr:col>20</xdr:col>
      <xdr:colOff>38100</xdr:colOff>
      <xdr:row>63</xdr:row>
      <xdr:rowOff>46990</xdr:rowOff>
    </xdr:to>
    <xdr:sp macro="" textlink="">
      <xdr:nvSpPr>
        <xdr:cNvPr id="188" name="楕円 187">
          <a:extLst>
            <a:ext uri="{FF2B5EF4-FFF2-40B4-BE49-F238E27FC236}">
              <a16:creationId xmlns:a16="http://schemas.microsoft.com/office/drawing/2014/main" xmlns="" id="{3A221D46-F06A-4E46-A8B0-45F304CCAACC}"/>
            </a:ext>
          </a:extLst>
        </xdr:cNvPr>
        <xdr:cNvSpPr/>
      </xdr:nvSpPr>
      <xdr:spPr>
        <a:xfrm>
          <a:off x="3746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62</xdr:row>
      <xdr:rowOff>167640</xdr:rowOff>
    </xdr:to>
    <xdr:cxnSp macro="">
      <xdr:nvCxnSpPr>
        <xdr:cNvPr id="189" name="直線コネクタ 188">
          <a:extLst>
            <a:ext uri="{FF2B5EF4-FFF2-40B4-BE49-F238E27FC236}">
              <a16:creationId xmlns:a16="http://schemas.microsoft.com/office/drawing/2014/main" xmlns="" id="{AEEE255A-B066-46B3-82B0-654123E9D9C7}"/>
            </a:ext>
          </a:extLst>
        </xdr:cNvPr>
        <xdr:cNvCxnSpPr/>
      </xdr:nvCxnSpPr>
      <xdr:spPr>
        <a:xfrm flipV="1">
          <a:off x="3797300" y="105994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86360</xdr:rowOff>
    </xdr:from>
    <xdr:to>
      <xdr:col>15</xdr:col>
      <xdr:colOff>101600</xdr:colOff>
      <xdr:row>63</xdr:row>
      <xdr:rowOff>16510</xdr:rowOff>
    </xdr:to>
    <xdr:sp macro="" textlink="">
      <xdr:nvSpPr>
        <xdr:cNvPr id="190" name="楕円 189">
          <a:extLst>
            <a:ext uri="{FF2B5EF4-FFF2-40B4-BE49-F238E27FC236}">
              <a16:creationId xmlns:a16="http://schemas.microsoft.com/office/drawing/2014/main" xmlns="" id="{4A5AC766-368B-44A0-8F7F-00365EC7AE35}"/>
            </a:ext>
          </a:extLst>
        </xdr:cNvPr>
        <xdr:cNvSpPr/>
      </xdr:nvSpPr>
      <xdr:spPr>
        <a:xfrm>
          <a:off x="2857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137160</xdr:rowOff>
    </xdr:from>
    <xdr:to>
      <xdr:col>19</xdr:col>
      <xdr:colOff>177800</xdr:colOff>
      <xdr:row>62</xdr:row>
      <xdr:rowOff>167640</xdr:rowOff>
    </xdr:to>
    <xdr:cxnSp macro="">
      <xdr:nvCxnSpPr>
        <xdr:cNvPr id="191" name="直線コネクタ 190">
          <a:extLst>
            <a:ext uri="{FF2B5EF4-FFF2-40B4-BE49-F238E27FC236}">
              <a16:creationId xmlns:a16="http://schemas.microsoft.com/office/drawing/2014/main" xmlns="" id="{7C1F9482-9F7C-43F2-85EF-8AE6948F4995}"/>
            </a:ext>
          </a:extLst>
        </xdr:cNvPr>
        <xdr:cNvCxnSpPr/>
      </xdr:nvCxnSpPr>
      <xdr:spPr>
        <a:xfrm>
          <a:off x="2908300" y="10767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55880</xdr:rowOff>
    </xdr:from>
    <xdr:to>
      <xdr:col>10</xdr:col>
      <xdr:colOff>165100</xdr:colOff>
      <xdr:row>62</xdr:row>
      <xdr:rowOff>157480</xdr:rowOff>
    </xdr:to>
    <xdr:sp macro="" textlink="">
      <xdr:nvSpPr>
        <xdr:cNvPr id="192" name="楕円 191">
          <a:extLst>
            <a:ext uri="{FF2B5EF4-FFF2-40B4-BE49-F238E27FC236}">
              <a16:creationId xmlns:a16="http://schemas.microsoft.com/office/drawing/2014/main" xmlns="" id="{72DA3BC6-FD97-47D1-A31F-748AF94B0D55}"/>
            </a:ext>
          </a:extLst>
        </xdr:cNvPr>
        <xdr:cNvSpPr/>
      </xdr:nvSpPr>
      <xdr:spPr>
        <a:xfrm>
          <a:off x="196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106680</xdr:rowOff>
    </xdr:from>
    <xdr:to>
      <xdr:col>15</xdr:col>
      <xdr:colOff>50800</xdr:colOff>
      <xdr:row>62</xdr:row>
      <xdr:rowOff>137160</xdr:rowOff>
    </xdr:to>
    <xdr:cxnSp macro="">
      <xdr:nvCxnSpPr>
        <xdr:cNvPr id="193" name="直線コネクタ 192">
          <a:extLst>
            <a:ext uri="{FF2B5EF4-FFF2-40B4-BE49-F238E27FC236}">
              <a16:creationId xmlns:a16="http://schemas.microsoft.com/office/drawing/2014/main" xmlns="" id="{D2861403-2FA9-4340-B792-106CC558398B}"/>
            </a:ext>
          </a:extLst>
        </xdr:cNvPr>
        <xdr:cNvCxnSpPr/>
      </xdr:nvCxnSpPr>
      <xdr:spPr>
        <a:xfrm>
          <a:off x="2019300" y="10736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164465</xdr:rowOff>
    </xdr:from>
    <xdr:to>
      <xdr:col>6</xdr:col>
      <xdr:colOff>38100</xdr:colOff>
      <xdr:row>62</xdr:row>
      <xdr:rowOff>94615</xdr:rowOff>
    </xdr:to>
    <xdr:sp macro="" textlink="">
      <xdr:nvSpPr>
        <xdr:cNvPr id="194" name="楕円 193">
          <a:extLst>
            <a:ext uri="{FF2B5EF4-FFF2-40B4-BE49-F238E27FC236}">
              <a16:creationId xmlns:a16="http://schemas.microsoft.com/office/drawing/2014/main" xmlns="" id="{C99446F1-2898-4A46-A2D7-418ADA316BB3}"/>
            </a:ext>
          </a:extLst>
        </xdr:cNvPr>
        <xdr:cNvSpPr/>
      </xdr:nvSpPr>
      <xdr:spPr>
        <a:xfrm>
          <a:off x="1079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43815</xdr:rowOff>
    </xdr:from>
    <xdr:to>
      <xdr:col>10</xdr:col>
      <xdr:colOff>114300</xdr:colOff>
      <xdr:row>62</xdr:row>
      <xdr:rowOff>106680</xdr:rowOff>
    </xdr:to>
    <xdr:cxnSp macro="">
      <xdr:nvCxnSpPr>
        <xdr:cNvPr id="195" name="直線コネクタ 194">
          <a:extLst>
            <a:ext uri="{FF2B5EF4-FFF2-40B4-BE49-F238E27FC236}">
              <a16:creationId xmlns:a16="http://schemas.microsoft.com/office/drawing/2014/main" xmlns="" id="{167CC5E3-5BFA-4DFB-94FC-FC6A61B358B9}"/>
            </a:ext>
          </a:extLst>
        </xdr:cNvPr>
        <xdr:cNvCxnSpPr/>
      </xdr:nvCxnSpPr>
      <xdr:spPr>
        <a:xfrm>
          <a:off x="1130300" y="106737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xmlns="" id="{528EDB54-51C4-4631-AC6E-35B3E8F195D4}"/>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xmlns="" id="{C2B04204-4924-42CD-9F3D-6C43E09D15F2}"/>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xmlns="" id="{6D81ACFF-ADE1-4A25-9489-B503439D0749}"/>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xmlns="" id="{D75DF50A-4585-4C72-8BF4-A0C3BA2644C5}"/>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38117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xmlns="" id="{5CA08752-64C9-4B6E-890A-AEAEA3E443B2}"/>
            </a:ext>
          </a:extLst>
        </xdr:cNvPr>
        <xdr:cNvSpPr txBox="1"/>
      </xdr:nvSpPr>
      <xdr:spPr>
        <a:xfrm>
          <a:off x="35820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7637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xmlns="" id="{7024469C-BB3D-4FEC-AA20-E5E785C6503C}"/>
            </a:ext>
          </a:extLst>
        </xdr:cNvPr>
        <xdr:cNvSpPr txBox="1"/>
      </xdr:nvSpPr>
      <xdr:spPr>
        <a:xfrm>
          <a:off x="2705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148607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xmlns="" id="{8F3F4F9D-2373-42AE-AD1F-2C8A5D5DC5F3}"/>
            </a:ext>
          </a:extLst>
        </xdr:cNvPr>
        <xdr:cNvSpPr txBox="1"/>
      </xdr:nvSpPr>
      <xdr:spPr>
        <a:xfrm>
          <a:off x="1816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85742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xmlns="" id="{B3003766-35C4-4683-ADD8-F61A62AAEB3B}"/>
            </a:ext>
          </a:extLst>
        </xdr:cNvPr>
        <xdr:cNvSpPr txBox="1"/>
      </xdr:nvSpPr>
      <xdr:spPr>
        <a:xfrm>
          <a:off x="927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1CE20222-DB80-4E83-9063-241410D0A6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A13F8B84-537F-4CD8-B9D9-FE63BA80E8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174555AB-25BA-4997-96B9-61E90E9A81F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163B0F16-73B1-434A-A2DC-5CD3E32034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3E4A8ECF-E0FD-4DDC-AE3F-213F9E56D0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9C2E3C34-9FAE-4FA9-A4F3-0E4B8B2385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636E4938-ECAA-4C42-801B-39C63FDAC9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D7E0DA08-5359-4CC8-ACBB-0B762B3156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E606C635-CB49-4252-B155-B8825B65D0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18086657-3E17-4047-A290-CDBDB4FAD65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xmlns="" id="{32509996-6FB1-46BE-9620-B59ACD8F4A0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xmlns="" id="{10F6C10D-3FC5-4688-A7E2-268796F326B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xmlns="" id="{5982DD3C-9BF3-49F6-960F-ED71CE3B70F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xmlns="" id="{B289B64A-184C-44A3-BA87-F32244783D3F}"/>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xmlns="" id="{2B40E94D-87C3-4B01-A924-7C5163E2466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xmlns="" id="{2B927250-DCB1-4310-9DD8-A663BC0998D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xmlns="" id="{8E2EC31B-B880-41E2-864F-98283AD2BBE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xmlns="" id="{688749BF-ADA6-4433-AF93-0BE247C43FD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9646B457-BCC4-4761-9CC2-F4D5A95AD98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xmlns="" id="{037284CB-6CDE-4E61-B1FB-A8133B284C4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xmlns="" id="{D4A5DDCF-282C-4ABB-9309-14C28DB0A6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xmlns="" id="{0EFC0FA1-2F33-4078-8E68-B9820318A368}"/>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xmlns="" id="{A11F2AD8-C9F3-4D50-BFF9-BE29F00DC5A8}"/>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xmlns="" id="{124BF442-B57E-4C08-ADAD-6C2C6B072C6C}"/>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xmlns="" id="{6DC71EE2-6DCC-49BC-ACCD-DAF993D45753}"/>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xmlns="" id="{72D7647E-4654-402B-B91E-8133F562C161}"/>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xmlns="" id="{D864C494-2D2A-4C47-87B7-4FFEFCF25D56}"/>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xmlns="" id="{81E763EF-9B64-4587-A3A9-248FDFDE0955}"/>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xmlns="" id="{75DDA165-BD3A-4DE0-AF9B-832255D91227}"/>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xmlns="" id="{EC646613-9B61-4870-8B80-B0E2B2019288}"/>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xmlns="" id="{940C6EED-F3C3-4EE9-B9FF-0CCEA732CB01}"/>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xmlns="" id="{BE004764-DE98-4293-866D-DFBE698522B4}"/>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2B0F8A36-E7B5-4A58-8AD4-EB91E9B98F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58A79280-475C-49E8-AA07-368C6715A2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4CAEF07F-DF8F-4B49-A31E-805D33778B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C00D11A-EDEA-4BAA-A3F9-36CB62AF58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2DB7A2C4-11F8-42C3-A5B9-278494D4E5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104454</xdr:rowOff>
    </xdr:from>
    <xdr:to>
      <xdr:col>55</xdr:col>
      <xdr:colOff>50800</xdr:colOff>
      <xdr:row>64</xdr:row>
      <xdr:rowOff>34604</xdr:rowOff>
    </xdr:to>
    <xdr:sp macro="" textlink="">
      <xdr:nvSpPr>
        <xdr:cNvPr id="241" name="楕円 240">
          <a:extLst>
            <a:ext uri="{FF2B5EF4-FFF2-40B4-BE49-F238E27FC236}">
              <a16:creationId xmlns:a16="http://schemas.microsoft.com/office/drawing/2014/main" xmlns="" id="{3626534D-9298-49A8-A4DD-5C4EECE58F6D}"/>
            </a:ext>
          </a:extLst>
        </xdr:cNvPr>
        <xdr:cNvSpPr/>
      </xdr:nvSpPr>
      <xdr:spPr>
        <a:xfrm>
          <a:off x="10426700" y="109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19381</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xmlns="" id="{806C1C95-7C03-42F2-AE50-95E3D01BB202}"/>
            </a:ext>
          </a:extLst>
        </xdr:cNvPr>
        <xdr:cNvSpPr txBox="1"/>
      </xdr:nvSpPr>
      <xdr:spPr>
        <a:xfrm>
          <a:off x="10515600" y="108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107532</xdr:rowOff>
    </xdr:from>
    <xdr:to>
      <xdr:col>50</xdr:col>
      <xdr:colOff>165100</xdr:colOff>
      <xdr:row>64</xdr:row>
      <xdr:rowOff>37682</xdr:rowOff>
    </xdr:to>
    <xdr:sp macro="" textlink="">
      <xdr:nvSpPr>
        <xdr:cNvPr id="243" name="楕円 242">
          <a:extLst>
            <a:ext uri="{FF2B5EF4-FFF2-40B4-BE49-F238E27FC236}">
              <a16:creationId xmlns:a16="http://schemas.microsoft.com/office/drawing/2014/main" xmlns="" id="{AF7296AD-23E2-4A05-A1AA-FBE68DEA6A1A}"/>
            </a:ext>
          </a:extLst>
        </xdr:cNvPr>
        <xdr:cNvSpPr/>
      </xdr:nvSpPr>
      <xdr:spPr>
        <a:xfrm>
          <a:off x="9588500" y="1090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155254</xdr:rowOff>
    </xdr:from>
    <xdr:to>
      <xdr:col>55</xdr:col>
      <xdr:colOff>0</xdr:colOff>
      <xdr:row>63</xdr:row>
      <xdr:rowOff>158332</xdr:rowOff>
    </xdr:to>
    <xdr:cxnSp macro="">
      <xdr:nvCxnSpPr>
        <xdr:cNvPr id="244" name="直線コネクタ 243">
          <a:extLst>
            <a:ext uri="{FF2B5EF4-FFF2-40B4-BE49-F238E27FC236}">
              <a16:creationId xmlns:a16="http://schemas.microsoft.com/office/drawing/2014/main" xmlns="" id="{B7616EF8-AAB7-400C-9924-C8B5AA411914}"/>
            </a:ext>
          </a:extLst>
        </xdr:cNvPr>
        <xdr:cNvCxnSpPr/>
      </xdr:nvCxnSpPr>
      <xdr:spPr>
        <a:xfrm flipV="1">
          <a:off x="9639300" y="10956604"/>
          <a:ext cx="8382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107732</xdr:rowOff>
    </xdr:from>
    <xdr:to>
      <xdr:col>46</xdr:col>
      <xdr:colOff>38100</xdr:colOff>
      <xdr:row>64</xdr:row>
      <xdr:rowOff>37882</xdr:rowOff>
    </xdr:to>
    <xdr:sp macro="" textlink="">
      <xdr:nvSpPr>
        <xdr:cNvPr id="245" name="楕円 244">
          <a:extLst>
            <a:ext uri="{FF2B5EF4-FFF2-40B4-BE49-F238E27FC236}">
              <a16:creationId xmlns:a16="http://schemas.microsoft.com/office/drawing/2014/main" xmlns="" id="{3463E387-F366-4938-AF19-3712B5CC6AB8}"/>
            </a:ext>
          </a:extLst>
        </xdr:cNvPr>
        <xdr:cNvSpPr/>
      </xdr:nvSpPr>
      <xdr:spPr>
        <a:xfrm>
          <a:off x="8699500" y="109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158332</xdr:rowOff>
    </xdr:from>
    <xdr:to>
      <xdr:col>50</xdr:col>
      <xdr:colOff>114300</xdr:colOff>
      <xdr:row>63</xdr:row>
      <xdr:rowOff>158532</xdr:rowOff>
    </xdr:to>
    <xdr:cxnSp macro="">
      <xdr:nvCxnSpPr>
        <xdr:cNvPr id="246" name="直線コネクタ 245">
          <a:extLst>
            <a:ext uri="{FF2B5EF4-FFF2-40B4-BE49-F238E27FC236}">
              <a16:creationId xmlns:a16="http://schemas.microsoft.com/office/drawing/2014/main" xmlns="" id="{C66788BA-C52A-4D2B-806F-F1C2BE8934BD}"/>
            </a:ext>
          </a:extLst>
        </xdr:cNvPr>
        <xdr:cNvCxnSpPr/>
      </xdr:nvCxnSpPr>
      <xdr:spPr>
        <a:xfrm flipV="1">
          <a:off x="8750300" y="10959682"/>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107939</xdr:rowOff>
    </xdr:from>
    <xdr:to>
      <xdr:col>41</xdr:col>
      <xdr:colOff>101600</xdr:colOff>
      <xdr:row>64</xdr:row>
      <xdr:rowOff>38089</xdr:rowOff>
    </xdr:to>
    <xdr:sp macro="" textlink="">
      <xdr:nvSpPr>
        <xdr:cNvPr id="247" name="楕円 246">
          <a:extLst>
            <a:ext uri="{FF2B5EF4-FFF2-40B4-BE49-F238E27FC236}">
              <a16:creationId xmlns:a16="http://schemas.microsoft.com/office/drawing/2014/main" xmlns="" id="{4E3D807B-DC17-42A5-8464-1D0324DC88FC}"/>
            </a:ext>
          </a:extLst>
        </xdr:cNvPr>
        <xdr:cNvSpPr/>
      </xdr:nvSpPr>
      <xdr:spPr>
        <a:xfrm>
          <a:off x="7810500" y="109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158532</xdr:rowOff>
    </xdr:from>
    <xdr:to>
      <xdr:col>45</xdr:col>
      <xdr:colOff>177800</xdr:colOff>
      <xdr:row>63</xdr:row>
      <xdr:rowOff>158739</xdr:rowOff>
    </xdr:to>
    <xdr:cxnSp macro="">
      <xdr:nvCxnSpPr>
        <xdr:cNvPr id="248" name="直線コネクタ 247">
          <a:extLst>
            <a:ext uri="{FF2B5EF4-FFF2-40B4-BE49-F238E27FC236}">
              <a16:creationId xmlns:a16="http://schemas.microsoft.com/office/drawing/2014/main" xmlns="" id="{F901FDA7-F6B3-4404-844D-B9F17946DDF9}"/>
            </a:ext>
          </a:extLst>
        </xdr:cNvPr>
        <xdr:cNvCxnSpPr/>
      </xdr:nvCxnSpPr>
      <xdr:spPr>
        <a:xfrm flipV="1">
          <a:off x="7861300" y="10959882"/>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108144</xdr:rowOff>
    </xdr:from>
    <xdr:to>
      <xdr:col>36</xdr:col>
      <xdr:colOff>165100</xdr:colOff>
      <xdr:row>64</xdr:row>
      <xdr:rowOff>38294</xdr:rowOff>
    </xdr:to>
    <xdr:sp macro="" textlink="">
      <xdr:nvSpPr>
        <xdr:cNvPr id="249" name="楕円 248">
          <a:extLst>
            <a:ext uri="{FF2B5EF4-FFF2-40B4-BE49-F238E27FC236}">
              <a16:creationId xmlns:a16="http://schemas.microsoft.com/office/drawing/2014/main" xmlns="" id="{9A244046-C274-4CF1-9124-5DC0AD209BE1}"/>
            </a:ext>
          </a:extLst>
        </xdr:cNvPr>
        <xdr:cNvSpPr/>
      </xdr:nvSpPr>
      <xdr:spPr>
        <a:xfrm>
          <a:off x="6921500" y="109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158739</xdr:rowOff>
    </xdr:from>
    <xdr:to>
      <xdr:col>41</xdr:col>
      <xdr:colOff>50800</xdr:colOff>
      <xdr:row>63</xdr:row>
      <xdr:rowOff>158944</xdr:rowOff>
    </xdr:to>
    <xdr:cxnSp macro="">
      <xdr:nvCxnSpPr>
        <xdr:cNvPr id="250" name="直線コネクタ 249">
          <a:extLst>
            <a:ext uri="{FF2B5EF4-FFF2-40B4-BE49-F238E27FC236}">
              <a16:creationId xmlns:a16="http://schemas.microsoft.com/office/drawing/2014/main" xmlns="" id="{5B6C788F-9BF7-473D-AD9E-1FCAEAB8D8CF}"/>
            </a:ext>
          </a:extLst>
        </xdr:cNvPr>
        <xdr:cNvCxnSpPr/>
      </xdr:nvCxnSpPr>
      <xdr:spPr>
        <a:xfrm flipV="1">
          <a:off x="6972300" y="10960089"/>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xmlns="" id="{7C77C867-6292-47D7-9E33-B3FAA53A9735}"/>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xmlns="" id="{78DB62A9-7E78-4775-92C2-E8C02046A8A8}"/>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xmlns="" id="{62D2FAE5-5BE9-42A0-8D9A-3E835AB7809D}"/>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xmlns="" id="{A14A75B3-D4E9-48A0-9702-5440213F4D83}"/>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28809</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xmlns="" id="{30FEA628-B5AD-4E4F-A82E-1ED44EB13746}"/>
            </a:ext>
          </a:extLst>
        </xdr:cNvPr>
        <xdr:cNvSpPr txBox="1"/>
      </xdr:nvSpPr>
      <xdr:spPr>
        <a:xfrm>
          <a:off x="9359411" y="110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29009</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xmlns="" id="{A0F4E16A-F233-4821-8DEF-7674330F9864}"/>
            </a:ext>
          </a:extLst>
        </xdr:cNvPr>
        <xdr:cNvSpPr txBox="1"/>
      </xdr:nvSpPr>
      <xdr:spPr>
        <a:xfrm>
          <a:off x="8483111" y="110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29216</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xmlns="" id="{5B9DAA1E-F1C1-4F90-9BFE-1C9CFFD464B5}"/>
            </a:ext>
          </a:extLst>
        </xdr:cNvPr>
        <xdr:cNvSpPr txBox="1"/>
      </xdr:nvSpPr>
      <xdr:spPr>
        <a:xfrm>
          <a:off x="7594111" y="110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29421</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xmlns="" id="{8EE5786B-9DE0-44C7-9AE8-FE87852F2E23}"/>
            </a:ext>
          </a:extLst>
        </xdr:cNvPr>
        <xdr:cNvSpPr txBox="1"/>
      </xdr:nvSpPr>
      <xdr:spPr>
        <a:xfrm>
          <a:off x="6705111" y="110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05845CC8-731A-4C23-946A-D4D7A778C1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B5A2385D-2346-4438-AC6C-540616EAEC5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F820DC14-C9AF-425D-B0E9-1C3A6A689B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57703E29-3D48-46A8-82BA-F7EC5DA3657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F309C1C5-3D3D-44A0-A0F2-FBE193EC29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37518D8E-6BE0-4215-9865-A8EFA7DDF36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46822001-5B44-480B-ACFC-3DE3558E26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CA6FD5EF-D600-44AA-99FB-93E4ED4760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4C8FDC45-BA48-4086-9E11-B270849858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B757FC1E-0BD4-4D1B-B71D-D085969C2C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2361C792-539B-469D-A040-24829C4E35E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22AC12D0-6F84-456B-B4BE-8AF4A8C881D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B1082D70-6096-4109-AF8D-C63CFCCEA42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D364EA3A-ADF6-4739-8B1C-36C067EE8DA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5B4EF9E3-3D6A-4907-953F-87F08CF56B3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45BFFFD8-61DF-4685-87BE-894A674830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CD2F874A-3643-4910-915E-65E64A29628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0CE4666E-8E6C-422F-ACEF-DDB8AED9DC5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6062CEB0-5287-4D30-A4A1-34F8BF8E25E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9F6AFAF0-1708-4B76-A222-841CAD0F2FA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C7B76004-381E-4824-950E-C8DA0F8C260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8848548D-B83D-41C7-9E81-2843B375F91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D068B8EE-1641-4D51-AF3A-D9B26EB917C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xmlns="" id="{3B259A6A-A2E4-4E99-8FD3-9839B70902F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xmlns="" id="{94934980-7072-4B97-958B-BB993F31206A}"/>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xmlns="" id="{0D7F0B1A-1ECE-4ADF-8838-A67AD607837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xmlns="" id="{C2FB1E66-E035-4DE9-8101-AAF5702381E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xmlns="" id="{8103115C-73B2-41AF-8BDA-A19E31E68392}"/>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xmlns="" id="{4EA9BEE2-CD6A-49B8-9F17-C3ABEC4F03FA}"/>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xmlns="" id="{59DCB1BF-B8AE-4643-B3EA-17782DFA8857}"/>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xmlns="" id="{C504EB22-F373-4548-9839-5AD2DBFB0D12}"/>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xmlns="" id="{A18D7339-6733-4563-82A8-801B8D3C8C9A}"/>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xmlns="" id="{06685003-4FB9-4AF8-801D-38F1F13675CA}"/>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xmlns="" id="{28B82093-CC6A-443E-9EE9-EAB4B387043A}"/>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xmlns="" id="{DAC8BA83-7579-4AF7-BDDF-1AF365FCDC4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9E2DCB5D-5884-4FEA-91BA-45F1385A54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9C2DD26D-BDA1-4265-A4EA-45B10E9D36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DEA13998-37E6-43E3-AC3A-C3B388F01D7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93CD4F39-E51E-48E5-B619-A4FBD1E80F8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81207005-6E69-482F-A2D1-833F42401AE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9" name="楕円 298">
          <a:extLst>
            <a:ext uri="{FF2B5EF4-FFF2-40B4-BE49-F238E27FC236}">
              <a16:creationId xmlns:a16="http://schemas.microsoft.com/office/drawing/2014/main" xmlns="" id="{880B7917-EA3B-489B-B48B-858EC5E2CB78}"/>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0" name="【公営住宅】&#10;有形固定資産減価償却率該当値テキスト">
          <a:extLst>
            <a:ext uri="{FF2B5EF4-FFF2-40B4-BE49-F238E27FC236}">
              <a16:creationId xmlns:a16="http://schemas.microsoft.com/office/drawing/2014/main" xmlns="" id="{C6299923-22F8-49D7-B75B-B60EA93CE826}"/>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1" name="楕円 300">
          <a:extLst>
            <a:ext uri="{FF2B5EF4-FFF2-40B4-BE49-F238E27FC236}">
              <a16:creationId xmlns:a16="http://schemas.microsoft.com/office/drawing/2014/main" xmlns="" id="{5E8E0373-0C47-4282-996D-8C31D4F44177}"/>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2" name="直線コネクタ 301">
          <a:extLst>
            <a:ext uri="{FF2B5EF4-FFF2-40B4-BE49-F238E27FC236}">
              <a16:creationId xmlns:a16="http://schemas.microsoft.com/office/drawing/2014/main" xmlns="" id="{5A7F91E6-0EAC-4182-B418-58A9EACD41E7}"/>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3" name="楕円 302">
          <a:extLst>
            <a:ext uri="{FF2B5EF4-FFF2-40B4-BE49-F238E27FC236}">
              <a16:creationId xmlns:a16="http://schemas.microsoft.com/office/drawing/2014/main" xmlns="" id="{98335597-9E7D-4FE5-94A8-8814091405DF}"/>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4" name="直線コネクタ 303">
          <a:extLst>
            <a:ext uri="{FF2B5EF4-FFF2-40B4-BE49-F238E27FC236}">
              <a16:creationId xmlns:a16="http://schemas.microsoft.com/office/drawing/2014/main" xmlns="" id="{73F5B969-1D50-4182-A706-486290CD97D4}"/>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5" name="楕円 304">
          <a:extLst>
            <a:ext uri="{FF2B5EF4-FFF2-40B4-BE49-F238E27FC236}">
              <a16:creationId xmlns:a16="http://schemas.microsoft.com/office/drawing/2014/main" xmlns="" id="{D7D840C1-48D6-4112-85A2-313B3B7439FB}"/>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6" name="直線コネクタ 305">
          <a:extLst>
            <a:ext uri="{FF2B5EF4-FFF2-40B4-BE49-F238E27FC236}">
              <a16:creationId xmlns:a16="http://schemas.microsoft.com/office/drawing/2014/main" xmlns="" id="{0FDC57B1-28C1-4084-8AC4-8014D78C769C}"/>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07" name="楕円 306">
          <a:extLst>
            <a:ext uri="{FF2B5EF4-FFF2-40B4-BE49-F238E27FC236}">
              <a16:creationId xmlns:a16="http://schemas.microsoft.com/office/drawing/2014/main" xmlns="" id="{F1BF762D-E232-4C6E-A38E-A279759AA6FF}"/>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08" name="直線コネクタ 307">
          <a:extLst>
            <a:ext uri="{FF2B5EF4-FFF2-40B4-BE49-F238E27FC236}">
              <a16:creationId xmlns:a16="http://schemas.microsoft.com/office/drawing/2014/main" xmlns="" id="{F2AA0083-AEB6-4127-AF70-2257BB8D2956}"/>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xmlns="" id="{E22477BE-6C53-460A-BBBC-880CC1E8C308}"/>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xmlns="" id="{49A12E64-BB7F-4F0B-8C98-433F966CA67C}"/>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xmlns="" id="{DA17888A-59CE-4961-8C17-5BB361D37DBA}"/>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xmlns="" id="{84CE4CF2-E106-40A0-ABC3-00D56EA48C6B}"/>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3" name="n_1mainValue【公営住宅】&#10;有形固定資産減価償却率">
          <a:extLst>
            <a:ext uri="{FF2B5EF4-FFF2-40B4-BE49-F238E27FC236}">
              <a16:creationId xmlns:a16="http://schemas.microsoft.com/office/drawing/2014/main" xmlns="" id="{972C5C78-BAC5-4BC6-8A86-10BE45B9FB73}"/>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4" name="n_2mainValue【公営住宅】&#10;有形固定資産減価償却率">
          <a:extLst>
            <a:ext uri="{FF2B5EF4-FFF2-40B4-BE49-F238E27FC236}">
              <a16:creationId xmlns:a16="http://schemas.microsoft.com/office/drawing/2014/main" xmlns="" id="{48E992DF-075E-421C-91F8-E4E75E71E10A}"/>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5" name="n_3mainValue【公営住宅】&#10;有形固定資産減価償却率">
          <a:extLst>
            <a:ext uri="{FF2B5EF4-FFF2-40B4-BE49-F238E27FC236}">
              <a16:creationId xmlns:a16="http://schemas.microsoft.com/office/drawing/2014/main" xmlns="" id="{11AD0767-29A5-453E-B16D-29BDF93E019E}"/>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6" name="n_4mainValue【公営住宅】&#10;有形固定資産減価償却率">
          <a:extLst>
            <a:ext uri="{FF2B5EF4-FFF2-40B4-BE49-F238E27FC236}">
              <a16:creationId xmlns:a16="http://schemas.microsoft.com/office/drawing/2014/main" xmlns="" id="{D81A2C7F-D0AD-4BF0-A01B-84DCEFB29F9C}"/>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3EA769F2-0068-415D-8422-8F961C0060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78AC0B8E-A598-46A3-A084-AA98DDF65B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30BC9FAA-88B8-4418-ABC2-0F019550547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24C2F696-5F56-40EF-ADE7-21712E57EA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E6BCB63B-5526-4EF4-B8CE-F5A9B557FB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C2FB28F9-D852-4719-92AA-C407F7C875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237D6449-EF67-4760-A92A-444209C59F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2E2EBE2D-7233-4CBA-AC4D-1FD778EE06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EC143440-EC5C-4DFC-8C53-F39E08A66B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64DD3DAA-2FA8-460D-A5F6-DE49F35213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xmlns="" id="{A28454C4-B297-4F68-8201-E9CC9A93E65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xmlns="" id="{DA81743D-9F97-4722-A5C9-92ADC44D255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xmlns="" id="{34E65A64-0BDD-4B75-B35B-8485FC6348E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xmlns="" id="{3F998ABA-32D4-4EAE-997E-12DFCCC9FCC3}"/>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xmlns="" id="{F26F17A1-6547-4152-8A7A-A45157E36F8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xmlns="" id="{F7173135-0636-4F6D-BF78-D2B3E9DBD4DB}"/>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xmlns="" id="{338F377E-0CA3-44D3-ABBE-BB477FF6CBC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xmlns="" id="{A41D1C14-F1C4-4E40-85A4-1B263225F03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xmlns="" id="{1B84ADF7-A5F8-4AF2-B833-76DD16FA9C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xmlns="" id="{B7AC5EF9-DDA2-41BD-99D6-178CC537D7A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xmlns="" id="{F8DD6B26-FC54-4489-A3F7-5527CE04A9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xmlns="" id="{B986E668-16CC-4E0B-AC80-F3EAE820DC0F}"/>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xmlns="" id="{FBA863BC-4895-4F92-B1B2-A3480B576284}"/>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xmlns="" id="{4D98FD3F-4959-418F-9A40-961547D8007D}"/>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xmlns="" id="{0B0A5B25-3439-4027-BB73-52B5BB9DD9AD}"/>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xmlns="" id="{BD676913-1F1D-4913-929D-C8662243CC8D}"/>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xmlns="" id="{F71D4B4A-C22E-4E29-BBA8-C16F74756539}"/>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xmlns="" id="{74468EDC-A5FA-4DE0-B621-331A38B70B6B}"/>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xmlns="" id="{68FAB220-89F3-4FF4-A77E-194E5B8E0A3E}"/>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xmlns="" id="{139800DF-1AD3-44EE-92E0-9A4CE16FEC12}"/>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xmlns="" id="{45CCEFDF-BBB3-4946-80A6-EA06132A878F}"/>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xmlns="" id="{433EC50E-CA1D-43AB-AEB8-159F2C59BADA}"/>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BE93D2DE-8402-474A-BD84-79D4D1ED2E4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219E55EB-FBF3-47F0-800D-667896C462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B9C7A33F-F3EA-450E-96D7-80B00D5261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4A491232-DC00-42B0-920A-5A48B8E8F40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B219BE4A-5B67-41A8-8A26-013B04CE7B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153629</xdr:rowOff>
    </xdr:from>
    <xdr:to>
      <xdr:col>55</xdr:col>
      <xdr:colOff>50800</xdr:colOff>
      <xdr:row>86</xdr:row>
      <xdr:rowOff>83779</xdr:rowOff>
    </xdr:to>
    <xdr:sp macro="" textlink="">
      <xdr:nvSpPr>
        <xdr:cNvPr id="354" name="楕円 353">
          <a:extLst>
            <a:ext uri="{FF2B5EF4-FFF2-40B4-BE49-F238E27FC236}">
              <a16:creationId xmlns:a16="http://schemas.microsoft.com/office/drawing/2014/main" xmlns="" id="{8E7AD79F-5ADE-41CB-BED1-8022A53C7764}"/>
            </a:ext>
          </a:extLst>
        </xdr:cNvPr>
        <xdr:cNvSpPr/>
      </xdr:nvSpPr>
      <xdr:spPr>
        <a:xfrm>
          <a:off x="10426700" y="147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a:extLst>
            <a:ext uri="{FF2B5EF4-FFF2-40B4-BE49-F238E27FC236}">
              <a16:creationId xmlns:a16="http://schemas.microsoft.com/office/drawing/2014/main" xmlns="" id="{4A30D513-A2F7-45DE-AD71-5DDF8A1D1188}"/>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153538</xdr:rowOff>
    </xdr:from>
    <xdr:to>
      <xdr:col>50</xdr:col>
      <xdr:colOff>165100</xdr:colOff>
      <xdr:row>86</xdr:row>
      <xdr:rowOff>83688</xdr:rowOff>
    </xdr:to>
    <xdr:sp macro="" textlink="">
      <xdr:nvSpPr>
        <xdr:cNvPr id="356" name="楕円 355">
          <a:extLst>
            <a:ext uri="{FF2B5EF4-FFF2-40B4-BE49-F238E27FC236}">
              <a16:creationId xmlns:a16="http://schemas.microsoft.com/office/drawing/2014/main" xmlns="" id="{E941465B-DE14-43EA-BF1C-1E367367D48B}"/>
            </a:ext>
          </a:extLst>
        </xdr:cNvPr>
        <xdr:cNvSpPr/>
      </xdr:nvSpPr>
      <xdr:spPr>
        <a:xfrm>
          <a:off x="9588500" y="14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32888</xdr:rowOff>
    </xdr:from>
    <xdr:to>
      <xdr:col>55</xdr:col>
      <xdr:colOff>0</xdr:colOff>
      <xdr:row>86</xdr:row>
      <xdr:rowOff>32979</xdr:rowOff>
    </xdr:to>
    <xdr:cxnSp macro="">
      <xdr:nvCxnSpPr>
        <xdr:cNvPr id="357" name="直線コネクタ 356">
          <a:extLst>
            <a:ext uri="{FF2B5EF4-FFF2-40B4-BE49-F238E27FC236}">
              <a16:creationId xmlns:a16="http://schemas.microsoft.com/office/drawing/2014/main" xmlns="" id="{7167E9A1-152E-4EAC-9990-897B5165D603}"/>
            </a:ext>
          </a:extLst>
        </xdr:cNvPr>
        <xdr:cNvCxnSpPr/>
      </xdr:nvCxnSpPr>
      <xdr:spPr>
        <a:xfrm>
          <a:off x="9639300" y="1477758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153583</xdr:rowOff>
    </xdr:from>
    <xdr:to>
      <xdr:col>46</xdr:col>
      <xdr:colOff>38100</xdr:colOff>
      <xdr:row>86</xdr:row>
      <xdr:rowOff>83733</xdr:rowOff>
    </xdr:to>
    <xdr:sp macro="" textlink="">
      <xdr:nvSpPr>
        <xdr:cNvPr id="358" name="楕円 357">
          <a:extLst>
            <a:ext uri="{FF2B5EF4-FFF2-40B4-BE49-F238E27FC236}">
              <a16:creationId xmlns:a16="http://schemas.microsoft.com/office/drawing/2014/main" xmlns="" id="{75F419CD-3ABF-4FE6-996A-42F588314E99}"/>
            </a:ext>
          </a:extLst>
        </xdr:cNvPr>
        <xdr:cNvSpPr/>
      </xdr:nvSpPr>
      <xdr:spPr>
        <a:xfrm>
          <a:off x="8699500" y="147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32888</xdr:rowOff>
    </xdr:from>
    <xdr:to>
      <xdr:col>50</xdr:col>
      <xdr:colOff>114300</xdr:colOff>
      <xdr:row>86</xdr:row>
      <xdr:rowOff>32933</xdr:rowOff>
    </xdr:to>
    <xdr:cxnSp macro="">
      <xdr:nvCxnSpPr>
        <xdr:cNvPr id="359" name="直線コネクタ 358">
          <a:extLst>
            <a:ext uri="{FF2B5EF4-FFF2-40B4-BE49-F238E27FC236}">
              <a16:creationId xmlns:a16="http://schemas.microsoft.com/office/drawing/2014/main" xmlns="" id="{F6902CBD-694F-4A9E-80A7-ADABAE831D26}"/>
            </a:ext>
          </a:extLst>
        </xdr:cNvPr>
        <xdr:cNvCxnSpPr/>
      </xdr:nvCxnSpPr>
      <xdr:spPr>
        <a:xfrm flipV="1">
          <a:off x="8750300" y="1477758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153674</xdr:rowOff>
    </xdr:from>
    <xdr:to>
      <xdr:col>41</xdr:col>
      <xdr:colOff>101600</xdr:colOff>
      <xdr:row>86</xdr:row>
      <xdr:rowOff>83824</xdr:rowOff>
    </xdr:to>
    <xdr:sp macro="" textlink="">
      <xdr:nvSpPr>
        <xdr:cNvPr id="360" name="楕円 359">
          <a:extLst>
            <a:ext uri="{FF2B5EF4-FFF2-40B4-BE49-F238E27FC236}">
              <a16:creationId xmlns:a16="http://schemas.microsoft.com/office/drawing/2014/main" xmlns="" id="{5C970BDD-E1CF-4208-B391-95653CFC8B3A}"/>
            </a:ext>
          </a:extLst>
        </xdr:cNvPr>
        <xdr:cNvSpPr/>
      </xdr:nvSpPr>
      <xdr:spPr>
        <a:xfrm>
          <a:off x="7810500" y="14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32933</xdr:rowOff>
    </xdr:from>
    <xdr:to>
      <xdr:col>45</xdr:col>
      <xdr:colOff>177800</xdr:colOff>
      <xdr:row>86</xdr:row>
      <xdr:rowOff>33024</xdr:rowOff>
    </xdr:to>
    <xdr:cxnSp macro="">
      <xdr:nvCxnSpPr>
        <xdr:cNvPr id="361" name="直線コネクタ 360">
          <a:extLst>
            <a:ext uri="{FF2B5EF4-FFF2-40B4-BE49-F238E27FC236}">
              <a16:creationId xmlns:a16="http://schemas.microsoft.com/office/drawing/2014/main" xmlns="" id="{C8BABA4D-3420-4A45-9572-D8F362F4D1BD}"/>
            </a:ext>
          </a:extLst>
        </xdr:cNvPr>
        <xdr:cNvCxnSpPr/>
      </xdr:nvCxnSpPr>
      <xdr:spPr>
        <a:xfrm flipV="1">
          <a:off x="7861300" y="1477763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153721</xdr:rowOff>
    </xdr:from>
    <xdr:to>
      <xdr:col>36</xdr:col>
      <xdr:colOff>165100</xdr:colOff>
      <xdr:row>86</xdr:row>
      <xdr:rowOff>83871</xdr:rowOff>
    </xdr:to>
    <xdr:sp macro="" textlink="">
      <xdr:nvSpPr>
        <xdr:cNvPr id="362" name="楕円 361">
          <a:extLst>
            <a:ext uri="{FF2B5EF4-FFF2-40B4-BE49-F238E27FC236}">
              <a16:creationId xmlns:a16="http://schemas.microsoft.com/office/drawing/2014/main" xmlns="" id="{C127A28C-5197-46D1-A9B3-F7E0FC2B97E1}"/>
            </a:ext>
          </a:extLst>
        </xdr:cNvPr>
        <xdr:cNvSpPr/>
      </xdr:nvSpPr>
      <xdr:spPr>
        <a:xfrm>
          <a:off x="6921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33024</xdr:rowOff>
    </xdr:from>
    <xdr:to>
      <xdr:col>41</xdr:col>
      <xdr:colOff>50800</xdr:colOff>
      <xdr:row>86</xdr:row>
      <xdr:rowOff>33071</xdr:rowOff>
    </xdr:to>
    <xdr:cxnSp macro="">
      <xdr:nvCxnSpPr>
        <xdr:cNvPr id="363" name="直線コネクタ 362">
          <a:extLst>
            <a:ext uri="{FF2B5EF4-FFF2-40B4-BE49-F238E27FC236}">
              <a16:creationId xmlns:a16="http://schemas.microsoft.com/office/drawing/2014/main" xmlns="" id="{6B1ECA7E-C269-4C9F-85F2-8B5FD0294C19}"/>
            </a:ext>
          </a:extLst>
        </xdr:cNvPr>
        <xdr:cNvCxnSpPr/>
      </xdr:nvCxnSpPr>
      <xdr:spPr>
        <a:xfrm flipV="1">
          <a:off x="6972300" y="14777724"/>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xmlns="" id="{55632288-973A-44FC-BFD4-82DFAED36618}"/>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xmlns="" id="{2A53115C-DD0F-4449-9D75-E01233017FA6}"/>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xmlns="" id="{8A72F5E7-CC88-484E-9173-F9B2B48E0ED5}"/>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xmlns="" id="{25BB8037-D6FA-49EE-BC1C-DED9CA92BE6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74815</xdr:rowOff>
    </xdr:from>
    <xdr:ext cx="469744" cy="259045"/>
    <xdr:sp macro="" textlink="">
      <xdr:nvSpPr>
        <xdr:cNvPr id="368" name="n_1mainValue【公営住宅】&#10;一人当たり面積">
          <a:extLst>
            <a:ext uri="{FF2B5EF4-FFF2-40B4-BE49-F238E27FC236}">
              <a16:creationId xmlns:a16="http://schemas.microsoft.com/office/drawing/2014/main" xmlns="" id="{1BC34A69-0343-4277-BB45-0DD1198FCBD9}"/>
            </a:ext>
          </a:extLst>
        </xdr:cNvPr>
        <xdr:cNvSpPr txBox="1"/>
      </xdr:nvSpPr>
      <xdr:spPr>
        <a:xfrm>
          <a:off x="9391727" y="1481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74860</xdr:rowOff>
    </xdr:from>
    <xdr:ext cx="469744" cy="259045"/>
    <xdr:sp macro="" textlink="">
      <xdr:nvSpPr>
        <xdr:cNvPr id="369" name="n_2mainValue【公営住宅】&#10;一人当たり面積">
          <a:extLst>
            <a:ext uri="{FF2B5EF4-FFF2-40B4-BE49-F238E27FC236}">
              <a16:creationId xmlns:a16="http://schemas.microsoft.com/office/drawing/2014/main" xmlns="" id="{A31BC997-96D6-48CA-8DEC-276F8FA4D9ED}"/>
            </a:ext>
          </a:extLst>
        </xdr:cNvPr>
        <xdr:cNvSpPr txBox="1"/>
      </xdr:nvSpPr>
      <xdr:spPr>
        <a:xfrm>
          <a:off x="8515427" y="1481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74951</xdr:rowOff>
    </xdr:from>
    <xdr:ext cx="469744" cy="259045"/>
    <xdr:sp macro="" textlink="">
      <xdr:nvSpPr>
        <xdr:cNvPr id="370" name="n_3mainValue【公営住宅】&#10;一人当たり面積">
          <a:extLst>
            <a:ext uri="{FF2B5EF4-FFF2-40B4-BE49-F238E27FC236}">
              <a16:creationId xmlns:a16="http://schemas.microsoft.com/office/drawing/2014/main" xmlns="" id="{80A36C00-6875-4E82-8F98-50566097EC06}"/>
            </a:ext>
          </a:extLst>
        </xdr:cNvPr>
        <xdr:cNvSpPr txBox="1"/>
      </xdr:nvSpPr>
      <xdr:spPr>
        <a:xfrm>
          <a:off x="7626427" y="148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74998</xdr:rowOff>
    </xdr:from>
    <xdr:ext cx="469744" cy="259045"/>
    <xdr:sp macro="" textlink="">
      <xdr:nvSpPr>
        <xdr:cNvPr id="371" name="n_4mainValue【公営住宅】&#10;一人当たり面積">
          <a:extLst>
            <a:ext uri="{FF2B5EF4-FFF2-40B4-BE49-F238E27FC236}">
              <a16:creationId xmlns:a16="http://schemas.microsoft.com/office/drawing/2014/main" xmlns="" id="{B1526590-6ACC-47E8-A20A-29F0CF51940C}"/>
            </a:ext>
          </a:extLst>
        </xdr:cNvPr>
        <xdr:cNvSpPr txBox="1"/>
      </xdr:nvSpPr>
      <xdr:spPr>
        <a:xfrm>
          <a:off x="6737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xmlns="" id="{69BE33C2-3EE9-46E5-AD44-1E850C13E0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xmlns="" id="{3A8F5EA2-C717-4D72-B10E-FE7D931FFA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xmlns="" id="{4C6F6CA0-84AD-439A-9E97-087D5DA3D0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xmlns="" id="{CB6DC096-4EE5-4625-8FC6-2F0013C8CE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xmlns="" id="{D55C9DBB-CA0B-4B2C-BA1B-89CCCAC471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xmlns="" id="{B12EF314-973F-40F4-90FC-25C70B2340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xmlns="" id="{FC8DCBC2-D627-487F-A2BD-FA633F1CEC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xmlns="" id="{F2F0574C-CF62-499B-ABEB-3450398C999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xmlns="" id="{A2F95DA7-9D8C-4B28-99F6-B0CE40A38C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xmlns="" id="{7038C20F-79AB-4113-A44C-E1F6077B61E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xmlns="" id="{23EE3D4D-4068-4136-9330-84ABEFF7A13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xmlns="" id="{66332BC7-A9B1-4326-A669-6CCDB7807D1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xmlns="" id="{1F526E48-913F-4E54-A270-1233DD8FB18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xmlns="" id="{BD23D3BF-15A5-4097-9BA2-C9B1859F943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xmlns="" id="{38C9DB71-79C9-4200-B667-E64B1D9B87A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xmlns="" id="{47432D5B-6540-4959-9DDC-25BBB0A010A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xmlns="" id="{924B4D98-E99C-4B20-929A-FA0CC7F1616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xmlns="" id="{B313FBD9-6EE2-4B93-A2C7-FE012C3746E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xmlns="" id="{BEFE86C9-89B1-4E2A-974B-C22CA88404B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xmlns="" id="{07CFFABC-73C5-428F-930D-D7F3A56647A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xmlns="" id="{3CB289E7-A153-4334-9C8D-2B36840C465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xmlns="" id="{480B9C74-643D-4774-923F-E3EA77CD74A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xmlns="" id="{37497599-19CB-41E0-92E3-86A12ECA4BF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xmlns="" id="{B26007E7-BD08-4F21-A991-F3A103D35F3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xmlns="" id="{E1EB8462-0077-456F-83A7-AD628AC2A2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xmlns="" id="{131325EB-15CF-4F1B-9D1F-4AF17A4946F6}"/>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xmlns="" id="{2F0FF304-FBBB-4289-8152-38F04308D33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xmlns="" id="{1226FDE3-BE82-4492-9245-220757E8DDB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xmlns="" id="{44D977D4-D571-4C12-9396-2126DCC823ED}"/>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xmlns="" id="{95465E3C-61CA-4222-8235-885F281B4F43}"/>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a:extLst>
            <a:ext uri="{FF2B5EF4-FFF2-40B4-BE49-F238E27FC236}">
              <a16:creationId xmlns:a16="http://schemas.microsoft.com/office/drawing/2014/main" xmlns="" id="{A1414378-F28E-4379-88FA-5AE530E5BDC8}"/>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xmlns="" id="{F3818316-B4B0-43B0-BF69-300FD4F00ED2}"/>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xmlns="" id="{B65D81C6-9900-4D25-A762-C5682027AEF3}"/>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xmlns="" id="{FCB9A8C8-7B11-4409-A65D-FEF30D7AC8B4}"/>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xmlns="" id="{564197E8-BDA9-4C9A-88D0-1E85AFAF3A8A}"/>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xmlns="" id="{39301DDC-C7BE-491C-B32C-32FF16358999}"/>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xmlns="" id="{903A4B99-5551-4D6A-87D8-FA46F5A0C97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09D30D4E-390B-4AB8-AE2C-0DECDF4748B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2D77BF26-F98D-49BF-AF24-530A1B67ED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B87AC194-E1A2-4594-8773-53ECF7B4297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C41B93B3-DBF3-4C59-BF71-015A438072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13" name="楕円 412">
          <a:extLst>
            <a:ext uri="{FF2B5EF4-FFF2-40B4-BE49-F238E27FC236}">
              <a16:creationId xmlns:a16="http://schemas.microsoft.com/office/drawing/2014/main" xmlns="" id="{77C0F388-3892-4F08-BE18-F6FA5DE858A1}"/>
            </a:ext>
          </a:extLst>
        </xdr:cNvPr>
        <xdr:cNvSpPr/>
      </xdr:nvSpPr>
      <xdr:spPr>
        <a:xfrm>
          <a:off x="45847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132822</xdr:rowOff>
    </xdr:from>
    <xdr:ext cx="405111" cy="259045"/>
    <xdr:sp macro="" textlink="">
      <xdr:nvSpPr>
        <xdr:cNvPr id="414" name="【港湾・漁港】&#10;有形固定資産減価償却率該当値テキスト">
          <a:extLst>
            <a:ext uri="{FF2B5EF4-FFF2-40B4-BE49-F238E27FC236}">
              <a16:creationId xmlns:a16="http://schemas.microsoft.com/office/drawing/2014/main" xmlns="" id="{EE5F1DDB-4828-4EDE-A252-7343EB65A74C}"/>
            </a:ext>
          </a:extLst>
        </xdr:cNvPr>
        <xdr:cNvSpPr txBox="1"/>
      </xdr:nvSpPr>
      <xdr:spPr>
        <a:xfrm>
          <a:off x="4673600"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123371</xdr:rowOff>
    </xdr:from>
    <xdr:to>
      <xdr:col>20</xdr:col>
      <xdr:colOff>38100</xdr:colOff>
      <xdr:row>105</xdr:row>
      <xdr:rowOff>53521</xdr:rowOff>
    </xdr:to>
    <xdr:sp macro="" textlink="">
      <xdr:nvSpPr>
        <xdr:cNvPr id="415" name="楕円 414">
          <a:extLst>
            <a:ext uri="{FF2B5EF4-FFF2-40B4-BE49-F238E27FC236}">
              <a16:creationId xmlns:a16="http://schemas.microsoft.com/office/drawing/2014/main" xmlns="" id="{7D5A4781-990D-4CE4-BE28-7B9358A6E40C}"/>
            </a:ext>
          </a:extLst>
        </xdr:cNvPr>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105</xdr:row>
      <xdr:rowOff>33745</xdr:rowOff>
    </xdr:to>
    <xdr:cxnSp macro="">
      <xdr:nvCxnSpPr>
        <xdr:cNvPr id="416" name="直線コネクタ 415">
          <a:extLst>
            <a:ext uri="{FF2B5EF4-FFF2-40B4-BE49-F238E27FC236}">
              <a16:creationId xmlns:a16="http://schemas.microsoft.com/office/drawing/2014/main" xmlns="" id="{419AAD76-BE8F-4D39-826E-7511D3E0490C}"/>
            </a:ext>
          </a:extLst>
        </xdr:cNvPr>
        <xdr:cNvCxnSpPr/>
      </xdr:nvCxnSpPr>
      <xdr:spPr>
        <a:xfrm>
          <a:off x="3797300" y="180049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90714</xdr:rowOff>
    </xdr:from>
    <xdr:to>
      <xdr:col>15</xdr:col>
      <xdr:colOff>101600</xdr:colOff>
      <xdr:row>105</xdr:row>
      <xdr:rowOff>20864</xdr:rowOff>
    </xdr:to>
    <xdr:sp macro="" textlink="">
      <xdr:nvSpPr>
        <xdr:cNvPr id="417" name="楕円 416">
          <a:extLst>
            <a:ext uri="{FF2B5EF4-FFF2-40B4-BE49-F238E27FC236}">
              <a16:creationId xmlns:a16="http://schemas.microsoft.com/office/drawing/2014/main" xmlns="" id="{5E5FF9C9-6846-4402-A0EA-AD7735237848}"/>
            </a:ext>
          </a:extLst>
        </xdr:cNvPr>
        <xdr:cNvSpPr/>
      </xdr:nvSpPr>
      <xdr:spPr>
        <a:xfrm>
          <a:off x="2857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2721</xdr:rowOff>
    </xdr:to>
    <xdr:cxnSp macro="">
      <xdr:nvCxnSpPr>
        <xdr:cNvPr id="418" name="直線コネクタ 417">
          <a:extLst>
            <a:ext uri="{FF2B5EF4-FFF2-40B4-BE49-F238E27FC236}">
              <a16:creationId xmlns:a16="http://schemas.microsoft.com/office/drawing/2014/main" xmlns="" id="{5A9C070E-9FA3-4C08-927E-31112573C912}"/>
            </a:ext>
          </a:extLst>
        </xdr:cNvPr>
        <xdr:cNvCxnSpPr/>
      </xdr:nvCxnSpPr>
      <xdr:spPr>
        <a:xfrm>
          <a:off x="2908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9" name="楕円 418">
          <a:extLst>
            <a:ext uri="{FF2B5EF4-FFF2-40B4-BE49-F238E27FC236}">
              <a16:creationId xmlns:a16="http://schemas.microsoft.com/office/drawing/2014/main" xmlns="" id="{A06F4D8B-35DC-4173-A3D6-101416225A11}"/>
            </a:ext>
          </a:extLst>
        </xdr:cNvPr>
        <xdr:cNvSpPr/>
      </xdr:nvSpPr>
      <xdr:spPr>
        <a:xfrm>
          <a:off x="1968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108857</xdr:rowOff>
    </xdr:from>
    <xdr:to>
      <xdr:col>15</xdr:col>
      <xdr:colOff>50800</xdr:colOff>
      <xdr:row>104</xdr:row>
      <xdr:rowOff>141514</xdr:rowOff>
    </xdr:to>
    <xdr:cxnSp macro="">
      <xdr:nvCxnSpPr>
        <xdr:cNvPr id="420" name="直線コネクタ 419">
          <a:extLst>
            <a:ext uri="{FF2B5EF4-FFF2-40B4-BE49-F238E27FC236}">
              <a16:creationId xmlns:a16="http://schemas.microsoft.com/office/drawing/2014/main" xmlns="" id="{1F8AF788-3B96-4DCA-A80E-5C525838F1AA}"/>
            </a:ext>
          </a:extLst>
        </xdr:cNvPr>
        <xdr:cNvCxnSpPr/>
      </xdr:nvCxnSpPr>
      <xdr:spPr>
        <a:xfrm>
          <a:off x="2019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21" name="楕円 420">
          <a:extLst>
            <a:ext uri="{FF2B5EF4-FFF2-40B4-BE49-F238E27FC236}">
              <a16:creationId xmlns:a16="http://schemas.microsoft.com/office/drawing/2014/main" xmlns="" id="{76054A57-9396-416C-85CE-0EDA21748C06}"/>
            </a:ext>
          </a:extLst>
        </xdr:cNvPr>
        <xdr:cNvSpPr/>
      </xdr:nvSpPr>
      <xdr:spPr>
        <a:xfrm>
          <a:off x="107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43543</xdr:rowOff>
    </xdr:from>
    <xdr:to>
      <xdr:col>10</xdr:col>
      <xdr:colOff>114300</xdr:colOff>
      <xdr:row>104</xdr:row>
      <xdr:rowOff>108857</xdr:rowOff>
    </xdr:to>
    <xdr:cxnSp macro="">
      <xdr:nvCxnSpPr>
        <xdr:cNvPr id="422" name="直線コネクタ 421">
          <a:extLst>
            <a:ext uri="{FF2B5EF4-FFF2-40B4-BE49-F238E27FC236}">
              <a16:creationId xmlns:a16="http://schemas.microsoft.com/office/drawing/2014/main" xmlns="" id="{1AD96FE4-2F89-4491-A16B-884ED23A581C}"/>
            </a:ext>
          </a:extLst>
        </xdr:cNvPr>
        <xdr:cNvCxnSpPr/>
      </xdr:nvCxnSpPr>
      <xdr:spPr>
        <a:xfrm>
          <a:off x="1130300" y="1787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a:extLst>
            <a:ext uri="{FF2B5EF4-FFF2-40B4-BE49-F238E27FC236}">
              <a16:creationId xmlns:a16="http://schemas.microsoft.com/office/drawing/2014/main" xmlns="" id="{F3AB9706-4E0A-45F0-ADB5-6B484B372797}"/>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a:extLst>
            <a:ext uri="{FF2B5EF4-FFF2-40B4-BE49-F238E27FC236}">
              <a16:creationId xmlns:a16="http://schemas.microsoft.com/office/drawing/2014/main" xmlns="" id="{0B5549E4-4376-48F8-B11F-03551F4E7733}"/>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a:extLst>
            <a:ext uri="{FF2B5EF4-FFF2-40B4-BE49-F238E27FC236}">
              <a16:creationId xmlns:a16="http://schemas.microsoft.com/office/drawing/2014/main" xmlns="" id="{832DB2FC-4FBE-4BED-9983-D93C875CD398}"/>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a:extLst>
            <a:ext uri="{FF2B5EF4-FFF2-40B4-BE49-F238E27FC236}">
              <a16:creationId xmlns:a16="http://schemas.microsoft.com/office/drawing/2014/main" xmlns="" id="{F73B4ABD-DCD9-4B42-9670-327C350FEF93}"/>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44648</xdr:rowOff>
    </xdr:from>
    <xdr:ext cx="405111" cy="259045"/>
    <xdr:sp macro="" textlink="">
      <xdr:nvSpPr>
        <xdr:cNvPr id="427" name="n_1mainValue【港湾・漁港】&#10;有形固定資産減価償却率">
          <a:extLst>
            <a:ext uri="{FF2B5EF4-FFF2-40B4-BE49-F238E27FC236}">
              <a16:creationId xmlns:a16="http://schemas.microsoft.com/office/drawing/2014/main" xmlns="" id="{85DB9957-0021-4659-A1FE-9559CBF9642A}"/>
            </a:ext>
          </a:extLst>
        </xdr:cNvPr>
        <xdr:cNvSpPr txBox="1"/>
      </xdr:nvSpPr>
      <xdr:spPr>
        <a:xfrm>
          <a:off x="3582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428" name="n_2mainValue【港湾・漁港】&#10;有形固定資産減価償却率">
          <a:extLst>
            <a:ext uri="{FF2B5EF4-FFF2-40B4-BE49-F238E27FC236}">
              <a16:creationId xmlns:a16="http://schemas.microsoft.com/office/drawing/2014/main" xmlns="" id="{B5AD1E91-22AF-4B82-9B17-F76586A295E5}"/>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29" name="n_3mainValue【港湾・漁港】&#10;有形固定資産減価償却率">
          <a:extLst>
            <a:ext uri="{FF2B5EF4-FFF2-40B4-BE49-F238E27FC236}">
              <a16:creationId xmlns:a16="http://schemas.microsoft.com/office/drawing/2014/main" xmlns="" id="{A06BA3ED-2071-4A7E-A05D-05B6513FD2AC}"/>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30" name="n_4mainValue【港湾・漁港】&#10;有形固定資産減価償却率">
          <a:extLst>
            <a:ext uri="{FF2B5EF4-FFF2-40B4-BE49-F238E27FC236}">
              <a16:creationId xmlns:a16="http://schemas.microsoft.com/office/drawing/2014/main" xmlns="" id="{796CFFF6-363B-489B-B420-49025536A2B1}"/>
            </a:ext>
          </a:extLst>
        </xdr:cNvPr>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xmlns="" id="{3102F913-A84D-4DCE-B45A-ED281B4E85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xmlns="" id="{64894C5D-4129-4882-BCD0-B883EDEE34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xmlns="" id="{DB0FE08D-0E63-433F-AA6B-1ABB1112E5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xmlns="" id="{E1321B3D-3CC9-4C64-8980-B1ED0AF13B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xmlns="" id="{BCBFA874-0FA5-4285-AA57-138AAFBE09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xmlns="" id="{EB4CCAB8-010E-4E5D-8F41-DD41672616F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xmlns="" id="{6F50CA78-5A46-46BE-8DAE-68CEBCA84E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xmlns="" id="{205D4E7F-0B67-43C8-94DF-856B5F19DE7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xmlns="" id="{83C9FC89-738F-4232-8CB5-81EB98ADD05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xmlns="" id="{04ECF985-A5E8-4BC9-BDF0-ED5375722E4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xmlns="" id="{BA5EBCEE-D45F-4E5F-AB0F-E5094B13623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xmlns="" id="{3235A0E5-7569-4F70-A341-EF7E49A419DC}"/>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xmlns="" id="{45ED8CEF-52E9-42CE-9CCE-A55992CD038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xmlns="" id="{DD03859B-E123-494B-85DD-E966EE469A27}"/>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xmlns="" id="{E3170471-0969-49F1-8B1B-0C754C237EF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xmlns="" id="{37FD1832-7CAA-495E-B6C2-36841ACAEC92}"/>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xmlns="" id="{DB12450D-A3CC-4CCE-8040-8F1A853B7A2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xmlns="" id="{F7FC7B00-5163-43C3-8C93-41E941748E0D}"/>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xmlns="" id="{17EA7751-6F00-4BDD-8B59-4F629583107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xmlns="" id="{A3BA5458-42FE-4F57-B559-10FFCFC8A85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xmlns="" id="{687B061F-2659-480A-A5AF-AE9AF7F3FC8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xmlns="" id="{9155A87E-C561-4E92-B85B-6EDA166CB01A}"/>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xmlns="" id="{A96AA303-8629-497E-8D82-203692D83782}"/>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xmlns="" id="{20BCB73A-7EE1-4E76-8CB9-EF31CB08E88D}"/>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xmlns="" id="{1750A39E-CE6B-4ABF-BC0C-08D4DD7A2602}"/>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xmlns="" id="{D959C0E3-B58A-45A7-BF8B-2D51B8D976EB}"/>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xmlns="" id="{B88E2399-2884-4ED5-AED2-9DE904649D69}"/>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xmlns="" id="{C3D2A4A2-7285-4F3A-B2A5-12021B50B07D}"/>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xmlns="" id="{F98F027E-EE21-44FE-B521-2647BD6D57B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xmlns="" id="{CC2DA741-B0C7-4824-BA91-B129D4E75E0A}"/>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xmlns="" id="{5D485A44-3148-4841-9790-CCE12F66D26F}"/>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xmlns="" id="{E6069032-696C-4AC0-917B-CF6D88961A6D}"/>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xmlns="" id="{96C5A148-B1CB-4AEB-8AC7-5FB199D25D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xmlns="" id="{E44BDAF5-ABC6-404D-8779-DE377EF418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89FB3436-DE9F-4F0C-868D-A1EADDA8E0C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153F46F6-5A89-4BDC-BC82-056BB5BAE3F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4BFE3409-F796-4EF5-97BD-82B0750A6EE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63497</xdr:rowOff>
    </xdr:from>
    <xdr:to>
      <xdr:col>55</xdr:col>
      <xdr:colOff>50800</xdr:colOff>
      <xdr:row>107</xdr:row>
      <xdr:rowOff>165097</xdr:rowOff>
    </xdr:to>
    <xdr:sp macro="" textlink="">
      <xdr:nvSpPr>
        <xdr:cNvPr id="468" name="楕円 467">
          <a:extLst>
            <a:ext uri="{FF2B5EF4-FFF2-40B4-BE49-F238E27FC236}">
              <a16:creationId xmlns:a16="http://schemas.microsoft.com/office/drawing/2014/main" xmlns="" id="{B04EE36C-0D97-42BE-AE56-8B17EB129BB9}"/>
            </a:ext>
          </a:extLst>
        </xdr:cNvPr>
        <xdr:cNvSpPr/>
      </xdr:nvSpPr>
      <xdr:spPr>
        <a:xfrm>
          <a:off x="10426700" y="184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41924</xdr:rowOff>
    </xdr:from>
    <xdr:ext cx="599010" cy="259045"/>
    <xdr:sp macro="" textlink="">
      <xdr:nvSpPr>
        <xdr:cNvPr id="469" name="【港湾・漁港】&#10;一人当たり有形固定資産（償却資産）額該当値テキスト">
          <a:extLst>
            <a:ext uri="{FF2B5EF4-FFF2-40B4-BE49-F238E27FC236}">
              <a16:creationId xmlns:a16="http://schemas.microsoft.com/office/drawing/2014/main" xmlns="" id="{99E2B552-D3B1-4FEA-BEB0-4C3E74E8E937}"/>
            </a:ext>
          </a:extLst>
        </xdr:cNvPr>
        <xdr:cNvSpPr txBox="1"/>
      </xdr:nvSpPr>
      <xdr:spPr>
        <a:xfrm>
          <a:off x="10515600" y="1838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65799</xdr:rowOff>
    </xdr:from>
    <xdr:to>
      <xdr:col>50</xdr:col>
      <xdr:colOff>165100</xdr:colOff>
      <xdr:row>107</xdr:row>
      <xdr:rowOff>167399</xdr:rowOff>
    </xdr:to>
    <xdr:sp macro="" textlink="">
      <xdr:nvSpPr>
        <xdr:cNvPr id="470" name="楕円 469">
          <a:extLst>
            <a:ext uri="{FF2B5EF4-FFF2-40B4-BE49-F238E27FC236}">
              <a16:creationId xmlns:a16="http://schemas.microsoft.com/office/drawing/2014/main" xmlns="" id="{58C3164A-F0F4-4025-AC31-4F5F5B755CA5}"/>
            </a:ext>
          </a:extLst>
        </xdr:cNvPr>
        <xdr:cNvSpPr/>
      </xdr:nvSpPr>
      <xdr:spPr>
        <a:xfrm>
          <a:off x="9588500" y="184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114297</xdr:rowOff>
    </xdr:from>
    <xdr:to>
      <xdr:col>55</xdr:col>
      <xdr:colOff>0</xdr:colOff>
      <xdr:row>107</xdr:row>
      <xdr:rowOff>116599</xdr:rowOff>
    </xdr:to>
    <xdr:cxnSp macro="">
      <xdr:nvCxnSpPr>
        <xdr:cNvPr id="471" name="直線コネクタ 470">
          <a:extLst>
            <a:ext uri="{FF2B5EF4-FFF2-40B4-BE49-F238E27FC236}">
              <a16:creationId xmlns:a16="http://schemas.microsoft.com/office/drawing/2014/main" xmlns="" id="{890537FE-5DEB-4EFC-A56B-E8D244534AD4}"/>
            </a:ext>
          </a:extLst>
        </xdr:cNvPr>
        <xdr:cNvCxnSpPr/>
      </xdr:nvCxnSpPr>
      <xdr:spPr>
        <a:xfrm flipV="1">
          <a:off x="9639300" y="18459447"/>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67855</xdr:rowOff>
    </xdr:from>
    <xdr:to>
      <xdr:col>46</xdr:col>
      <xdr:colOff>38100</xdr:colOff>
      <xdr:row>107</xdr:row>
      <xdr:rowOff>169455</xdr:rowOff>
    </xdr:to>
    <xdr:sp macro="" textlink="">
      <xdr:nvSpPr>
        <xdr:cNvPr id="472" name="楕円 471">
          <a:extLst>
            <a:ext uri="{FF2B5EF4-FFF2-40B4-BE49-F238E27FC236}">
              <a16:creationId xmlns:a16="http://schemas.microsoft.com/office/drawing/2014/main" xmlns="" id="{40C62668-384D-4F62-972F-ECEC2F24DCDD}"/>
            </a:ext>
          </a:extLst>
        </xdr:cNvPr>
        <xdr:cNvSpPr/>
      </xdr:nvSpPr>
      <xdr:spPr>
        <a:xfrm>
          <a:off x="8699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116599</xdr:rowOff>
    </xdr:from>
    <xdr:to>
      <xdr:col>50</xdr:col>
      <xdr:colOff>114300</xdr:colOff>
      <xdr:row>107</xdr:row>
      <xdr:rowOff>118655</xdr:rowOff>
    </xdr:to>
    <xdr:cxnSp macro="">
      <xdr:nvCxnSpPr>
        <xdr:cNvPr id="473" name="直線コネクタ 472">
          <a:extLst>
            <a:ext uri="{FF2B5EF4-FFF2-40B4-BE49-F238E27FC236}">
              <a16:creationId xmlns:a16="http://schemas.microsoft.com/office/drawing/2014/main" xmlns="" id="{043C58F1-36CA-4567-8C54-F12AF3129574}"/>
            </a:ext>
          </a:extLst>
        </xdr:cNvPr>
        <xdr:cNvCxnSpPr/>
      </xdr:nvCxnSpPr>
      <xdr:spPr>
        <a:xfrm flipV="1">
          <a:off x="8750300" y="18461749"/>
          <a:ext cx="889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69920</xdr:rowOff>
    </xdr:from>
    <xdr:to>
      <xdr:col>41</xdr:col>
      <xdr:colOff>101600</xdr:colOff>
      <xdr:row>108</xdr:row>
      <xdr:rowOff>70</xdr:rowOff>
    </xdr:to>
    <xdr:sp macro="" textlink="">
      <xdr:nvSpPr>
        <xdr:cNvPr id="474" name="楕円 473">
          <a:extLst>
            <a:ext uri="{FF2B5EF4-FFF2-40B4-BE49-F238E27FC236}">
              <a16:creationId xmlns:a16="http://schemas.microsoft.com/office/drawing/2014/main" xmlns="" id="{63791572-8F1D-4073-A1CC-8112481BB48D}"/>
            </a:ext>
          </a:extLst>
        </xdr:cNvPr>
        <xdr:cNvSpPr/>
      </xdr:nvSpPr>
      <xdr:spPr>
        <a:xfrm>
          <a:off x="7810500" y="184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118655</xdr:rowOff>
    </xdr:from>
    <xdr:to>
      <xdr:col>45</xdr:col>
      <xdr:colOff>177800</xdr:colOff>
      <xdr:row>107</xdr:row>
      <xdr:rowOff>120720</xdr:rowOff>
    </xdr:to>
    <xdr:cxnSp macro="">
      <xdr:nvCxnSpPr>
        <xdr:cNvPr id="475" name="直線コネクタ 474">
          <a:extLst>
            <a:ext uri="{FF2B5EF4-FFF2-40B4-BE49-F238E27FC236}">
              <a16:creationId xmlns:a16="http://schemas.microsoft.com/office/drawing/2014/main" xmlns="" id="{88EA0C9C-5306-4456-93AD-A5701552FA01}"/>
            </a:ext>
          </a:extLst>
        </xdr:cNvPr>
        <xdr:cNvCxnSpPr/>
      </xdr:nvCxnSpPr>
      <xdr:spPr>
        <a:xfrm flipV="1">
          <a:off x="7861300" y="18463805"/>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71986</xdr:rowOff>
    </xdr:from>
    <xdr:to>
      <xdr:col>36</xdr:col>
      <xdr:colOff>165100</xdr:colOff>
      <xdr:row>108</xdr:row>
      <xdr:rowOff>2136</xdr:rowOff>
    </xdr:to>
    <xdr:sp macro="" textlink="">
      <xdr:nvSpPr>
        <xdr:cNvPr id="476" name="楕円 475">
          <a:extLst>
            <a:ext uri="{FF2B5EF4-FFF2-40B4-BE49-F238E27FC236}">
              <a16:creationId xmlns:a16="http://schemas.microsoft.com/office/drawing/2014/main" xmlns="" id="{B3C6078E-6EDB-4E9D-A588-BAAA40E6229B}"/>
            </a:ext>
          </a:extLst>
        </xdr:cNvPr>
        <xdr:cNvSpPr/>
      </xdr:nvSpPr>
      <xdr:spPr>
        <a:xfrm>
          <a:off x="6921500" y="184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120720</xdr:rowOff>
    </xdr:from>
    <xdr:to>
      <xdr:col>41</xdr:col>
      <xdr:colOff>50800</xdr:colOff>
      <xdr:row>107</xdr:row>
      <xdr:rowOff>122786</xdr:rowOff>
    </xdr:to>
    <xdr:cxnSp macro="">
      <xdr:nvCxnSpPr>
        <xdr:cNvPr id="477" name="直線コネクタ 476">
          <a:extLst>
            <a:ext uri="{FF2B5EF4-FFF2-40B4-BE49-F238E27FC236}">
              <a16:creationId xmlns:a16="http://schemas.microsoft.com/office/drawing/2014/main" xmlns="" id="{D43E4C85-DC29-41B7-8B4C-FCCB28767EF5}"/>
            </a:ext>
          </a:extLst>
        </xdr:cNvPr>
        <xdr:cNvCxnSpPr/>
      </xdr:nvCxnSpPr>
      <xdr:spPr>
        <a:xfrm flipV="1">
          <a:off x="6972300" y="18465870"/>
          <a:ext cx="8890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xmlns="" id="{FE4D6EFE-E963-4786-936F-D6725252789B}"/>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xmlns="" id="{93C92C61-5C83-4E69-911F-26BBC602646C}"/>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xmlns="" id="{36C8861C-8A68-4DFE-9C97-E6526F651F46}"/>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xmlns="" id="{FE6934ED-65CD-44EC-AFC1-F74A7E3E6EA4}"/>
            </a:ext>
          </a:extLst>
        </xdr:cNvPr>
        <xdr:cNvSpPr txBox="1"/>
      </xdr:nvSpPr>
      <xdr:spPr>
        <a:xfrm>
          <a:off x="6672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158526</xdr:rowOff>
    </xdr:from>
    <xdr:ext cx="599010" cy="259045"/>
    <xdr:sp macro="" textlink="">
      <xdr:nvSpPr>
        <xdr:cNvPr id="482" name="n_1mainValue【港湾・漁港】&#10;一人当たり有形固定資産（償却資産）額">
          <a:extLst>
            <a:ext uri="{FF2B5EF4-FFF2-40B4-BE49-F238E27FC236}">
              <a16:creationId xmlns:a16="http://schemas.microsoft.com/office/drawing/2014/main" xmlns="" id="{855C00AF-5B57-433A-A7A6-BC66F8A566DB}"/>
            </a:ext>
          </a:extLst>
        </xdr:cNvPr>
        <xdr:cNvSpPr txBox="1"/>
      </xdr:nvSpPr>
      <xdr:spPr>
        <a:xfrm>
          <a:off x="9327095" y="1850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160582</xdr:rowOff>
    </xdr:from>
    <xdr:ext cx="599010" cy="259045"/>
    <xdr:sp macro="" textlink="">
      <xdr:nvSpPr>
        <xdr:cNvPr id="483" name="n_2mainValue【港湾・漁港】&#10;一人当たり有形固定資産（償却資産）額">
          <a:extLst>
            <a:ext uri="{FF2B5EF4-FFF2-40B4-BE49-F238E27FC236}">
              <a16:creationId xmlns:a16="http://schemas.microsoft.com/office/drawing/2014/main" xmlns="" id="{DCFAC923-12CF-442A-B91B-6280B0070D55}"/>
            </a:ext>
          </a:extLst>
        </xdr:cNvPr>
        <xdr:cNvSpPr txBox="1"/>
      </xdr:nvSpPr>
      <xdr:spPr>
        <a:xfrm>
          <a:off x="8450795" y="185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162647</xdr:rowOff>
    </xdr:from>
    <xdr:ext cx="599010" cy="259045"/>
    <xdr:sp macro="" textlink="">
      <xdr:nvSpPr>
        <xdr:cNvPr id="484" name="n_3mainValue【港湾・漁港】&#10;一人当たり有形固定資産（償却資産）額">
          <a:extLst>
            <a:ext uri="{FF2B5EF4-FFF2-40B4-BE49-F238E27FC236}">
              <a16:creationId xmlns:a16="http://schemas.microsoft.com/office/drawing/2014/main" xmlns="" id="{3DC9E496-8BF4-49F0-80D9-82C494689F06}"/>
            </a:ext>
          </a:extLst>
        </xdr:cNvPr>
        <xdr:cNvSpPr txBox="1"/>
      </xdr:nvSpPr>
      <xdr:spPr>
        <a:xfrm>
          <a:off x="7561795" y="1850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18663</xdr:rowOff>
    </xdr:from>
    <xdr:ext cx="599010" cy="259045"/>
    <xdr:sp macro="" textlink="">
      <xdr:nvSpPr>
        <xdr:cNvPr id="485" name="n_4mainValue【港湾・漁港】&#10;一人当たり有形固定資産（償却資産）額">
          <a:extLst>
            <a:ext uri="{FF2B5EF4-FFF2-40B4-BE49-F238E27FC236}">
              <a16:creationId xmlns:a16="http://schemas.microsoft.com/office/drawing/2014/main" xmlns="" id="{DE44468E-49D3-459A-A0AE-D9429815BD17}"/>
            </a:ext>
          </a:extLst>
        </xdr:cNvPr>
        <xdr:cNvSpPr txBox="1"/>
      </xdr:nvSpPr>
      <xdr:spPr>
        <a:xfrm>
          <a:off x="6672795" y="1819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xmlns="" id="{6BCE78D4-05EE-4310-A1DC-06A29BBB61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xmlns="" id="{9CCBE35A-E98E-457F-8B2F-EC85C54BD1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xmlns="" id="{EF881EB0-7248-48F3-B91B-1D84AAD1F3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xmlns="" id="{B300F20A-19BF-4349-871D-D3AD17F699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xmlns="" id="{BD8168B7-EE3E-4920-849D-D453DBC2EC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xmlns="" id="{E0B7794E-81BA-4B62-AAE4-04D27975E7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xmlns="" id="{6FCFF103-1CD3-4F85-9C6A-EDD8295AF0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xmlns="" id="{FA54A1C8-49CD-483C-ABED-5BDC1302C79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a:extLst>
            <a:ext uri="{FF2B5EF4-FFF2-40B4-BE49-F238E27FC236}">
              <a16:creationId xmlns:a16="http://schemas.microsoft.com/office/drawing/2014/main" xmlns="" id="{C28E824E-0295-4CD3-891A-E474A8BEC9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a:extLst>
            <a:ext uri="{FF2B5EF4-FFF2-40B4-BE49-F238E27FC236}">
              <a16:creationId xmlns:a16="http://schemas.microsoft.com/office/drawing/2014/main" xmlns="" id="{8EFB02F2-371A-46B1-B1D3-13F7665443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a:extLst>
            <a:ext uri="{FF2B5EF4-FFF2-40B4-BE49-F238E27FC236}">
              <a16:creationId xmlns:a16="http://schemas.microsoft.com/office/drawing/2014/main" xmlns="" id="{FFD4C685-FBA1-487A-BCE9-D4FD669F58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a:extLst>
            <a:ext uri="{FF2B5EF4-FFF2-40B4-BE49-F238E27FC236}">
              <a16:creationId xmlns:a16="http://schemas.microsoft.com/office/drawing/2014/main" xmlns="" id="{7386BB2E-28E2-42EE-B19B-E705C6D6B3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a:extLst>
            <a:ext uri="{FF2B5EF4-FFF2-40B4-BE49-F238E27FC236}">
              <a16:creationId xmlns:a16="http://schemas.microsoft.com/office/drawing/2014/main" xmlns="" id="{35E9DB8E-C9D6-4119-B5D2-D4280E019C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a:extLst>
            <a:ext uri="{FF2B5EF4-FFF2-40B4-BE49-F238E27FC236}">
              <a16:creationId xmlns:a16="http://schemas.microsoft.com/office/drawing/2014/main" xmlns="" id="{DC2F3294-AB6C-4782-95E2-DB39F8722A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a:extLst>
            <a:ext uri="{FF2B5EF4-FFF2-40B4-BE49-F238E27FC236}">
              <a16:creationId xmlns:a16="http://schemas.microsoft.com/office/drawing/2014/main" xmlns="" id="{3D706207-CA42-4EC8-B9AD-234263DBD97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a:extLst>
            <a:ext uri="{FF2B5EF4-FFF2-40B4-BE49-F238E27FC236}">
              <a16:creationId xmlns:a16="http://schemas.microsoft.com/office/drawing/2014/main" xmlns="" id="{FF888718-3F49-4AA8-B4ED-68B4D3BFB3C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xmlns="" id="{6A606FDE-12E3-4FB1-AC26-E5881A8B31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xmlns="" id="{4B60B54A-416E-4FBD-86A6-ABD6191DB1B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xmlns="" id="{02E9152A-927F-4195-AF54-408931410D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xmlns="" id="{9B029DBF-F885-4392-9C9C-6AEA7B1A79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xmlns="" id="{872877D7-08F7-46FB-AD7C-EAA8FCA0B4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xmlns="" id="{E4B3C4B3-BFA1-4189-ADD5-B015E45354C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xmlns="" id="{CB6D1473-85E8-47D2-974E-4FEC6BC679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xmlns="" id="{8E0A8403-F444-4DC7-8AA0-773F159A26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xmlns="" id="{1D3A5445-8B3E-459D-9D30-92E4E7D8C26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xmlns="" id="{35FC841A-1C1B-431A-9CCF-7781E049D3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xmlns="" id="{89CCB528-F3AA-4B33-94E0-9EA74676C4B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xmlns="" id="{37A596F7-15A1-400C-8FC8-114448653A9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xmlns="" id="{15049237-E90E-4D05-A96C-A2D66F1816F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xmlns="" id="{54C04AF2-55E9-4BEC-A4EC-A012B91E6D0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xmlns="" id="{F9DDBF1B-03F8-4E01-AB6E-99B57AE60F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xmlns="" id="{3BCE36D2-8CD7-481F-9ED3-F55A96C7700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xmlns="" id="{B2E4AFA2-1EC6-42E7-9EDB-DBF70240C5D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xmlns="" id="{FD46DBC9-E144-4661-BC62-F3E2AE8EB5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xmlns="" id="{381F217A-C95B-4E56-80F1-9A039E7BFE5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xmlns="" id="{5AF5D758-D1FA-46C7-9C18-2F192A6960B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xmlns="" id="{674B4A08-DB9F-4FC5-AF0F-23B803D76AB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xmlns="" id="{2C710C17-01BC-4B34-B7E0-E27D72F252D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xmlns="" id="{91637298-306F-40D4-8FED-4278B1D16A4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xmlns="" id="{E5755740-564F-43A3-BEDF-10471841E0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6" name="直線コネクタ 525">
          <a:extLst>
            <a:ext uri="{FF2B5EF4-FFF2-40B4-BE49-F238E27FC236}">
              <a16:creationId xmlns:a16="http://schemas.microsoft.com/office/drawing/2014/main" xmlns="" id="{711386DA-E19A-4426-939B-40C39E92E3C9}"/>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7" name="【学校施設】&#10;有形固定資産減価償却率最小値テキスト">
          <a:extLst>
            <a:ext uri="{FF2B5EF4-FFF2-40B4-BE49-F238E27FC236}">
              <a16:creationId xmlns:a16="http://schemas.microsoft.com/office/drawing/2014/main" xmlns="" id="{DB1D93FD-D7AD-439E-904E-8058534E378C}"/>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8" name="直線コネクタ 527">
          <a:extLst>
            <a:ext uri="{FF2B5EF4-FFF2-40B4-BE49-F238E27FC236}">
              <a16:creationId xmlns:a16="http://schemas.microsoft.com/office/drawing/2014/main" xmlns="" id="{4C172057-46EE-498B-A863-48A0A1F6DACC}"/>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9" name="【学校施設】&#10;有形固定資産減価償却率最大値テキスト">
          <a:extLst>
            <a:ext uri="{FF2B5EF4-FFF2-40B4-BE49-F238E27FC236}">
              <a16:creationId xmlns:a16="http://schemas.microsoft.com/office/drawing/2014/main" xmlns="" id="{D9185C80-AD7F-4826-87E4-75A39B2427E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30" name="直線コネクタ 529">
          <a:extLst>
            <a:ext uri="{FF2B5EF4-FFF2-40B4-BE49-F238E27FC236}">
              <a16:creationId xmlns:a16="http://schemas.microsoft.com/office/drawing/2014/main" xmlns="" id="{854F6BAC-AA7A-4044-A82C-D843AB29EBEA}"/>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1" name="【学校施設】&#10;有形固定資産減価償却率平均値テキスト">
          <a:extLst>
            <a:ext uri="{FF2B5EF4-FFF2-40B4-BE49-F238E27FC236}">
              <a16:creationId xmlns:a16="http://schemas.microsoft.com/office/drawing/2014/main" xmlns="" id="{7A6FB00D-1019-413F-9A89-0161BC090FC9}"/>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2" name="フローチャート: 判断 531">
          <a:extLst>
            <a:ext uri="{FF2B5EF4-FFF2-40B4-BE49-F238E27FC236}">
              <a16:creationId xmlns:a16="http://schemas.microsoft.com/office/drawing/2014/main" xmlns="" id="{CC9BDB43-1CED-4DE5-81AA-433A1EB8DD23}"/>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3" name="フローチャート: 判断 532">
          <a:extLst>
            <a:ext uri="{FF2B5EF4-FFF2-40B4-BE49-F238E27FC236}">
              <a16:creationId xmlns:a16="http://schemas.microsoft.com/office/drawing/2014/main" xmlns="" id="{43D81945-9934-45F0-B2F2-30ACC08A3265}"/>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4" name="フローチャート: 判断 533">
          <a:extLst>
            <a:ext uri="{FF2B5EF4-FFF2-40B4-BE49-F238E27FC236}">
              <a16:creationId xmlns:a16="http://schemas.microsoft.com/office/drawing/2014/main" xmlns="" id="{A7100E85-FF84-4125-BF89-BCAFA45F4C3D}"/>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5" name="フローチャート: 判断 534">
          <a:extLst>
            <a:ext uri="{FF2B5EF4-FFF2-40B4-BE49-F238E27FC236}">
              <a16:creationId xmlns:a16="http://schemas.microsoft.com/office/drawing/2014/main" xmlns="" id="{58DD9C8E-6605-49FF-A9D0-8712F8AC0E86}"/>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6" name="フローチャート: 判断 535">
          <a:extLst>
            <a:ext uri="{FF2B5EF4-FFF2-40B4-BE49-F238E27FC236}">
              <a16:creationId xmlns:a16="http://schemas.microsoft.com/office/drawing/2014/main" xmlns="" id="{4B264A61-DF13-4BBE-8421-FA728F285C1F}"/>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18167840-C10A-4A02-B75D-25DC5F7E12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2EEF46D0-782A-4736-A1E6-54D3B65A83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EF42EB72-8C96-45E6-B029-625524F082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7F67B289-1189-4030-9CF4-A608D5CD293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6612F995-746D-4DEF-812F-9683EE21FD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42" name="楕円 541">
          <a:extLst>
            <a:ext uri="{FF2B5EF4-FFF2-40B4-BE49-F238E27FC236}">
              <a16:creationId xmlns:a16="http://schemas.microsoft.com/office/drawing/2014/main" xmlns="" id="{16E1213C-536E-4071-8AEC-C85831083A5F}"/>
            </a:ext>
          </a:extLst>
        </xdr:cNvPr>
        <xdr:cNvSpPr/>
      </xdr:nvSpPr>
      <xdr:spPr>
        <a:xfrm>
          <a:off x="16268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62882</xdr:rowOff>
    </xdr:from>
    <xdr:ext cx="405111" cy="259045"/>
    <xdr:sp macro="" textlink="">
      <xdr:nvSpPr>
        <xdr:cNvPr id="543" name="【学校施設】&#10;有形固定資産減価償却率該当値テキスト">
          <a:extLst>
            <a:ext uri="{FF2B5EF4-FFF2-40B4-BE49-F238E27FC236}">
              <a16:creationId xmlns:a16="http://schemas.microsoft.com/office/drawing/2014/main" xmlns="" id="{0AFAE42D-2CEB-4E45-9BE8-6F8533AE790B}"/>
            </a:ext>
          </a:extLst>
        </xdr:cNvPr>
        <xdr:cNvSpPr txBox="1"/>
      </xdr:nvSpPr>
      <xdr:spPr>
        <a:xfrm>
          <a:off x="163576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114935</xdr:rowOff>
    </xdr:from>
    <xdr:to>
      <xdr:col>81</xdr:col>
      <xdr:colOff>101600</xdr:colOff>
      <xdr:row>62</xdr:row>
      <xdr:rowOff>45085</xdr:rowOff>
    </xdr:to>
    <xdr:sp macro="" textlink="">
      <xdr:nvSpPr>
        <xdr:cNvPr id="544" name="楕円 543">
          <a:extLst>
            <a:ext uri="{FF2B5EF4-FFF2-40B4-BE49-F238E27FC236}">
              <a16:creationId xmlns:a16="http://schemas.microsoft.com/office/drawing/2014/main" xmlns="" id="{84D6FDE1-46E3-4150-B13E-B37FC0E4FF80}"/>
            </a:ext>
          </a:extLst>
        </xdr:cNvPr>
        <xdr:cNvSpPr/>
      </xdr:nvSpPr>
      <xdr:spPr>
        <a:xfrm>
          <a:off x="15430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135255</xdr:rowOff>
    </xdr:from>
    <xdr:to>
      <xdr:col>85</xdr:col>
      <xdr:colOff>127000</xdr:colOff>
      <xdr:row>61</xdr:row>
      <xdr:rowOff>165735</xdr:rowOff>
    </xdr:to>
    <xdr:cxnSp macro="">
      <xdr:nvCxnSpPr>
        <xdr:cNvPr id="545" name="直線コネクタ 544">
          <a:extLst>
            <a:ext uri="{FF2B5EF4-FFF2-40B4-BE49-F238E27FC236}">
              <a16:creationId xmlns:a16="http://schemas.microsoft.com/office/drawing/2014/main" xmlns="" id="{E11B3687-5846-4AC4-8A81-B08B092B2E31}"/>
            </a:ext>
          </a:extLst>
        </xdr:cNvPr>
        <xdr:cNvCxnSpPr/>
      </xdr:nvCxnSpPr>
      <xdr:spPr>
        <a:xfrm flipV="1">
          <a:off x="15481300" y="105937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546" name="楕円 545">
          <a:extLst>
            <a:ext uri="{FF2B5EF4-FFF2-40B4-BE49-F238E27FC236}">
              <a16:creationId xmlns:a16="http://schemas.microsoft.com/office/drawing/2014/main" xmlns="" id="{13313F6A-11E8-4934-8503-CCB7B0C780F9}"/>
            </a:ext>
          </a:extLst>
        </xdr:cNvPr>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61</xdr:row>
      <xdr:rowOff>165735</xdr:rowOff>
    </xdr:to>
    <xdr:cxnSp macro="">
      <xdr:nvCxnSpPr>
        <xdr:cNvPr id="547" name="直線コネクタ 546">
          <a:extLst>
            <a:ext uri="{FF2B5EF4-FFF2-40B4-BE49-F238E27FC236}">
              <a16:creationId xmlns:a16="http://schemas.microsoft.com/office/drawing/2014/main" xmlns="" id="{6C31A111-8BD4-4548-A3B0-FAF89B465423}"/>
            </a:ext>
          </a:extLst>
        </xdr:cNvPr>
        <xdr:cNvCxnSpPr/>
      </xdr:nvCxnSpPr>
      <xdr:spPr>
        <a:xfrm>
          <a:off x="14592300" y="10591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50165</xdr:rowOff>
    </xdr:from>
    <xdr:to>
      <xdr:col>72</xdr:col>
      <xdr:colOff>38100</xdr:colOff>
      <xdr:row>61</xdr:row>
      <xdr:rowOff>151765</xdr:rowOff>
    </xdr:to>
    <xdr:sp macro="" textlink="">
      <xdr:nvSpPr>
        <xdr:cNvPr id="548" name="楕円 547">
          <a:extLst>
            <a:ext uri="{FF2B5EF4-FFF2-40B4-BE49-F238E27FC236}">
              <a16:creationId xmlns:a16="http://schemas.microsoft.com/office/drawing/2014/main" xmlns="" id="{09EA7A55-5B6D-47A0-9205-85B3A77A4445}"/>
            </a:ext>
          </a:extLst>
        </xdr:cNvPr>
        <xdr:cNvSpPr/>
      </xdr:nvSpPr>
      <xdr:spPr>
        <a:xfrm>
          <a:off x="13652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100965</xdr:rowOff>
    </xdr:from>
    <xdr:to>
      <xdr:col>76</xdr:col>
      <xdr:colOff>114300</xdr:colOff>
      <xdr:row>61</xdr:row>
      <xdr:rowOff>133350</xdr:rowOff>
    </xdr:to>
    <xdr:cxnSp macro="">
      <xdr:nvCxnSpPr>
        <xdr:cNvPr id="549" name="直線コネクタ 548">
          <a:extLst>
            <a:ext uri="{FF2B5EF4-FFF2-40B4-BE49-F238E27FC236}">
              <a16:creationId xmlns:a16="http://schemas.microsoft.com/office/drawing/2014/main" xmlns="" id="{E589EC35-7F81-4331-84F9-EA74FBA9C1CD}"/>
            </a:ext>
          </a:extLst>
        </xdr:cNvPr>
        <xdr:cNvCxnSpPr/>
      </xdr:nvCxnSpPr>
      <xdr:spPr>
        <a:xfrm>
          <a:off x="13703300" y="105594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153035</xdr:rowOff>
    </xdr:from>
    <xdr:to>
      <xdr:col>67</xdr:col>
      <xdr:colOff>101600</xdr:colOff>
      <xdr:row>61</xdr:row>
      <xdr:rowOff>83185</xdr:rowOff>
    </xdr:to>
    <xdr:sp macro="" textlink="">
      <xdr:nvSpPr>
        <xdr:cNvPr id="550" name="楕円 549">
          <a:extLst>
            <a:ext uri="{FF2B5EF4-FFF2-40B4-BE49-F238E27FC236}">
              <a16:creationId xmlns:a16="http://schemas.microsoft.com/office/drawing/2014/main" xmlns="" id="{7393088E-41AE-4547-B4B0-2199DFEF38A1}"/>
            </a:ext>
          </a:extLst>
        </xdr:cNvPr>
        <xdr:cNvSpPr/>
      </xdr:nvSpPr>
      <xdr:spPr>
        <a:xfrm>
          <a:off x="12763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32385</xdr:rowOff>
    </xdr:from>
    <xdr:to>
      <xdr:col>71</xdr:col>
      <xdr:colOff>177800</xdr:colOff>
      <xdr:row>61</xdr:row>
      <xdr:rowOff>100965</xdr:rowOff>
    </xdr:to>
    <xdr:cxnSp macro="">
      <xdr:nvCxnSpPr>
        <xdr:cNvPr id="551" name="直線コネクタ 550">
          <a:extLst>
            <a:ext uri="{FF2B5EF4-FFF2-40B4-BE49-F238E27FC236}">
              <a16:creationId xmlns:a16="http://schemas.microsoft.com/office/drawing/2014/main" xmlns="" id="{44C4C55D-8161-40C5-9386-B0DF2FE850FA}"/>
            </a:ext>
          </a:extLst>
        </xdr:cNvPr>
        <xdr:cNvCxnSpPr/>
      </xdr:nvCxnSpPr>
      <xdr:spPr>
        <a:xfrm>
          <a:off x="12814300" y="104908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2" name="n_1aveValue【学校施設】&#10;有形固定資産減価償却率">
          <a:extLst>
            <a:ext uri="{FF2B5EF4-FFF2-40B4-BE49-F238E27FC236}">
              <a16:creationId xmlns:a16="http://schemas.microsoft.com/office/drawing/2014/main" xmlns="" id="{87476255-54DC-4FE3-8CCB-D4C2E1FB18D2}"/>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3" name="n_2aveValue【学校施設】&#10;有形固定資産減価償却率">
          <a:extLst>
            <a:ext uri="{FF2B5EF4-FFF2-40B4-BE49-F238E27FC236}">
              <a16:creationId xmlns:a16="http://schemas.microsoft.com/office/drawing/2014/main" xmlns="" id="{4AD8C51F-A452-4593-B4DE-DC958FD3B624}"/>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4" name="n_3aveValue【学校施設】&#10;有形固定資産減価償却率">
          <a:extLst>
            <a:ext uri="{FF2B5EF4-FFF2-40B4-BE49-F238E27FC236}">
              <a16:creationId xmlns:a16="http://schemas.microsoft.com/office/drawing/2014/main" xmlns="" id="{D885474A-0E7F-47B7-9BD2-A323B26B6DCC}"/>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5" name="n_4aveValue【学校施設】&#10;有形固定資産減価償却率">
          <a:extLst>
            <a:ext uri="{FF2B5EF4-FFF2-40B4-BE49-F238E27FC236}">
              <a16:creationId xmlns:a16="http://schemas.microsoft.com/office/drawing/2014/main" xmlns="" id="{68B1977C-BBB5-4496-9C6F-FA151CEFE43A}"/>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36212</xdr:rowOff>
    </xdr:from>
    <xdr:ext cx="405111" cy="259045"/>
    <xdr:sp macro="" textlink="">
      <xdr:nvSpPr>
        <xdr:cNvPr id="556" name="n_1mainValue【学校施設】&#10;有形固定資産減価償却率">
          <a:extLst>
            <a:ext uri="{FF2B5EF4-FFF2-40B4-BE49-F238E27FC236}">
              <a16:creationId xmlns:a16="http://schemas.microsoft.com/office/drawing/2014/main" xmlns="" id="{D6909ABF-98A7-4E28-90A7-8F145FB70497}"/>
            </a:ext>
          </a:extLst>
        </xdr:cNvPr>
        <xdr:cNvSpPr txBox="1"/>
      </xdr:nvSpPr>
      <xdr:spPr>
        <a:xfrm>
          <a:off x="15266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557" name="n_2mainValue【学校施設】&#10;有形固定資産減価償却率">
          <a:extLst>
            <a:ext uri="{FF2B5EF4-FFF2-40B4-BE49-F238E27FC236}">
              <a16:creationId xmlns:a16="http://schemas.microsoft.com/office/drawing/2014/main" xmlns="" id="{82DF1517-8115-4741-895D-4DCFF4667D81}"/>
            </a:ext>
          </a:extLst>
        </xdr:cNvPr>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142892</xdr:rowOff>
    </xdr:from>
    <xdr:ext cx="405111" cy="259045"/>
    <xdr:sp macro="" textlink="">
      <xdr:nvSpPr>
        <xdr:cNvPr id="558" name="n_3mainValue【学校施設】&#10;有形固定資産減価償却率">
          <a:extLst>
            <a:ext uri="{FF2B5EF4-FFF2-40B4-BE49-F238E27FC236}">
              <a16:creationId xmlns:a16="http://schemas.microsoft.com/office/drawing/2014/main" xmlns="" id="{7DFCC940-28B1-415F-AC53-CF4CA64CB9B2}"/>
            </a:ext>
          </a:extLst>
        </xdr:cNvPr>
        <xdr:cNvSpPr txBox="1"/>
      </xdr:nvSpPr>
      <xdr:spPr>
        <a:xfrm>
          <a:off x="13500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74312</xdr:rowOff>
    </xdr:from>
    <xdr:ext cx="405111" cy="259045"/>
    <xdr:sp macro="" textlink="">
      <xdr:nvSpPr>
        <xdr:cNvPr id="559" name="n_4mainValue【学校施設】&#10;有形固定資産減価償却率">
          <a:extLst>
            <a:ext uri="{FF2B5EF4-FFF2-40B4-BE49-F238E27FC236}">
              <a16:creationId xmlns:a16="http://schemas.microsoft.com/office/drawing/2014/main" xmlns="" id="{5D0CB7BB-CC07-42C3-9489-B2BBF82E0AD7}"/>
            </a:ext>
          </a:extLst>
        </xdr:cNvPr>
        <xdr:cNvSpPr txBox="1"/>
      </xdr:nvSpPr>
      <xdr:spPr>
        <a:xfrm>
          <a:off x="12611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xmlns="" id="{A16982F6-A3E3-497B-A261-C8CBFD04C2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xmlns="" id="{F9E78F36-AA4F-4D36-8EF6-3D91C10424C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xmlns="" id="{A663AFE9-FDE5-4A01-812C-75E1DE938E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xmlns="" id="{B712321B-BFFF-47A3-BE92-01FCAAC65F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xmlns="" id="{FCB6D402-D40A-499C-AFE3-09B89621FE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xmlns="" id="{1B44584D-46BC-435D-9181-A5C194F14A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xmlns="" id="{3810FA91-CB6F-40A7-BE27-5CE6DFC468F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xmlns="" id="{CADF5160-69C6-44E4-88F5-553FA58509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xmlns="" id="{7AA27698-156A-4347-81A7-801335D0B9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xmlns="" id="{F1F39080-CE4B-4236-B1A2-60D3263CE6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xmlns="" id="{A8E16DF3-CDC0-40B1-984F-CBAB7C0698D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xmlns="" id="{3DFE3552-2F51-449A-A088-F6718455902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xmlns="" id="{795D45DD-FFE8-4FA5-AAEE-1C07EF18D13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xmlns="" id="{A14EFB5D-342A-40D6-AD56-9D1128E067B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xmlns="" id="{C5B0049A-9BD4-4C75-B71D-BB12D2194B2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xmlns="" id="{91FD5A77-1184-45C7-BF5B-7B3A01F9340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xmlns="" id="{BFB01B12-6A7A-455B-9641-CCDDA11F20E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xmlns="" id="{1518E410-B6BE-4EFA-9357-0A7AD9F2C95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xmlns="" id="{F3F94D4E-2BC4-4FC2-855E-D8AC571EC0B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xmlns="" id="{83E87683-25F3-4ABB-8899-83BFCFC582E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xmlns="" id="{61331BC9-F586-4FDE-BC44-B5066FE89E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xmlns="" id="{6C19A215-A12C-43DC-839A-87A543201A3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xmlns="" id="{614A5703-DA52-4E3B-B3B4-151E424192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3" name="直線コネクタ 582">
          <a:extLst>
            <a:ext uri="{FF2B5EF4-FFF2-40B4-BE49-F238E27FC236}">
              <a16:creationId xmlns:a16="http://schemas.microsoft.com/office/drawing/2014/main" xmlns="" id="{68241DC4-18B7-422F-B2F9-7137EF85707D}"/>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4" name="【学校施設】&#10;一人当たり面積最小値テキスト">
          <a:extLst>
            <a:ext uri="{FF2B5EF4-FFF2-40B4-BE49-F238E27FC236}">
              <a16:creationId xmlns:a16="http://schemas.microsoft.com/office/drawing/2014/main" xmlns="" id="{4DB958AD-4C6C-4BE5-83FF-FD5431ADE2EB}"/>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5" name="直線コネクタ 584">
          <a:extLst>
            <a:ext uri="{FF2B5EF4-FFF2-40B4-BE49-F238E27FC236}">
              <a16:creationId xmlns:a16="http://schemas.microsoft.com/office/drawing/2014/main" xmlns="" id="{4BD2C317-64DF-4073-B4BF-229DD90D06DE}"/>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6" name="【学校施設】&#10;一人当たり面積最大値テキスト">
          <a:extLst>
            <a:ext uri="{FF2B5EF4-FFF2-40B4-BE49-F238E27FC236}">
              <a16:creationId xmlns:a16="http://schemas.microsoft.com/office/drawing/2014/main" xmlns="" id="{66A18C13-F9EA-4A87-A0C7-AD1803842011}"/>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7" name="直線コネクタ 586">
          <a:extLst>
            <a:ext uri="{FF2B5EF4-FFF2-40B4-BE49-F238E27FC236}">
              <a16:creationId xmlns:a16="http://schemas.microsoft.com/office/drawing/2014/main" xmlns="" id="{BA188B07-15F3-4A0E-A97D-F31753547D85}"/>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8" name="【学校施設】&#10;一人当たり面積平均値テキスト">
          <a:extLst>
            <a:ext uri="{FF2B5EF4-FFF2-40B4-BE49-F238E27FC236}">
              <a16:creationId xmlns:a16="http://schemas.microsoft.com/office/drawing/2014/main" xmlns="" id="{933B9EF8-F908-4891-8A97-64F4A41E1089}"/>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9" name="フローチャート: 判断 588">
          <a:extLst>
            <a:ext uri="{FF2B5EF4-FFF2-40B4-BE49-F238E27FC236}">
              <a16:creationId xmlns:a16="http://schemas.microsoft.com/office/drawing/2014/main" xmlns="" id="{116C9BAD-0F8E-4CAD-ADD1-5AA6324F7D5B}"/>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90" name="フローチャート: 判断 589">
          <a:extLst>
            <a:ext uri="{FF2B5EF4-FFF2-40B4-BE49-F238E27FC236}">
              <a16:creationId xmlns:a16="http://schemas.microsoft.com/office/drawing/2014/main" xmlns="" id="{9B2AE588-2DEB-421B-910E-331C589DA77C}"/>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1" name="フローチャート: 判断 590">
          <a:extLst>
            <a:ext uri="{FF2B5EF4-FFF2-40B4-BE49-F238E27FC236}">
              <a16:creationId xmlns:a16="http://schemas.microsoft.com/office/drawing/2014/main" xmlns="" id="{9B8CD088-9920-4202-8599-EA88ACB4690B}"/>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2" name="フローチャート: 判断 591">
          <a:extLst>
            <a:ext uri="{FF2B5EF4-FFF2-40B4-BE49-F238E27FC236}">
              <a16:creationId xmlns:a16="http://schemas.microsoft.com/office/drawing/2014/main" xmlns="" id="{0235571D-B169-4959-84B8-B929AF079319}"/>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3" name="フローチャート: 判断 592">
          <a:extLst>
            <a:ext uri="{FF2B5EF4-FFF2-40B4-BE49-F238E27FC236}">
              <a16:creationId xmlns:a16="http://schemas.microsoft.com/office/drawing/2014/main" xmlns="" id="{264725AC-7F01-492E-9653-17E9CC02AD0F}"/>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E92359B5-E2EF-4DB5-9317-6FB0F9AA1B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E942134B-6F16-4298-9BA3-48B12257D3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614C6F52-2D4E-4EFC-BCE9-4A2AE93584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1AD63F6C-839D-4476-953F-216B71A476D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6325DBFB-3007-4A9A-8C3A-FA38AC7CA8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599" name="楕円 598">
          <a:extLst>
            <a:ext uri="{FF2B5EF4-FFF2-40B4-BE49-F238E27FC236}">
              <a16:creationId xmlns:a16="http://schemas.microsoft.com/office/drawing/2014/main" xmlns="" id="{589391CF-9BE8-4EC0-872B-B6B0B8503DCB}"/>
            </a:ext>
          </a:extLst>
        </xdr:cNvPr>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8907</xdr:rowOff>
    </xdr:from>
    <xdr:ext cx="469744" cy="259045"/>
    <xdr:sp macro="" textlink="">
      <xdr:nvSpPr>
        <xdr:cNvPr id="600" name="【学校施設】&#10;一人当たり面積該当値テキスト">
          <a:extLst>
            <a:ext uri="{FF2B5EF4-FFF2-40B4-BE49-F238E27FC236}">
              <a16:creationId xmlns:a16="http://schemas.microsoft.com/office/drawing/2014/main" xmlns="" id="{9CE3736D-50D6-4DC2-866F-579CC7CB7FF4}"/>
            </a:ext>
          </a:extLst>
        </xdr:cNvPr>
        <xdr:cNvSpPr txBox="1"/>
      </xdr:nvSpPr>
      <xdr:spPr>
        <a:xfrm>
          <a:off x="22199600"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98743</xdr:rowOff>
    </xdr:from>
    <xdr:to>
      <xdr:col>112</xdr:col>
      <xdr:colOff>38100</xdr:colOff>
      <xdr:row>63</xdr:row>
      <xdr:rowOff>28893</xdr:rowOff>
    </xdr:to>
    <xdr:sp macro="" textlink="">
      <xdr:nvSpPr>
        <xdr:cNvPr id="601" name="楕円 600">
          <a:extLst>
            <a:ext uri="{FF2B5EF4-FFF2-40B4-BE49-F238E27FC236}">
              <a16:creationId xmlns:a16="http://schemas.microsoft.com/office/drawing/2014/main" xmlns="" id="{660E2E76-F651-41A3-B02D-2B393BE4FE4E}"/>
            </a:ext>
          </a:extLst>
        </xdr:cNvPr>
        <xdr:cNvSpPr/>
      </xdr:nvSpPr>
      <xdr:spPr>
        <a:xfrm>
          <a:off x="21272500" y="107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149543</xdr:rowOff>
    </xdr:to>
    <xdr:cxnSp macro="">
      <xdr:nvCxnSpPr>
        <xdr:cNvPr id="602" name="直線コネクタ 601">
          <a:extLst>
            <a:ext uri="{FF2B5EF4-FFF2-40B4-BE49-F238E27FC236}">
              <a16:creationId xmlns:a16="http://schemas.microsoft.com/office/drawing/2014/main" xmlns="" id="{1CDF8AFD-BE9F-4C0D-922C-1BED2CFFC724}"/>
            </a:ext>
          </a:extLst>
        </xdr:cNvPr>
        <xdr:cNvCxnSpPr/>
      </xdr:nvCxnSpPr>
      <xdr:spPr>
        <a:xfrm flipV="1">
          <a:off x="21323300" y="10774680"/>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105981</xdr:rowOff>
    </xdr:from>
    <xdr:to>
      <xdr:col>107</xdr:col>
      <xdr:colOff>101600</xdr:colOff>
      <xdr:row>63</xdr:row>
      <xdr:rowOff>36131</xdr:rowOff>
    </xdr:to>
    <xdr:sp macro="" textlink="">
      <xdr:nvSpPr>
        <xdr:cNvPr id="603" name="楕円 602">
          <a:extLst>
            <a:ext uri="{FF2B5EF4-FFF2-40B4-BE49-F238E27FC236}">
              <a16:creationId xmlns:a16="http://schemas.microsoft.com/office/drawing/2014/main" xmlns="" id="{E64C5CC8-0060-467B-B741-6AD3A6F3B339}"/>
            </a:ext>
          </a:extLst>
        </xdr:cNvPr>
        <xdr:cNvSpPr/>
      </xdr:nvSpPr>
      <xdr:spPr>
        <a:xfrm>
          <a:off x="20383500" y="107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149543</xdr:rowOff>
    </xdr:from>
    <xdr:to>
      <xdr:col>111</xdr:col>
      <xdr:colOff>177800</xdr:colOff>
      <xdr:row>62</xdr:row>
      <xdr:rowOff>156781</xdr:rowOff>
    </xdr:to>
    <xdr:cxnSp macro="">
      <xdr:nvCxnSpPr>
        <xdr:cNvPr id="604" name="直線コネクタ 603">
          <a:extLst>
            <a:ext uri="{FF2B5EF4-FFF2-40B4-BE49-F238E27FC236}">
              <a16:creationId xmlns:a16="http://schemas.microsoft.com/office/drawing/2014/main" xmlns="" id="{5E0C0D81-3F5F-4153-BA5F-F10510F29F8A}"/>
            </a:ext>
          </a:extLst>
        </xdr:cNvPr>
        <xdr:cNvCxnSpPr/>
      </xdr:nvCxnSpPr>
      <xdr:spPr>
        <a:xfrm flipV="1">
          <a:off x="20434300" y="10779443"/>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110172</xdr:rowOff>
    </xdr:from>
    <xdr:to>
      <xdr:col>102</xdr:col>
      <xdr:colOff>165100</xdr:colOff>
      <xdr:row>63</xdr:row>
      <xdr:rowOff>40322</xdr:rowOff>
    </xdr:to>
    <xdr:sp macro="" textlink="">
      <xdr:nvSpPr>
        <xdr:cNvPr id="605" name="楕円 604">
          <a:extLst>
            <a:ext uri="{FF2B5EF4-FFF2-40B4-BE49-F238E27FC236}">
              <a16:creationId xmlns:a16="http://schemas.microsoft.com/office/drawing/2014/main" xmlns="" id="{5C7B97BE-B14F-4238-BFBD-E86B5B027472}"/>
            </a:ext>
          </a:extLst>
        </xdr:cNvPr>
        <xdr:cNvSpPr/>
      </xdr:nvSpPr>
      <xdr:spPr>
        <a:xfrm>
          <a:off x="19494500" y="107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156781</xdr:rowOff>
    </xdr:from>
    <xdr:to>
      <xdr:col>107</xdr:col>
      <xdr:colOff>50800</xdr:colOff>
      <xdr:row>62</xdr:row>
      <xdr:rowOff>160972</xdr:rowOff>
    </xdr:to>
    <xdr:cxnSp macro="">
      <xdr:nvCxnSpPr>
        <xdr:cNvPr id="606" name="直線コネクタ 605">
          <a:extLst>
            <a:ext uri="{FF2B5EF4-FFF2-40B4-BE49-F238E27FC236}">
              <a16:creationId xmlns:a16="http://schemas.microsoft.com/office/drawing/2014/main" xmlns="" id="{3B8EDB0E-9A0B-41DC-93C3-3F9C194818BF}"/>
            </a:ext>
          </a:extLst>
        </xdr:cNvPr>
        <xdr:cNvCxnSpPr/>
      </xdr:nvCxnSpPr>
      <xdr:spPr>
        <a:xfrm flipV="1">
          <a:off x="19545300" y="1078668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114364</xdr:rowOff>
    </xdr:from>
    <xdr:to>
      <xdr:col>98</xdr:col>
      <xdr:colOff>38100</xdr:colOff>
      <xdr:row>63</xdr:row>
      <xdr:rowOff>44514</xdr:rowOff>
    </xdr:to>
    <xdr:sp macro="" textlink="">
      <xdr:nvSpPr>
        <xdr:cNvPr id="607" name="楕円 606">
          <a:extLst>
            <a:ext uri="{FF2B5EF4-FFF2-40B4-BE49-F238E27FC236}">
              <a16:creationId xmlns:a16="http://schemas.microsoft.com/office/drawing/2014/main" xmlns="" id="{986AAFF7-3F9C-4BFF-B4BB-687A642656D8}"/>
            </a:ext>
          </a:extLst>
        </xdr:cNvPr>
        <xdr:cNvSpPr/>
      </xdr:nvSpPr>
      <xdr:spPr>
        <a:xfrm>
          <a:off x="18605500" y="107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160972</xdr:rowOff>
    </xdr:from>
    <xdr:to>
      <xdr:col>102</xdr:col>
      <xdr:colOff>114300</xdr:colOff>
      <xdr:row>62</xdr:row>
      <xdr:rowOff>165164</xdr:rowOff>
    </xdr:to>
    <xdr:cxnSp macro="">
      <xdr:nvCxnSpPr>
        <xdr:cNvPr id="608" name="直線コネクタ 607">
          <a:extLst>
            <a:ext uri="{FF2B5EF4-FFF2-40B4-BE49-F238E27FC236}">
              <a16:creationId xmlns:a16="http://schemas.microsoft.com/office/drawing/2014/main" xmlns="" id="{523D8C7F-DF9E-450A-9478-5D6CE33A4B3A}"/>
            </a:ext>
          </a:extLst>
        </xdr:cNvPr>
        <xdr:cNvCxnSpPr/>
      </xdr:nvCxnSpPr>
      <xdr:spPr>
        <a:xfrm flipV="1">
          <a:off x="18656300" y="1079087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9" name="n_1aveValue【学校施設】&#10;一人当たり面積">
          <a:extLst>
            <a:ext uri="{FF2B5EF4-FFF2-40B4-BE49-F238E27FC236}">
              <a16:creationId xmlns:a16="http://schemas.microsoft.com/office/drawing/2014/main" xmlns="" id="{841BD110-0D1B-4978-A780-AA9066214089}"/>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10" name="n_2aveValue【学校施設】&#10;一人当たり面積">
          <a:extLst>
            <a:ext uri="{FF2B5EF4-FFF2-40B4-BE49-F238E27FC236}">
              <a16:creationId xmlns:a16="http://schemas.microsoft.com/office/drawing/2014/main" xmlns="" id="{DA6CC0D7-2C74-4CE5-9694-0E3D1100972C}"/>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1" name="n_3aveValue【学校施設】&#10;一人当たり面積">
          <a:extLst>
            <a:ext uri="{FF2B5EF4-FFF2-40B4-BE49-F238E27FC236}">
              <a16:creationId xmlns:a16="http://schemas.microsoft.com/office/drawing/2014/main" xmlns="" id="{DD089147-9393-4C4E-B9C7-8FF2834B791E}"/>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2" name="n_4aveValue【学校施設】&#10;一人当たり面積">
          <a:extLst>
            <a:ext uri="{FF2B5EF4-FFF2-40B4-BE49-F238E27FC236}">
              <a16:creationId xmlns:a16="http://schemas.microsoft.com/office/drawing/2014/main" xmlns="" id="{239C981A-DBE0-455C-A1E3-5B636E1D5AF1}"/>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20020</xdr:rowOff>
    </xdr:from>
    <xdr:ext cx="469744" cy="259045"/>
    <xdr:sp macro="" textlink="">
      <xdr:nvSpPr>
        <xdr:cNvPr id="613" name="n_1mainValue【学校施設】&#10;一人当たり面積">
          <a:extLst>
            <a:ext uri="{FF2B5EF4-FFF2-40B4-BE49-F238E27FC236}">
              <a16:creationId xmlns:a16="http://schemas.microsoft.com/office/drawing/2014/main" xmlns="" id="{FC7D9385-E677-48BB-9405-D66C74F584D8}"/>
            </a:ext>
          </a:extLst>
        </xdr:cNvPr>
        <xdr:cNvSpPr txBox="1"/>
      </xdr:nvSpPr>
      <xdr:spPr>
        <a:xfrm>
          <a:off x="21075727" y="1082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27258</xdr:rowOff>
    </xdr:from>
    <xdr:ext cx="469744" cy="259045"/>
    <xdr:sp macro="" textlink="">
      <xdr:nvSpPr>
        <xdr:cNvPr id="614" name="n_2mainValue【学校施設】&#10;一人当たり面積">
          <a:extLst>
            <a:ext uri="{FF2B5EF4-FFF2-40B4-BE49-F238E27FC236}">
              <a16:creationId xmlns:a16="http://schemas.microsoft.com/office/drawing/2014/main" xmlns="" id="{BB534F44-FD62-4BFC-9C81-D7A50D24A94B}"/>
            </a:ext>
          </a:extLst>
        </xdr:cNvPr>
        <xdr:cNvSpPr txBox="1"/>
      </xdr:nvSpPr>
      <xdr:spPr>
        <a:xfrm>
          <a:off x="20199427" y="1082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31449</xdr:rowOff>
    </xdr:from>
    <xdr:ext cx="469744" cy="259045"/>
    <xdr:sp macro="" textlink="">
      <xdr:nvSpPr>
        <xdr:cNvPr id="615" name="n_3mainValue【学校施設】&#10;一人当たり面積">
          <a:extLst>
            <a:ext uri="{FF2B5EF4-FFF2-40B4-BE49-F238E27FC236}">
              <a16:creationId xmlns:a16="http://schemas.microsoft.com/office/drawing/2014/main" xmlns="" id="{CD9DD76B-5491-42D7-87F0-A3824F0A5AA0}"/>
            </a:ext>
          </a:extLst>
        </xdr:cNvPr>
        <xdr:cNvSpPr txBox="1"/>
      </xdr:nvSpPr>
      <xdr:spPr>
        <a:xfrm>
          <a:off x="19310427" y="10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35641</xdr:rowOff>
    </xdr:from>
    <xdr:ext cx="469744" cy="259045"/>
    <xdr:sp macro="" textlink="">
      <xdr:nvSpPr>
        <xdr:cNvPr id="616" name="n_4mainValue【学校施設】&#10;一人当たり面積">
          <a:extLst>
            <a:ext uri="{FF2B5EF4-FFF2-40B4-BE49-F238E27FC236}">
              <a16:creationId xmlns:a16="http://schemas.microsoft.com/office/drawing/2014/main" xmlns="" id="{3CC865A6-65B9-4E97-9A55-33656C6E2E51}"/>
            </a:ext>
          </a:extLst>
        </xdr:cNvPr>
        <xdr:cNvSpPr txBox="1"/>
      </xdr:nvSpPr>
      <xdr:spPr>
        <a:xfrm>
          <a:off x="18421427" y="1083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xmlns="" id="{C75B87E1-EAD6-4387-A001-48953E334E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xmlns="" id="{0C30DB34-13CC-43DF-BD6C-4E2BC38F3D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xmlns="" id="{4D05F221-4721-4B36-99D7-32CE0B7A0F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xmlns="" id="{10A988A8-5772-4B9E-9146-80ADE08DA1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xmlns="" id="{BF1E7872-A25A-411B-BE67-D02F8A4442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xmlns="" id="{77B3DECA-EBD1-4358-ACB7-219B695476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xmlns="" id="{EE27DEAF-9BE4-4AEC-AE58-F9A546ED9EE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xmlns="" id="{FDCF8457-CE90-4569-A407-9E1241C5401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xmlns="" id="{3340E17F-A732-4553-B668-69A93D63030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xmlns="" id="{C98B7C3F-C335-44C2-B141-2EFBA66E7F6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xmlns="" id="{AD454D55-55BC-41CD-ADDE-B73E77603AF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xmlns="" id="{5B0922C3-792F-4760-8328-AEF9B238EFF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xmlns="" id="{55667CE9-8CB9-4353-9795-C1D9CA19A61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xmlns="" id="{B1BC4918-AD73-4BAC-BF6E-3165D59DEA6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xmlns="" id="{3B40FF62-AE85-451F-967B-8925DBC296C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xmlns="" id="{A1D2CA1E-4FBA-4F37-9635-4EC3D687BC1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xmlns="" id="{5362C0B7-D58B-41C9-AFE3-AE2BE747636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xmlns="" id="{03720FC7-16C3-4D9C-A442-985288E599B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xmlns="" id="{A4F34A30-7DBF-41BD-85A7-09AC82D9FCB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xmlns="" id="{69F53B3F-6A1B-48C6-8652-8B3A20D77B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xmlns="" id="{B0CF5304-8711-46E0-B489-ED72207823E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xmlns="" id="{BD71F88C-99E9-4DFA-A54B-545DCB663B5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xmlns="" id="{59877B7B-523D-48FB-B943-8A089CDD7A7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xmlns="" id="{4B05F25D-ADF0-4227-A06F-8A48876FC02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a:extLst>
            <a:ext uri="{FF2B5EF4-FFF2-40B4-BE49-F238E27FC236}">
              <a16:creationId xmlns:a16="http://schemas.microsoft.com/office/drawing/2014/main" xmlns="" id="{97EB15EF-9AF4-4B4F-B6DB-7B3395C83C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xmlns="" id="{B5B0999D-0432-4281-B017-95442866A196}"/>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a:extLst>
            <a:ext uri="{FF2B5EF4-FFF2-40B4-BE49-F238E27FC236}">
              <a16:creationId xmlns:a16="http://schemas.microsoft.com/office/drawing/2014/main" xmlns="" id="{89707F95-5208-48C8-9C98-5F8D3691DE3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xmlns="" id="{D8E36B6D-7FF4-47B1-9F29-0366647F4BE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5" name="【児童館】&#10;有形固定資産減価償却率最大値テキスト">
          <a:extLst>
            <a:ext uri="{FF2B5EF4-FFF2-40B4-BE49-F238E27FC236}">
              <a16:creationId xmlns:a16="http://schemas.microsoft.com/office/drawing/2014/main" xmlns="" id="{F5414E86-A271-4578-B846-745B55D8B94A}"/>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6" name="直線コネクタ 645">
          <a:extLst>
            <a:ext uri="{FF2B5EF4-FFF2-40B4-BE49-F238E27FC236}">
              <a16:creationId xmlns:a16="http://schemas.microsoft.com/office/drawing/2014/main" xmlns="" id="{41C20E25-F45E-4D41-9769-CA221B7947A6}"/>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47" name="【児童館】&#10;有形固定資産減価償却率平均値テキスト">
          <a:extLst>
            <a:ext uri="{FF2B5EF4-FFF2-40B4-BE49-F238E27FC236}">
              <a16:creationId xmlns:a16="http://schemas.microsoft.com/office/drawing/2014/main" xmlns="" id="{73F6662E-F266-45F8-B47C-D68262E014B4}"/>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8" name="フローチャート: 判断 647">
          <a:extLst>
            <a:ext uri="{FF2B5EF4-FFF2-40B4-BE49-F238E27FC236}">
              <a16:creationId xmlns:a16="http://schemas.microsoft.com/office/drawing/2014/main" xmlns="" id="{551CB989-B42B-4B81-B4DD-2FF452B54F43}"/>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9" name="フローチャート: 判断 648">
          <a:extLst>
            <a:ext uri="{FF2B5EF4-FFF2-40B4-BE49-F238E27FC236}">
              <a16:creationId xmlns:a16="http://schemas.microsoft.com/office/drawing/2014/main" xmlns="" id="{B4F0CC45-1AD8-48D6-98CA-27F247B03235}"/>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50" name="フローチャート: 判断 649">
          <a:extLst>
            <a:ext uri="{FF2B5EF4-FFF2-40B4-BE49-F238E27FC236}">
              <a16:creationId xmlns:a16="http://schemas.microsoft.com/office/drawing/2014/main" xmlns="" id="{D60E9732-5E70-4F85-8E42-4C02A261FBDF}"/>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1" name="フローチャート: 判断 650">
          <a:extLst>
            <a:ext uri="{FF2B5EF4-FFF2-40B4-BE49-F238E27FC236}">
              <a16:creationId xmlns:a16="http://schemas.microsoft.com/office/drawing/2014/main" xmlns="" id="{C75E988C-CD04-46EE-92E9-4AFCABF92E24}"/>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2" name="フローチャート: 判断 651">
          <a:extLst>
            <a:ext uri="{FF2B5EF4-FFF2-40B4-BE49-F238E27FC236}">
              <a16:creationId xmlns:a16="http://schemas.microsoft.com/office/drawing/2014/main" xmlns="" id="{A1867F48-B3CF-4EF3-8049-F9D332FBA5E7}"/>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9F5FCC40-42D1-4BC1-8CDD-7E22C6C2A8B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956CE449-3FD3-41BD-A0A7-5F01D0AB84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78837C24-DB15-4977-AF60-5A79EE92E19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F879C455-32CF-4527-B57A-CC4E51357AF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53FA13B3-7BE6-4E42-A09C-B341F2B6AB9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58" name="楕円 657">
          <a:extLst>
            <a:ext uri="{FF2B5EF4-FFF2-40B4-BE49-F238E27FC236}">
              <a16:creationId xmlns:a16="http://schemas.microsoft.com/office/drawing/2014/main" xmlns="" id="{E639F945-7437-49BE-835F-714EAA86499C}"/>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59" name="楕円 658">
          <a:extLst>
            <a:ext uri="{FF2B5EF4-FFF2-40B4-BE49-F238E27FC236}">
              <a16:creationId xmlns:a16="http://schemas.microsoft.com/office/drawing/2014/main" xmlns="" id="{EDD7B004-4EB1-45E3-A1AC-3DC66D7E4F2F}"/>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0" name="直線コネクタ 659">
          <a:extLst>
            <a:ext uri="{FF2B5EF4-FFF2-40B4-BE49-F238E27FC236}">
              <a16:creationId xmlns:a16="http://schemas.microsoft.com/office/drawing/2014/main" xmlns="" id="{F8FD1328-A554-489C-BD48-6AF2AF38F71B}"/>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1" name="楕円 660">
          <a:extLst>
            <a:ext uri="{FF2B5EF4-FFF2-40B4-BE49-F238E27FC236}">
              <a16:creationId xmlns:a16="http://schemas.microsoft.com/office/drawing/2014/main" xmlns="" id="{BDFE7B71-B1B1-4954-BD43-4849C2D4431F}"/>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62" name="直線コネクタ 661">
          <a:extLst>
            <a:ext uri="{FF2B5EF4-FFF2-40B4-BE49-F238E27FC236}">
              <a16:creationId xmlns:a16="http://schemas.microsoft.com/office/drawing/2014/main" xmlns="" id="{D1EADA76-CA3A-4709-A72F-A406E2FAE9CA}"/>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63" name="楕円 662">
          <a:extLst>
            <a:ext uri="{FF2B5EF4-FFF2-40B4-BE49-F238E27FC236}">
              <a16:creationId xmlns:a16="http://schemas.microsoft.com/office/drawing/2014/main" xmlns="" id="{40B4B5BD-682B-4B7F-97D4-0891E2F73D62}"/>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64" name="直線コネクタ 663">
          <a:extLst>
            <a:ext uri="{FF2B5EF4-FFF2-40B4-BE49-F238E27FC236}">
              <a16:creationId xmlns:a16="http://schemas.microsoft.com/office/drawing/2014/main" xmlns="" id="{F8FCCF51-BAC5-4F19-A632-1D9BD1AA3A85}"/>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5" name="n_1aveValue【児童館】&#10;有形固定資産減価償却率">
          <a:extLst>
            <a:ext uri="{FF2B5EF4-FFF2-40B4-BE49-F238E27FC236}">
              <a16:creationId xmlns:a16="http://schemas.microsoft.com/office/drawing/2014/main" xmlns="" id="{08869033-CB87-40A2-A858-025EFCF4EC72}"/>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6" name="n_2aveValue【児童館】&#10;有形固定資産減価償却率">
          <a:extLst>
            <a:ext uri="{FF2B5EF4-FFF2-40B4-BE49-F238E27FC236}">
              <a16:creationId xmlns:a16="http://schemas.microsoft.com/office/drawing/2014/main" xmlns="" id="{B4BA2C4B-9752-428C-9523-CE3DE648A241}"/>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7" name="n_3aveValue【児童館】&#10;有形固定資産減価償却率">
          <a:extLst>
            <a:ext uri="{FF2B5EF4-FFF2-40B4-BE49-F238E27FC236}">
              <a16:creationId xmlns:a16="http://schemas.microsoft.com/office/drawing/2014/main" xmlns="" id="{01EC2DA8-FE0A-4060-9852-C26BD620245A}"/>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68" name="n_4aveValue【児童館】&#10;有形固定資産減価償却率">
          <a:extLst>
            <a:ext uri="{FF2B5EF4-FFF2-40B4-BE49-F238E27FC236}">
              <a16:creationId xmlns:a16="http://schemas.microsoft.com/office/drawing/2014/main" xmlns="" id="{5B2A50FA-1EAE-4632-A0B7-EB3FEC577CFE}"/>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69" name="n_1mainValue【児童館】&#10;有形固定資産減価償却率">
          <a:extLst>
            <a:ext uri="{FF2B5EF4-FFF2-40B4-BE49-F238E27FC236}">
              <a16:creationId xmlns:a16="http://schemas.microsoft.com/office/drawing/2014/main" xmlns="" id="{B1713A91-C988-43F8-A7F7-9349C9683E2D}"/>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0" name="n_2mainValue【児童館】&#10;有形固定資産減価償却率">
          <a:extLst>
            <a:ext uri="{FF2B5EF4-FFF2-40B4-BE49-F238E27FC236}">
              <a16:creationId xmlns:a16="http://schemas.microsoft.com/office/drawing/2014/main" xmlns="" id="{05203DD2-9385-4BC4-BB01-F4E75CE0D205}"/>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1" name="n_3mainValue【児童館】&#10;有形固定資産減価償却率">
          <a:extLst>
            <a:ext uri="{FF2B5EF4-FFF2-40B4-BE49-F238E27FC236}">
              <a16:creationId xmlns:a16="http://schemas.microsoft.com/office/drawing/2014/main" xmlns="" id="{073F3D22-1B5A-4BC5-A4D6-6B6F2708BA7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2" name="n_4mainValue【児童館】&#10;有形固定資産減価償却率">
          <a:extLst>
            <a:ext uri="{FF2B5EF4-FFF2-40B4-BE49-F238E27FC236}">
              <a16:creationId xmlns:a16="http://schemas.microsoft.com/office/drawing/2014/main" xmlns="" id="{FEC0C116-85FE-4910-834A-33A7F8B68342}"/>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xmlns="" id="{77901053-DFD8-45B6-A643-027CAF28080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xmlns="" id="{117F99F3-4A22-42F5-8AF3-9D84DBAA94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xmlns="" id="{4D17BD41-60DF-463E-9BF8-6AEBA4FD8B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xmlns="" id="{64DA1D51-01BE-4907-BF39-7C906249457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xmlns="" id="{0D5FC154-9424-4572-9A63-ECDD9BED18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xmlns="" id="{24FD54A9-0E07-4C2B-AEB5-DAE93BBEBAF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xmlns="" id="{0C0B5224-5E85-4AC8-8514-14A37D3631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xmlns="" id="{FF5A99AE-1200-4B88-AB1E-FD4F578A03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xmlns="" id="{497CBCFF-789D-4AEA-B4C4-CF2AB1029F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xmlns="" id="{E51E13CB-7D30-495B-8356-3220483F6E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xmlns="" id="{D1FEC8AC-A733-4A5C-BA12-3A5E95EF3D7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xmlns="" id="{64C88ABE-5BD0-42C2-BE7F-0F0BC8B02DD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xmlns="" id="{87692D6B-D39D-4EBF-B441-CFA0A4D33A3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xmlns="" id="{BE2D2118-8FC2-4933-8B79-5FC3DE1F45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xmlns="" id="{C23E826A-1F63-4620-99C1-363CA10CD52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xmlns="" id="{50C19302-CC9D-4B94-8BCE-37E5A8A1DAA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xmlns="" id="{AF39708F-429C-4BB4-A958-F2F4C43273D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xmlns="" id="{8EA750BB-DDD5-44D2-BFE2-D2E7F055E4D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xmlns="" id="{735CB1F2-D746-4A18-8175-2553A9BD6FC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xmlns="" id="{A2654134-D943-493B-87FC-AF24877210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a:extLst>
            <a:ext uri="{FF2B5EF4-FFF2-40B4-BE49-F238E27FC236}">
              <a16:creationId xmlns:a16="http://schemas.microsoft.com/office/drawing/2014/main" xmlns="" id="{BA13974F-CC31-4A03-A324-8A936B8675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4" name="直線コネクタ 693">
          <a:extLst>
            <a:ext uri="{FF2B5EF4-FFF2-40B4-BE49-F238E27FC236}">
              <a16:creationId xmlns:a16="http://schemas.microsoft.com/office/drawing/2014/main" xmlns="" id="{5B6E0808-A750-429B-ADFE-8715A16FB8EB}"/>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5" name="【児童館】&#10;一人当たり面積最小値テキスト">
          <a:extLst>
            <a:ext uri="{FF2B5EF4-FFF2-40B4-BE49-F238E27FC236}">
              <a16:creationId xmlns:a16="http://schemas.microsoft.com/office/drawing/2014/main" xmlns="" id="{7D63D716-C99C-480E-ABCB-1E2846486487}"/>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6" name="直線コネクタ 695">
          <a:extLst>
            <a:ext uri="{FF2B5EF4-FFF2-40B4-BE49-F238E27FC236}">
              <a16:creationId xmlns:a16="http://schemas.microsoft.com/office/drawing/2014/main" xmlns="" id="{6CA90BC0-452B-45DC-8B03-1BA54FD2D20E}"/>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7" name="【児童館】&#10;一人当たり面積最大値テキスト">
          <a:extLst>
            <a:ext uri="{FF2B5EF4-FFF2-40B4-BE49-F238E27FC236}">
              <a16:creationId xmlns:a16="http://schemas.microsoft.com/office/drawing/2014/main" xmlns="" id="{9D4E7451-A935-4472-958E-ED14E10D8446}"/>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98" name="直線コネクタ 697">
          <a:extLst>
            <a:ext uri="{FF2B5EF4-FFF2-40B4-BE49-F238E27FC236}">
              <a16:creationId xmlns:a16="http://schemas.microsoft.com/office/drawing/2014/main" xmlns="" id="{E1FED3ED-FDF6-47E8-A7E7-C5A00F1B3044}"/>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99" name="【児童館】&#10;一人当たり面積平均値テキスト">
          <a:extLst>
            <a:ext uri="{FF2B5EF4-FFF2-40B4-BE49-F238E27FC236}">
              <a16:creationId xmlns:a16="http://schemas.microsoft.com/office/drawing/2014/main" xmlns="" id="{79BB44E0-893D-4D75-BF9C-3453D4B4CB23}"/>
            </a:ext>
          </a:extLst>
        </xdr:cNvPr>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0" name="フローチャート: 判断 699">
          <a:extLst>
            <a:ext uri="{FF2B5EF4-FFF2-40B4-BE49-F238E27FC236}">
              <a16:creationId xmlns:a16="http://schemas.microsoft.com/office/drawing/2014/main" xmlns="" id="{87DB6D57-112B-4EA4-8D25-58A1044E4CEE}"/>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1" name="フローチャート: 判断 700">
          <a:extLst>
            <a:ext uri="{FF2B5EF4-FFF2-40B4-BE49-F238E27FC236}">
              <a16:creationId xmlns:a16="http://schemas.microsoft.com/office/drawing/2014/main" xmlns="" id="{52B645EE-D8B4-46E5-A99E-430207C26BD6}"/>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2" name="フローチャート: 判断 701">
          <a:extLst>
            <a:ext uri="{FF2B5EF4-FFF2-40B4-BE49-F238E27FC236}">
              <a16:creationId xmlns:a16="http://schemas.microsoft.com/office/drawing/2014/main" xmlns="" id="{41787859-9259-4E54-AD88-5CD8AC0F8CCA}"/>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3" name="フローチャート: 判断 702">
          <a:extLst>
            <a:ext uri="{FF2B5EF4-FFF2-40B4-BE49-F238E27FC236}">
              <a16:creationId xmlns:a16="http://schemas.microsoft.com/office/drawing/2014/main" xmlns="" id="{06047CE5-7802-4561-8D57-905BEB28FDAD}"/>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4" name="フローチャート: 判断 703">
          <a:extLst>
            <a:ext uri="{FF2B5EF4-FFF2-40B4-BE49-F238E27FC236}">
              <a16:creationId xmlns:a16="http://schemas.microsoft.com/office/drawing/2014/main" xmlns="" id="{0AB1642A-A905-4CD9-B3AC-FF34E4E9E901}"/>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xmlns="" id="{4256CCCB-89E4-498A-BF10-9D66692C241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xmlns="" id="{D4DB400C-8A76-471A-ACA3-842BCEE3140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xmlns="" id="{598880AD-2065-4247-824D-FBA48622EF5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xmlns="" id="{78C11102-1110-4B62-B1A0-A2668B62373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77AACD1F-69E5-4C7F-BBCA-2C783BDA686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10" name="楕円 709">
          <a:extLst>
            <a:ext uri="{FF2B5EF4-FFF2-40B4-BE49-F238E27FC236}">
              <a16:creationId xmlns:a16="http://schemas.microsoft.com/office/drawing/2014/main" xmlns="" id="{02D74C87-F48F-4DE6-AD6C-2DE91F75C066}"/>
            </a:ext>
          </a:extLst>
        </xdr:cNvPr>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140463</xdr:rowOff>
    </xdr:from>
    <xdr:to>
      <xdr:col>107</xdr:col>
      <xdr:colOff>101600</xdr:colOff>
      <xdr:row>86</xdr:row>
      <xdr:rowOff>70613</xdr:rowOff>
    </xdr:to>
    <xdr:sp macro="" textlink="">
      <xdr:nvSpPr>
        <xdr:cNvPr id="711" name="楕円 710">
          <a:extLst>
            <a:ext uri="{FF2B5EF4-FFF2-40B4-BE49-F238E27FC236}">
              <a16:creationId xmlns:a16="http://schemas.microsoft.com/office/drawing/2014/main" xmlns="" id="{9970D683-646D-4D84-B14B-23964AEDD600}"/>
            </a:ext>
          </a:extLst>
        </xdr:cNvPr>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712" name="直線コネクタ 711">
          <a:extLst>
            <a:ext uri="{FF2B5EF4-FFF2-40B4-BE49-F238E27FC236}">
              <a16:creationId xmlns:a16="http://schemas.microsoft.com/office/drawing/2014/main" xmlns="" id="{478DE8EE-7FE9-4CDB-A82C-DF360EC57803}"/>
            </a:ext>
          </a:extLst>
        </xdr:cNvPr>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713" name="楕円 712">
          <a:extLst>
            <a:ext uri="{FF2B5EF4-FFF2-40B4-BE49-F238E27FC236}">
              <a16:creationId xmlns:a16="http://schemas.microsoft.com/office/drawing/2014/main" xmlns="" id="{78674ABF-62E0-4272-8003-9EF90868CDF8}"/>
            </a:ext>
          </a:extLst>
        </xdr:cNvPr>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714" name="直線コネクタ 713">
          <a:extLst>
            <a:ext uri="{FF2B5EF4-FFF2-40B4-BE49-F238E27FC236}">
              <a16:creationId xmlns:a16="http://schemas.microsoft.com/office/drawing/2014/main" xmlns="" id="{2838B5E1-4495-4201-BD1E-C99CB78DBC01}"/>
            </a:ext>
          </a:extLst>
        </xdr:cNvPr>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715" name="楕円 714">
          <a:extLst>
            <a:ext uri="{FF2B5EF4-FFF2-40B4-BE49-F238E27FC236}">
              <a16:creationId xmlns:a16="http://schemas.microsoft.com/office/drawing/2014/main" xmlns="" id="{2E3FC5AC-AB00-4605-8C1C-40912D53C6C1}"/>
            </a:ext>
          </a:extLst>
        </xdr:cNvPr>
        <xdr:cNvSpPr/>
      </xdr:nvSpPr>
      <xdr:spPr>
        <a:xfrm>
          <a:off x="18605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716" name="直線コネクタ 715">
          <a:extLst>
            <a:ext uri="{FF2B5EF4-FFF2-40B4-BE49-F238E27FC236}">
              <a16:creationId xmlns:a16="http://schemas.microsoft.com/office/drawing/2014/main" xmlns="" id="{697DFCD4-66DA-49EB-BE23-95D08B343235}"/>
            </a:ext>
          </a:extLst>
        </xdr:cNvPr>
        <xdr:cNvCxnSpPr/>
      </xdr:nvCxnSpPr>
      <xdr:spPr>
        <a:xfrm>
          <a:off x="18656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17" name="n_1aveValue【児童館】&#10;一人当たり面積">
          <a:extLst>
            <a:ext uri="{FF2B5EF4-FFF2-40B4-BE49-F238E27FC236}">
              <a16:creationId xmlns:a16="http://schemas.microsoft.com/office/drawing/2014/main" xmlns="" id="{918705E0-6FE1-400C-B74F-CE9E9AB4DF70}"/>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18" name="n_2aveValue【児童館】&#10;一人当たり面積">
          <a:extLst>
            <a:ext uri="{FF2B5EF4-FFF2-40B4-BE49-F238E27FC236}">
              <a16:creationId xmlns:a16="http://schemas.microsoft.com/office/drawing/2014/main" xmlns="" id="{C7D6244E-FB23-4A87-B083-8FC606ACA438}"/>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19" name="n_3aveValue【児童館】&#10;一人当たり面積">
          <a:extLst>
            <a:ext uri="{FF2B5EF4-FFF2-40B4-BE49-F238E27FC236}">
              <a16:creationId xmlns:a16="http://schemas.microsoft.com/office/drawing/2014/main" xmlns="" id="{2A72951C-E677-4663-B5AA-0A415CF8053F}"/>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0" name="n_4aveValue【児童館】&#10;一人当たり面積">
          <a:extLst>
            <a:ext uri="{FF2B5EF4-FFF2-40B4-BE49-F238E27FC236}">
              <a16:creationId xmlns:a16="http://schemas.microsoft.com/office/drawing/2014/main" xmlns="" id="{3540E150-3263-4EB1-9918-EF9FB99DD330}"/>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721" name="n_1mainValue【児童館】&#10;一人当たり面積">
          <a:extLst>
            <a:ext uri="{FF2B5EF4-FFF2-40B4-BE49-F238E27FC236}">
              <a16:creationId xmlns:a16="http://schemas.microsoft.com/office/drawing/2014/main" xmlns="" id="{D9C69826-5421-464B-8C6F-9CD89B106E00}"/>
            </a:ext>
          </a:extLst>
        </xdr:cNvPr>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722" name="n_2mainValue【児童館】&#10;一人当たり面積">
          <a:extLst>
            <a:ext uri="{FF2B5EF4-FFF2-40B4-BE49-F238E27FC236}">
              <a16:creationId xmlns:a16="http://schemas.microsoft.com/office/drawing/2014/main" xmlns="" id="{AFEB76DB-C3FF-4EF4-B3C0-13AAD48AE9B2}"/>
            </a:ext>
          </a:extLst>
        </xdr:cNvPr>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723" name="n_3mainValue【児童館】&#10;一人当たり面積">
          <a:extLst>
            <a:ext uri="{FF2B5EF4-FFF2-40B4-BE49-F238E27FC236}">
              <a16:creationId xmlns:a16="http://schemas.microsoft.com/office/drawing/2014/main" xmlns="" id="{F1017DAC-03F3-4E89-B363-3DCB5B1EB299}"/>
            </a:ext>
          </a:extLst>
        </xdr:cNvPr>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724" name="n_4mainValue【児童館】&#10;一人当たり面積">
          <a:extLst>
            <a:ext uri="{FF2B5EF4-FFF2-40B4-BE49-F238E27FC236}">
              <a16:creationId xmlns:a16="http://schemas.microsoft.com/office/drawing/2014/main" xmlns="" id="{0426BDD1-C321-4E22-A154-BBA3ABED00DA}"/>
            </a:ext>
          </a:extLst>
        </xdr:cNvPr>
        <xdr:cNvSpPr txBox="1"/>
      </xdr:nvSpPr>
      <xdr:spPr>
        <a:xfrm>
          <a:off x="18421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a:extLst>
            <a:ext uri="{FF2B5EF4-FFF2-40B4-BE49-F238E27FC236}">
              <a16:creationId xmlns:a16="http://schemas.microsoft.com/office/drawing/2014/main" xmlns="" id="{1525759D-7632-4F42-A034-1D33F47A9F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a:extLst>
            <a:ext uri="{FF2B5EF4-FFF2-40B4-BE49-F238E27FC236}">
              <a16:creationId xmlns:a16="http://schemas.microsoft.com/office/drawing/2014/main" xmlns="" id="{EA5F1621-306B-4125-89E7-EDB889CCBC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a:extLst>
            <a:ext uri="{FF2B5EF4-FFF2-40B4-BE49-F238E27FC236}">
              <a16:creationId xmlns:a16="http://schemas.microsoft.com/office/drawing/2014/main" xmlns="" id="{13337F10-38CF-4967-9C79-3474CD3DDA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a:extLst>
            <a:ext uri="{FF2B5EF4-FFF2-40B4-BE49-F238E27FC236}">
              <a16:creationId xmlns:a16="http://schemas.microsoft.com/office/drawing/2014/main" xmlns="" id="{EDC5C23B-6DEE-438E-802A-AFA3F77802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a:extLst>
            <a:ext uri="{FF2B5EF4-FFF2-40B4-BE49-F238E27FC236}">
              <a16:creationId xmlns:a16="http://schemas.microsoft.com/office/drawing/2014/main" xmlns="" id="{5389DA67-3394-43C7-B255-ACB0740477A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a:extLst>
            <a:ext uri="{FF2B5EF4-FFF2-40B4-BE49-F238E27FC236}">
              <a16:creationId xmlns:a16="http://schemas.microsoft.com/office/drawing/2014/main" xmlns="" id="{66612893-419A-41CB-B6A3-1C31B383D20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a:extLst>
            <a:ext uri="{FF2B5EF4-FFF2-40B4-BE49-F238E27FC236}">
              <a16:creationId xmlns:a16="http://schemas.microsoft.com/office/drawing/2014/main" xmlns="" id="{B543A3DC-4C40-48DD-A9FA-048715523D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a:extLst>
            <a:ext uri="{FF2B5EF4-FFF2-40B4-BE49-F238E27FC236}">
              <a16:creationId xmlns:a16="http://schemas.microsoft.com/office/drawing/2014/main" xmlns="" id="{ADD6EA36-D6C1-4961-88B7-8021F10DB3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a:extLst>
            <a:ext uri="{FF2B5EF4-FFF2-40B4-BE49-F238E27FC236}">
              <a16:creationId xmlns:a16="http://schemas.microsoft.com/office/drawing/2014/main" xmlns="" id="{CA9327B5-CF7B-43A7-9F85-52CDFC78CE8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a:extLst>
            <a:ext uri="{FF2B5EF4-FFF2-40B4-BE49-F238E27FC236}">
              <a16:creationId xmlns:a16="http://schemas.microsoft.com/office/drawing/2014/main" xmlns="" id="{475AF4E8-0007-40DF-917F-E3630762F2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a:extLst>
            <a:ext uri="{FF2B5EF4-FFF2-40B4-BE49-F238E27FC236}">
              <a16:creationId xmlns:a16="http://schemas.microsoft.com/office/drawing/2014/main" xmlns="" id="{8F8EED86-6058-43C5-B247-220C381E04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a:extLst>
            <a:ext uri="{FF2B5EF4-FFF2-40B4-BE49-F238E27FC236}">
              <a16:creationId xmlns:a16="http://schemas.microsoft.com/office/drawing/2014/main" xmlns="" id="{37EC91E3-BC4C-494C-9847-D5A5FDBE15F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7" name="テキスト ボックス 736">
          <a:extLst>
            <a:ext uri="{FF2B5EF4-FFF2-40B4-BE49-F238E27FC236}">
              <a16:creationId xmlns:a16="http://schemas.microsoft.com/office/drawing/2014/main" xmlns="" id="{39AFE16A-6473-4FDE-968C-180D380BD1E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a:extLst>
            <a:ext uri="{FF2B5EF4-FFF2-40B4-BE49-F238E27FC236}">
              <a16:creationId xmlns:a16="http://schemas.microsoft.com/office/drawing/2014/main" xmlns="" id="{27CFC2B0-E38C-438C-9A88-C67646907A9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a:extLst>
            <a:ext uri="{FF2B5EF4-FFF2-40B4-BE49-F238E27FC236}">
              <a16:creationId xmlns:a16="http://schemas.microsoft.com/office/drawing/2014/main" xmlns="" id="{EDFB5364-2F33-4729-B382-A2E5CBB7A8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a:extLst>
            <a:ext uri="{FF2B5EF4-FFF2-40B4-BE49-F238E27FC236}">
              <a16:creationId xmlns:a16="http://schemas.microsoft.com/office/drawing/2014/main" xmlns="" id="{459683C0-32B3-4B19-AEC9-1F27293F675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a:extLst>
            <a:ext uri="{FF2B5EF4-FFF2-40B4-BE49-F238E27FC236}">
              <a16:creationId xmlns:a16="http://schemas.microsoft.com/office/drawing/2014/main" xmlns="" id="{18FB26C4-4B97-4EF1-9553-7D7F9BEEA24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a:extLst>
            <a:ext uri="{FF2B5EF4-FFF2-40B4-BE49-F238E27FC236}">
              <a16:creationId xmlns:a16="http://schemas.microsoft.com/office/drawing/2014/main" xmlns="" id="{B290E5C0-1460-451E-808F-14597A1022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a:extLst>
            <a:ext uri="{FF2B5EF4-FFF2-40B4-BE49-F238E27FC236}">
              <a16:creationId xmlns:a16="http://schemas.microsoft.com/office/drawing/2014/main" xmlns="" id="{9408AE9E-449B-4389-B59A-70480418AA6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a:extLst>
            <a:ext uri="{FF2B5EF4-FFF2-40B4-BE49-F238E27FC236}">
              <a16:creationId xmlns:a16="http://schemas.microsoft.com/office/drawing/2014/main" xmlns="" id="{09DDDC94-0BFE-4498-9399-C2054F1A2F7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a:extLst>
            <a:ext uri="{FF2B5EF4-FFF2-40B4-BE49-F238E27FC236}">
              <a16:creationId xmlns:a16="http://schemas.microsoft.com/office/drawing/2014/main" xmlns="" id="{EEC888AA-F266-4EB9-B99B-DA8195BD0FB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a:extLst>
            <a:ext uri="{FF2B5EF4-FFF2-40B4-BE49-F238E27FC236}">
              <a16:creationId xmlns:a16="http://schemas.microsoft.com/office/drawing/2014/main" xmlns="" id="{61636049-80D3-4436-8394-12EB7B9042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7" name="テキスト ボックス 746">
          <a:extLst>
            <a:ext uri="{FF2B5EF4-FFF2-40B4-BE49-F238E27FC236}">
              <a16:creationId xmlns:a16="http://schemas.microsoft.com/office/drawing/2014/main" xmlns="" id="{B116700E-4830-4F45-AE40-FC7D78BFB5A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xmlns="" id="{AFB24D65-E1D2-4666-B393-E518140DBA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xmlns="" id="{7F2037E3-77F4-4223-8C20-0E934F10D1A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0" name="直線コネクタ 749">
          <a:extLst>
            <a:ext uri="{FF2B5EF4-FFF2-40B4-BE49-F238E27FC236}">
              <a16:creationId xmlns:a16="http://schemas.microsoft.com/office/drawing/2014/main" xmlns="" id="{D632253F-96E7-4465-9DA3-B142796C455C}"/>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1" name="【公民館】&#10;有形固定資産減価償却率最小値テキスト">
          <a:extLst>
            <a:ext uri="{FF2B5EF4-FFF2-40B4-BE49-F238E27FC236}">
              <a16:creationId xmlns:a16="http://schemas.microsoft.com/office/drawing/2014/main" xmlns="" id="{49A1D59F-87D6-4D15-8D0F-99DE3038718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2" name="直線コネクタ 751">
          <a:extLst>
            <a:ext uri="{FF2B5EF4-FFF2-40B4-BE49-F238E27FC236}">
              <a16:creationId xmlns:a16="http://schemas.microsoft.com/office/drawing/2014/main" xmlns="" id="{49958184-7BDB-4079-8626-251B8A93D1C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3" name="【公民館】&#10;有形固定資産減価償却率最大値テキスト">
          <a:extLst>
            <a:ext uri="{FF2B5EF4-FFF2-40B4-BE49-F238E27FC236}">
              <a16:creationId xmlns:a16="http://schemas.microsoft.com/office/drawing/2014/main" xmlns="" id="{CFC7D930-3835-4B29-B209-DC117AD652DC}"/>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4" name="直線コネクタ 753">
          <a:extLst>
            <a:ext uri="{FF2B5EF4-FFF2-40B4-BE49-F238E27FC236}">
              <a16:creationId xmlns:a16="http://schemas.microsoft.com/office/drawing/2014/main" xmlns="" id="{5B3E73BC-3EDE-4375-BD01-3CE2A8E7E692}"/>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55" name="【公民館】&#10;有形固定資産減価償却率平均値テキスト">
          <a:extLst>
            <a:ext uri="{FF2B5EF4-FFF2-40B4-BE49-F238E27FC236}">
              <a16:creationId xmlns:a16="http://schemas.microsoft.com/office/drawing/2014/main" xmlns="" id="{36FDE783-7201-4C24-A853-E64C8BB95B6F}"/>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56" name="フローチャート: 判断 755">
          <a:extLst>
            <a:ext uri="{FF2B5EF4-FFF2-40B4-BE49-F238E27FC236}">
              <a16:creationId xmlns:a16="http://schemas.microsoft.com/office/drawing/2014/main" xmlns="" id="{3AEF3487-FAE3-427E-BA76-C696557DFBAF}"/>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57" name="フローチャート: 判断 756">
          <a:extLst>
            <a:ext uri="{FF2B5EF4-FFF2-40B4-BE49-F238E27FC236}">
              <a16:creationId xmlns:a16="http://schemas.microsoft.com/office/drawing/2014/main" xmlns="" id="{BCCDB459-07A2-4EDF-9FFB-E6CFDB62BCE4}"/>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58" name="フローチャート: 判断 757">
          <a:extLst>
            <a:ext uri="{FF2B5EF4-FFF2-40B4-BE49-F238E27FC236}">
              <a16:creationId xmlns:a16="http://schemas.microsoft.com/office/drawing/2014/main" xmlns="" id="{33D0D5CD-B96B-4FB2-8500-E82DEEDD53E8}"/>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59" name="フローチャート: 判断 758">
          <a:extLst>
            <a:ext uri="{FF2B5EF4-FFF2-40B4-BE49-F238E27FC236}">
              <a16:creationId xmlns:a16="http://schemas.microsoft.com/office/drawing/2014/main" xmlns="" id="{C3A661EF-A41E-40AD-8E62-C9230E4D428B}"/>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0" name="フローチャート: 判断 759">
          <a:extLst>
            <a:ext uri="{FF2B5EF4-FFF2-40B4-BE49-F238E27FC236}">
              <a16:creationId xmlns:a16="http://schemas.microsoft.com/office/drawing/2014/main" xmlns="" id="{F6BE9E88-C5E9-4A28-B8A8-FEA4A1B1BA0F}"/>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D333F058-6A5E-4D52-89A2-BCC09AB90A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xmlns="" id="{8A7F7C5E-29EF-4FCF-B8B1-67FA39F77D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AD9BE4FD-CA45-4B00-94C9-942D3CB568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xmlns="" id="{08A7EE87-0D98-473F-8F2C-E59ADF51136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xmlns="" id="{E30F72DC-CA8B-4D69-9A91-3C223C6E634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156029</xdr:rowOff>
    </xdr:from>
    <xdr:to>
      <xdr:col>85</xdr:col>
      <xdr:colOff>177800</xdr:colOff>
      <xdr:row>107</xdr:row>
      <xdr:rowOff>86179</xdr:rowOff>
    </xdr:to>
    <xdr:sp macro="" textlink="">
      <xdr:nvSpPr>
        <xdr:cNvPr id="766" name="楕円 765">
          <a:extLst>
            <a:ext uri="{FF2B5EF4-FFF2-40B4-BE49-F238E27FC236}">
              <a16:creationId xmlns:a16="http://schemas.microsoft.com/office/drawing/2014/main" xmlns="" id="{B425243A-39D6-4850-9A74-6BB10C73B217}"/>
            </a:ext>
          </a:extLst>
        </xdr:cNvPr>
        <xdr:cNvSpPr/>
      </xdr:nvSpPr>
      <xdr:spPr>
        <a:xfrm>
          <a:off x="16268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134456</xdr:rowOff>
    </xdr:from>
    <xdr:ext cx="405111" cy="259045"/>
    <xdr:sp macro="" textlink="">
      <xdr:nvSpPr>
        <xdr:cNvPr id="767" name="【公民館】&#10;有形固定資産減価償却率該当値テキスト">
          <a:extLst>
            <a:ext uri="{FF2B5EF4-FFF2-40B4-BE49-F238E27FC236}">
              <a16:creationId xmlns:a16="http://schemas.microsoft.com/office/drawing/2014/main" xmlns="" id="{8F4622A3-6521-4346-BE84-41F0088523B8}"/>
            </a:ext>
          </a:extLst>
        </xdr:cNvPr>
        <xdr:cNvSpPr txBox="1"/>
      </xdr:nvSpPr>
      <xdr:spPr>
        <a:xfrm>
          <a:off x="16357600"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123371</xdr:rowOff>
    </xdr:from>
    <xdr:to>
      <xdr:col>81</xdr:col>
      <xdr:colOff>101600</xdr:colOff>
      <xdr:row>107</xdr:row>
      <xdr:rowOff>53521</xdr:rowOff>
    </xdr:to>
    <xdr:sp macro="" textlink="">
      <xdr:nvSpPr>
        <xdr:cNvPr id="768" name="楕円 767">
          <a:extLst>
            <a:ext uri="{FF2B5EF4-FFF2-40B4-BE49-F238E27FC236}">
              <a16:creationId xmlns:a16="http://schemas.microsoft.com/office/drawing/2014/main" xmlns="" id="{6222B6E8-3E46-4AE6-BE86-C9BE8F8EF88B}"/>
            </a:ext>
          </a:extLst>
        </xdr:cNvPr>
        <xdr:cNvSpPr/>
      </xdr:nvSpPr>
      <xdr:spPr>
        <a:xfrm>
          <a:off x="1543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xdr:rowOff>
    </xdr:from>
    <xdr:to>
      <xdr:col>85</xdr:col>
      <xdr:colOff>127000</xdr:colOff>
      <xdr:row>107</xdr:row>
      <xdr:rowOff>35379</xdr:rowOff>
    </xdr:to>
    <xdr:cxnSp macro="">
      <xdr:nvCxnSpPr>
        <xdr:cNvPr id="769" name="直線コネクタ 768">
          <a:extLst>
            <a:ext uri="{FF2B5EF4-FFF2-40B4-BE49-F238E27FC236}">
              <a16:creationId xmlns:a16="http://schemas.microsoft.com/office/drawing/2014/main" xmlns="" id="{D8599C01-5DF4-4511-9B6D-999EA8029E0F}"/>
            </a:ext>
          </a:extLst>
        </xdr:cNvPr>
        <xdr:cNvCxnSpPr/>
      </xdr:nvCxnSpPr>
      <xdr:spPr>
        <a:xfrm>
          <a:off x="15481300" y="18347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90714</xdr:rowOff>
    </xdr:from>
    <xdr:to>
      <xdr:col>76</xdr:col>
      <xdr:colOff>165100</xdr:colOff>
      <xdr:row>107</xdr:row>
      <xdr:rowOff>20864</xdr:rowOff>
    </xdr:to>
    <xdr:sp macro="" textlink="">
      <xdr:nvSpPr>
        <xdr:cNvPr id="770" name="楕円 769">
          <a:extLst>
            <a:ext uri="{FF2B5EF4-FFF2-40B4-BE49-F238E27FC236}">
              <a16:creationId xmlns:a16="http://schemas.microsoft.com/office/drawing/2014/main" xmlns="" id="{A4AA61CE-F155-4660-8FE9-97D6BE4ECF81}"/>
            </a:ext>
          </a:extLst>
        </xdr:cNvPr>
        <xdr:cNvSpPr/>
      </xdr:nvSpPr>
      <xdr:spPr>
        <a:xfrm>
          <a:off x="1454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141514</xdr:rowOff>
    </xdr:from>
    <xdr:to>
      <xdr:col>81</xdr:col>
      <xdr:colOff>50800</xdr:colOff>
      <xdr:row>107</xdr:row>
      <xdr:rowOff>2721</xdr:rowOff>
    </xdr:to>
    <xdr:cxnSp macro="">
      <xdr:nvCxnSpPr>
        <xdr:cNvPr id="771" name="直線コネクタ 770">
          <a:extLst>
            <a:ext uri="{FF2B5EF4-FFF2-40B4-BE49-F238E27FC236}">
              <a16:creationId xmlns:a16="http://schemas.microsoft.com/office/drawing/2014/main" xmlns="" id="{28533E19-606B-4F03-BFA3-D4DE64363A26}"/>
            </a:ext>
          </a:extLst>
        </xdr:cNvPr>
        <xdr:cNvCxnSpPr/>
      </xdr:nvCxnSpPr>
      <xdr:spPr>
        <a:xfrm>
          <a:off x="14592300" y="18315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772" name="楕円 771">
          <a:extLst>
            <a:ext uri="{FF2B5EF4-FFF2-40B4-BE49-F238E27FC236}">
              <a16:creationId xmlns:a16="http://schemas.microsoft.com/office/drawing/2014/main" xmlns="" id="{6F19B68D-E25C-444A-80DD-5A126E9EFE29}"/>
            </a:ext>
          </a:extLst>
        </xdr:cNvPr>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141514</xdr:rowOff>
    </xdr:to>
    <xdr:cxnSp macro="">
      <xdr:nvCxnSpPr>
        <xdr:cNvPr id="773" name="直線コネクタ 772">
          <a:extLst>
            <a:ext uri="{FF2B5EF4-FFF2-40B4-BE49-F238E27FC236}">
              <a16:creationId xmlns:a16="http://schemas.microsoft.com/office/drawing/2014/main" xmlns="" id="{D9D261A0-4240-437D-9D76-2AB8B7A829FD}"/>
            </a:ext>
          </a:extLst>
        </xdr:cNvPr>
        <xdr:cNvCxnSpPr/>
      </xdr:nvCxnSpPr>
      <xdr:spPr>
        <a:xfrm>
          <a:off x="13703300" y="18282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164193</xdr:rowOff>
    </xdr:from>
    <xdr:to>
      <xdr:col>67</xdr:col>
      <xdr:colOff>101600</xdr:colOff>
      <xdr:row>106</xdr:row>
      <xdr:rowOff>94343</xdr:rowOff>
    </xdr:to>
    <xdr:sp macro="" textlink="">
      <xdr:nvSpPr>
        <xdr:cNvPr id="774" name="楕円 773">
          <a:extLst>
            <a:ext uri="{FF2B5EF4-FFF2-40B4-BE49-F238E27FC236}">
              <a16:creationId xmlns:a16="http://schemas.microsoft.com/office/drawing/2014/main" xmlns="" id="{F6F014BB-9172-4892-AA91-9F5A44A662BA}"/>
            </a:ext>
          </a:extLst>
        </xdr:cNvPr>
        <xdr:cNvSpPr/>
      </xdr:nvSpPr>
      <xdr:spPr>
        <a:xfrm>
          <a:off x="1276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43543</xdr:rowOff>
    </xdr:from>
    <xdr:to>
      <xdr:col>71</xdr:col>
      <xdr:colOff>177800</xdr:colOff>
      <xdr:row>106</xdr:row>
      <xdr:rowOff>108857</xdr:rowOff>
    </xdr:to>
    <xdr:cxnSp macro="">
      <xdr:nvCxnSpPr>
        <xdr:cNvPr id="775" name="直線コネクタ 774">
          <a:extLst>
            <a:ext uri="{FF2B5EF4-FFF2-40B4-BE49-F238E27FC236}">
              <a16:creationId xmlns:a16="http://schemas.microsoft.com/office/drawing/2014/main" xmlns="" id="{0E0D1E07-6B4F-4CD5-BC8A-4332F560D645}"/>
            </a:ext>
          </a:extLst>
        </xdr:cNvPr>
        <xdr:cNvCxnSpPr/>
      </xdr:nvCxnSpPr>
      <xdr:spPr>
        <a:xfrm>
          <a:off x="12814300" y="18217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76" name="n_1aveValue【公民館】&#10;有形固定資産減価償却率">
          <a:extLst>
            <a:ext uri="{FF2B5EF4-FFF2-40B4-BE49-F238E27FC236}">
              <a16:creationId xmlns:a16="http://schemas.microsoft.com/office/drawing/2014/main" xmlns="" id="{467DB59D-0E2C-490A-ABF0-B4E5EB7BA5AC}"/>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77" name="n_2aveValue【公民館】&#10;有形固定資産減価償却率">
          <a:extLst>
            <a:ext uri="{FF2B5EF4-FFF2-40B4-BE49-F238E27FC236}">
              <a16:creationId xmlns:a16="http://schemas.microsoft.com/office/drawing/2014/main" xmlns="" id="{9040EC8B-4447-4AC7-9FA4-F94B266E0CC3}"/>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78" name="n_3aveValue【公民館】&#10;有形固定資産減価償却率">
          <a:extLst>
            <a:ext uri="{FF2B5EF4-FFF2-40B4-BE49-F238E27FC236}">
              <a16:creationId xmlns:a16="http://schemas.microsoft.com/office/drawing/2014/main" xmlns="" id="{242F117F-AEDD-4806-9384-D9F45F12D9C7}"/>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79" name="n_4aveValue【公民館】&#10;有形固定資産減価償却率">
          <a:extLst>
            <a:ext uri="{FF2B5EF4-FFF2-40B4-BE49-F238E27FC236}">
              <a16:creationId xmlns:a16="http://schemas.microsoft.com/office/drawing/2014/main" xmlns="" id="{90AABEB9-863F-435D-B78A-6F07515F228E}"/>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44648</xdr:rowOff>
    </xdr:from>
    <xdr:ext cx="405111" cy="259045"/>
    <xdr:sp macro="" textlink="">
      <xdr:nvSpPr>
        <xdr:cNvPr id="780" name="n_1mainValue【公民館】&#10;有形固定資産減価償却率">
          <a:extLst>
            <a:ext uri="{FF2B5EF4-FFF2-40B4-BE49-F238E27FC236}">
              <a16:creationId xmlns:a16="http://schemas.microsoft.com/office/drawing/2014/main" xmlns="" id="{98F718D7-89C5-457F-966E-C3BE7DDFD20B}"/>
            </a:ext>
          </a:extLst>
        </xdr:cNvPr>
        <xdr:cNvSpPr txBox="1"/>
      </xdr:nvSpPr>
      <xdr:spPr>
        <a:xfrm>
          <a:off x="15266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11991</xdr:rowOff>
    </xdr:from>
    <xdr:ext cx="405111" cy="259045"/>
    <xdr:sp macro="" textlink="">
      <xdr:nvSpPr>
        <xdr:cNvPr id="781" name="n_2mainValue【公民館】&#10;有形固定資産減価償却率">
          <a:extLst>
            <a:ext uri="{FF2B5EF4-FFF2-40B4-BE49-F238E27FC236}">
              <a16:creationId xmlns:a16="http://schemas.microsoft.com/office/drawing/2014/main" xmlns="" id="{5336056E-BD57-4538-8152-F07BA7A7FBC2}"/>
            </a:ext>
          </a:extLst>
        </xdr:cNvPr>
        <xdr:cNvSpPr txBox="1"/>
      </xdr:nvSpPr>
      <xdr:spPr>
        <a:xfrm>
          <a:off x="14389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782" name="n_3mainValue【公民館】&#10;有形固定資産減価償却率">
          <a:extLst>
            <a:ext uri="{FF2B5EF4-FFF2-40B4-BE49-F238E27FC236}">
              <a16:creationId xmlns:a16="http://schemas.microsoft.com/office/drawing/2014/main" xmlns="" id="{CBC7F05C-FC40-4487-B931-6FA6F6AB8D5B}"/>
            </a:ext>
          </a:extLst>
        </xdr:cNvPr>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85470</xdr:rowOff>
    </xdr:from>
    <xdr:ext cx="405111" cy="259045"/>
    <xdr:sp macro="" textlink="">
      <xdr:nvSpPr>
        <xdr:cNvPr id="783" name="n_4mainValue【公民館】&#10;有形固定資産減価償却率">
          <a:extLst>
            <a:ext uri="{FF2B5EF4-FFF2-40B4-BE49-F238E27FC236}">
              <a16:creationId xmlns:a16="http://schemas.microsoft.com/office/drawing/2014/main" xmlns="" id="{0D560C5F-8326-4DD3-91C7-E0F05362E474}"/>
            </a:ext>
          </a:extLst>
        </xdr:cNvPr>
        <xdr:cNvSpPr txBox="1"/>
      </xdr:nvSpPr>
      <xdr:spPr>
        <a:xfrm>
          <a:off x="12611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xmlns="" id="{E85E0852-4C61-4DE8-A5DD-5E1FA69C7B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xmlns="" id="{0AFEB536-783D-4EEC-B7ED-F260637E80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xmlns="" id="{656A56EA-C9E4-4860-8C6D-6C98610A9A3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xmlns="" id="{1F2F07B7-6028-4EC1-AADA-42087C4DE4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xmlns="" id="{C843C83F-8452-452A-939E-9BF8E0F935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xmlns="" id="{DFEB5DF4-9C78-4C46-92D2-C7168C4FA0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xmlns="" id="{2F37704F-E767-48BB-B818-B1DE2CA2D7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xmlns="" id="{8F7609F8-62F6-4D90-9297-EF882BF167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xmlns="" id="{38FE052F-60E0-4A38-B52C-40608EBF81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xmlns="" id="{25C56785-D0AF-405F-A318-647CC617CA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xmlns="" id="{91634C8B-20E2-4382-A304-FC8A9E77D40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xmlns="" id="{FD5394D7-54A9-4147-84AE-F526A11A543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xmlns="" id="{008F9CD5-5250-4AB2-9F34-28C369EB518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xmlns="" id="{4725C0E5-E0BE-4E92-8AFB-6C2BDB769A8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xmlns="" id="{BCFD9C88-B83E-460B-ADC5-4F697F4304D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xmlns="" id="{8E24BCB6-63F4-48BB-809A-0987FD90476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xmlns="" id="{B2DFBC9F-F576-4DEC-908D-E5633FEBBDD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xmlns="" id="{D1440D9F-4D93-404E-A551-471C0101F6A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xmlns="" id="{67739823-C0C8-490A-BBCA-89518802316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xmlns="" id="{1CD2ACDD-CB0D-42CA-8F72-82D495B0304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xmlns="" id="{6202E7AB-2A9B-4A41-81E4-399D1CACD68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xmlns="" id="{69EC5D73-AAAB-4EDC-8350-4D571F38C20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xmlns="" id="{2584DFBB-1B85-4948-8420-B364641482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xmlns="" id="{7AA275F8-B862-4AC6-96AA-C09271D238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xmlns="" id="{6942BBD8-34DE-40FA-81A1-E7365E913F0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09" name="直線コネクタ 808">
          <a:extLst>
            <a:ext uri="{FF2B5EF4-FFF2-40B4-BE49-F238E27FC236}">
              <a16:creationId xmlns:a16="http://schemas.microsoft.com/office/drawing/2014/main" xmlns="" id="{0703EDA1-CE97-4B65-85A1-CEF1A7540614}"/>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0" name="【公民館】&#10;一人当たり面積最小値テキスト">
          <a:extLst>
            <a:ext uri="{FF2B5EF4-FFF2-40B4-BE49-F238E27FC236}">
              <a16:creationId xmlns:a16="http://schemas.microsoft.com/office/drawing/2014/main" xmlns="" id="{A56FEBD9-E36C-4141-984F-846FAD03B196}"/>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1" name="直線コネクタ 810">
          <a:extLst>
            <a:ext uri="{FF2B5EF4-FFF2-40B4-BE49-F238E27FC236}">
              <a16:creationId xmlns:a16="http://schemas.microsoft.com/office/drawing/2014/main" xmlns="" id="{AAC12DDB-48D5-4B47-AB95-DE357DA2FFAA}"/>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2" name="【公民館】&#10;一人当たり面積最大値テキスト">
          <a:extLst>
            <a:ext uri="{FF2B5EF4-FFF2-40B4-BE49-F238E27FC236}">
              <a16:creationId xmlns:a16="http://schemas.microsoft.com/office/drawing/2014/main" xmlns="" id="{0BDA0D15-5B1A-41DD-8CEB-7BF833BC7323}"/>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3" name="直線コネクタ 812">
          <a:extLst>
            <a:ext uri="{FF2B5EF4-FFF2-40B4-BE49-F238E27FC236}">
              <a16:creationId xmlns:a16="http://schemas.microsoft.com/office/drawing/2014/main" xmlns="" id="{BF2B5AF5-434B-47F3-BE41-0B621403F2BF}"/>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4" name="【公民館】&#10;一人当たり面積平均値テキスト">
          <a:extLst>
            <a:ext uri="{FF2B5EF4-FFF2-40B4-BE49-F238E27FC236}">
              <a16:creationId xmlns:a16="http://schemas.microsoft.com/office/drawing/2014/main" xmlns="" id="{4BE97699-3F2D-4F9A-B4F1-20ACF1C0F71F}"/>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15" name="フローチャート: 判断 814">
          <a:extLst>
            <a:ext uri="{FF2B5EF4-FFF2-40B4-BE49-F238E27FC236}">
              <a16:creationId xmlns:a16="http://schemas.microsoft.com/office/drawing/2014/main" xmlns="" id="{CC5E5CB3-47FE-4CB2-AA05-14A2974B8CD6}"/>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16" name="フローチャート: 判断 815">
          <a:extLst>
            <a:ext uri="{FF2B5EF4-FFF2-40B4-BE49-F238E27FC236}">
              <a16:creationId xmlns:a16="http://schemas.microsoft.com/office/drawing/2014/main" xmlns="" id="{D2CB51AF-D7D1-4064-85EC-703DCE0EE85C}"/>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17" name="フローチャート: 判断 816">
          <a:extLst>
            <a:ext uri="{FF2B5EF4-FFF2-40B4-BE49-F238E27FC236}">
              <a16:creationId xmlns:a16="http://schemas.microsoft.com/office/drawing/2014/main" xmlns="" id="{BF1D948A-0979-4963-9DAE-2CBAE3C5DFD9}"/>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18" name="フローチャート: 判断 817">
          <a:extLst>
            <a:ext uri="{FF2B5EF4-FFF2-40B4-BE49-F238E27FC236}">
              <a16:creationId xmlns:a16="http://schemas.microsoft.com/office/drawing/2014/main" xmlns="" id="{E2817966-17A9-43EC-BDE9-A358648561DF}"/>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19" name="フローチャート: 判断 818">
          <a:extLst>
            <a:ext uri="{FF2B5EF4-FFF2-40B4-BE49-F238E27FC236}">
              <a16:creationId xmlns:a16="http://schemas.microsoft.com/office/drawing/2014/main" xmlns="" id="{EE8B829F-D53C-4F0D-BDEB-ACB3F13520A9}"/>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xmlns="" id="{5C6DB9C1-C693-4569-AEB4-DEEB647033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xmlns="" id="{B7F798DF-CF81-4D03-B622-9FEE9C6518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xmlns="" id="{2F95F86F-0649-4E42-B624-FBEE69AEF0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xmlns="" id="{0E188D52-FDFC-43E3-9990-9E1BEC1B5F2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xmlns="" id="{EA58EEEE-B43C-4ECF-B44F-68B06F9843D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80918</xdr:rowOff>
    </xdr:from>
    <xdr:to>
      <xdr:col>116</xdr:col>
      <xdr:colOff>114300</xdr:colOff>
      <xdr:row>109</xdr:row>
      <xdr:rowOff>11068</xdr:rowOff>
    </xdr:to>
    <xdr:sp macro="" textlink="">
      <xdr:nvSpPr>
        <xdr:cNvPr id="825" name="楕円 824">
          <a:extLst>
            <a:ext uri="{FF2B5EF4-FFF2-40B4-BE49-F238E27FC236}">
              <a16:creationId xmlns:a16="http://schemas.microsoft.com/office/drawing/2014/main" xmlns="" id="{5F8085BB-F1BA-4D03-A40A-8CA7E0E57ED7}"/>
            </a:ext>
          </a:extLst>
        </xdr:cNvPr>
        <xdr:cNvSpPr/>
      </xdr:nvSpPr>
      <xdr:spPr>
        <a:xfrm>
          <a:off x="221107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167295</xdr:rowOff>
    </xdr:from>
    <xdr:ext cx="469744" cy="259045"/>
    <xdr:sp macro="" textlink="">
      <xdr:nvSpPr>
        <xdr:cNvPr id="826" name="【公民館】&#10;一人当たり面積該当値テキスト">
          <a:extLst>
            <a:ext uri="{FF2B5EF4-FFF2-40B4-BE49-F238E27FC236}">
              <a16:creationId xmlns:a16="http://schemas.microsoft.com/office/drawing/2014/main" xmlns="" id="{0F20B27F-D00F-4C61-BFF1-F1C62286F603}"/>
            </a:ext>
          </a:extLst>
        </xdr:cNvPr>
        <xdr:cNvSpPr txBox="1"/>
      </xdr:nvSpPr>
      <xdr:spPr>
        <a:xfrm>
          <a:off x="22199600" y="185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82550</xdr:rowOff>
    </xdr:from>
    <xdr:to>
      <xdr:col>112</xdr:col>
      <xdr:colOff>38100</xdr:colOff>
      <xdr:row>109</xdr:row>
      <xdr:rowOff>12700</xdr:rowOff>
    </xdr:to>
    <xdr:sp macro="" textlink="">
      <xdr:nvSpPr>
        <xdr:cNvPr id="827" name="楕円 826">
          <a:extLst>
            <a:ext uri="{FF2B5EF4-FFF2-40B4-BE49-F238E27FC236}">
              <a16:creationId xmlns:a16="http://schemas.microsoft.com/office/drawing/2014/main" xmlns="" id="{CC79F88D-8220-4674-B2BF-7D23CC0B4207}"/>
            </a:ext>
          </a:extLst>
        </xdr:cNvPr>
        <xdr:cNvSpPr/>
      </xdr:nvSpPr>
      <xdr:spPr>
        <a:xfrm>
          <a:off x="2127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131718</xdr:rowOff>
    </xdr:from>
    <xdr:to>
      <xdr:col>116</xdr:col>
      <xdr:colOff>63500</xdr:colOff>
      <xdr:row>108</xdr:row>
      <xdr:rowOff>133350</xdr:rowOff>
    </xdr:to>
    <xdr:cxnSp macro="">
      <xdr:nvCxnSpPr>
        <xdr:cNvPr id="828" name="直線コネクタ 827">
          <a:extLst>
            <a:ext uri="{FF2B5EF4-FFF2-40B4-BE49-F238E27FC236}">
              <a16:creationId xmlns:a16="http://schemas.microsoft.com/office/drawing/2014/main" xmlns="" id="{22091C03-B97F-4C47-9816-48045FA43EDD}"/>
            </a:ext>
          </a:extLst>
        </xdr:cNvPr>
        <xdr:cNvCxnSpPr/>
      </xdr:nvCxnSpPr>
      <xdr:spPr>
        <a:xfrm flipV="1">
          <a:off x="21323300" y="1864831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82550</xdr:rowOff>
    </xdr:from>
    <xdr:to>
      <xdr:col>107</xdr:col>
      <xdr:colOff>101600</xdr:colOff>
      <xdr:row>109</xdr:row>
      <xdr:rowOff>12700</xdr:rowOff>
    </xdr:to>
    <xdr:sp macro="" textlink="">
      <xdr:nvSpPr>
        <xdr:cNvPr id="829" name="楕円 828">
          <a:extLst>
            <a:ext uri="{FF2B5EF4-FFF2-40B4-BE49-F238E27FC236}">
              <a16:creationId xmlns:a16="http://schemas.microsoft.com/office/drawing/2014/main" xmlns="" id="{1C4F96F2-2BE0-4BEC-B6E2-686BBA9BBAA9}"/>
            </a:ext>
          </a:extLst>
        </xdr:cNvPr>
        <xdr:cNvSpPr/>
      </xdr:nvSpPr>
      <xdr:spPr>
        <a:xfrm>
          <a:off x="20383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133350</xdr:rowOff>
    </xdr:from>
    <xdr:to>
      <xdr:col>111</xdr:col>
      <xdr:colOff>177800</xdr:colOff>
      <xdr:row>108</xdr:row>
      <xdr:rowOff>133350</xdr:rowOff>
    </xdr:to>
    <xdr:cxnSp macro="">
      <xdr:nvCxnSpPr>
        <xdr:cNvPr id="830" name="直線コネクタ 829">
          <a:extLst>
            <a:ext uri="{FF2B5EF4-FFF2-40B4-BE49-F238E27FC236}">
              <a16:creationId xmlns:a16="http://schemas.microsoft.com/office/drawing/2014/main" xmlns="" id="{93195E72-424A-4072-8108-C1CF38A9AD0E}"/>
            </a:ext>
          </a:extLst>
        </xdr:cNvPr>
        <xdr:cNvCxnSpPr/>
      </xdr:nvCxnSpPr>
      <xdr:spPr>
        <a:xfrm>
          <a:off x="20434300" y="1864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84182</xdr:rowOff>
    </xdr:from>
    <xdr:to>
      <xdr:col>102</xdr:col>
      <xdr:colOff>165100</xdr:colOff>
      <xdr:row>109</xdr:row>
      <xdr:rowOff>14332</xdr:rowOff>
    </xdr:to>
    <xdr:sp macro="" textlink="">
      <xdr:nvSpPr>
        <xdr:cNvPr id="831" name="楕円 830">
          <a:extLst>
            <a:ext uri="{FF2B5EF4-FFF2-40B4-BE49-F238E27FC236}">
              <a16:creationId xmlns:a16="http://schemas.microsoft.com/office/drawing/2014/main" xmlns="" id="{B09B963C-EDB5-4823-B2E8-C73DA1B76C49}"/>
            </a:ext>
          </a:extLst>
        </xdr:cNvPr>
        <xdr:cNvSpPr/>
      </xdr:nvSpPr>
      <xdr:spPr>
        <a:xfrm>
          <a:off x="19494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133350</xdr:rowOff>
    </xdr:from>
    <xdr:to>
      <xdr:col>107</xdr:col>
      <xdr:colOff>50800</xdr:colOff>
      <xdr:row>108</xdr:row>
      <xdr:rowOff>134982</xdr:rowOff>
    </xdr:to>
    <xdr:cxnSp macro="">
      <xdr:nvCxnSpPr>
        <xdr:cNvPr id="832" name="直線コネクタ 831">
          <a:extLst>
            <a:ext uri="{FF2B5EF4-FFF2-40B4-BE49-F238E27FC236}">
              <a16:creationId xmlns:a16="http://schemas.microsoft.com/office/drawing/2014/main" xmlns="" id="{A3FE6CB1-9EEC-4119-9B25-6D3A5FF16781}"/>
            </a:ext>
          </a:extLst>
        </xdr:cNvPr>
        <xdr:cNvCxnSpPr/>
      </xdr:nvCxnSpPr>
      <xdr:spPr>
        <a:xfrm flipV="1">
          <a:off x="19545300" y="186499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85816</xdr:rowOff>
    </xdr:from>
    <xdr:to>
      <xdr:col>98</xdr:col>
      <xdr:colOff>38100</xdr:colOff>
      <xdr:row>109</xdr:row>
      <xdr:rowOff>15966</xdr:rowOff>
    </xdr:to>
    <xdr:sp macro="" textlink="">
      <xdr:nvSpPr>
        <xdr:cNvPr id="833" name="楕円 832">
          <a:extLst>
            <a:ext uri="{FF2B5EF4-FFF2-40B4-BE49-F238E27FC236}">
              <a16:creationId xmlns:a16="http://schemas.microsoft.com/office/drawing/2014/main" xmlns="" id="{B700A7CD-C372-4906-8DD7-14D0637CF81F}"/>
            </a:ext>
          </a:extLst>
        </xdr:cNvPr>
        <xdr:cNvSpPr/>
      </xdr:nvSpPr>
      <xdr:spPr>
        <a:xfrm>
          <a:off x="18605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134982</xdr:rowOff>
    </xdr:from>
    <xdr:to>
      <xdr:col>102</xdr:col>
      <xdr:colOff>114300</xdr:colOff>
      <xdr:row>108</xdr:row>
      <xdr:rowOff>136616</xdr:rowOff>
    </xdr:to>
    <xdr:cxnSp macro="">
      <xdr:nvCxnSpPr>
        <xdr:cNvPr id="834" name="直線コネクタ 833">
          <a:extLst>
            <a:ext uri="{FF2B5EF4-FFF2-40B4-BE49-F238E27FC236}">
              <a16:creationId xmlns:a16="http://schemas.microsoft.com/office/drawing/2014/main" xmlns="" id="{1D1B4EF3-EC28-4C9B-83D2-60144FB41C8B}"/>
            </a:ext>
          </a:extLst>
        </xdr:cNvPr>
        <xdr:cNvCxnSpPr/>
      </xdr:nvCxnSpPr>
      <xdr:spPr>
        <a:xfrm flipV="1">
          <a:off x="18656300" y="1865158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35" name="n_1aveValue【公民館】&#10;一人当たり面積">
          <a:extLst>
            <a:ext uri="{FF2B5EF4-FFF2-40B4-BE49-F238E27FC236}">
              <a16:creationId xmlns:a16="http://schemas.microsoft.com/office/drawing/2014/main" xmlns="" id="{F60FF120-9BE7-45CD-81EF-1EBE97F0058B}"/>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36" name="n_2aveValue【公民館】&#10;一人当たり面積">
          <a:extLst>
            <a:ext uri="{FF2B5EF4-FFF2-40B4-BE49-F238E27FC236}">
              <a16:creationId xmlns:a16="http://schemas.microsoft.com/office/drawing/2014/main" xmlns="" id="{30373EC4-EA99-4E9B-B6D6-16B8097695F6}"/>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37" name="n_3aveValue【公民館】&#10;一人当たり面積">
          <a:extLst>
            <a:ext uri="{FF2B5EF4-FFF2-40B4-BE49-F238E27FC236}">
              <a16:creationId xmlns:a16="http://schemas.microsoft.com/office/drawing/2014/main" xmlns="" id="{14EC301B-89AF-4387-A32C-674FB6A50C18}"/>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38" name="n_4aveValue【公民館】&#10;一人当たり面積">
          <a:extLst>
            <a:ext uri="{FF2B5EF4-FFF2-40B4-BE49-F238E27FC236}">
              <a16:creationId xmlns:a16="http://schemas.microsoft.com/office/drawing/2014/main" xmlns="" id="{945E5515-AD77-428C-B150-769EBE1E7BDD}"/>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3827</xdr:rowOff>
    </xdr:from>
    <xdr:ext cx="469744" cy="259045"/>
    <xdr:sp macro="" textlink="">
      <xdr:nvSpPr>
        <xdr:cNvPr id="839" name="n_1mainValue【公民館】&#10;一人当たり面積">
          <a:extLst>
            <a:ext uri="{FF2B5EF4-FFF2-40B4-BE49-F238E27FC236}">
              <a16:creationId xmlns:a16="http://schemas.microsoft.com/office/drawing/2014/main" xmlns="" id="{E0499DCD-FBB3-465A-A89F-644F6FE1A107}"/>
            </a:ext>
          </a:extLst>
        </xdr:cNvPr>
        <xdr:cNvSpPr txBox="1"/>
      </xdr:nvSpPr>
      <xdr:spPr>
        <a:xfrm>
          <a:off x="210757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3827</xdr:rowOff>
    </xdr:from>
    <xdr:ext cx="469744" cy="259045"/>
    <xdr:sp macro="" textlink="">
      <xdr:nvSpPr>
        <xdr:cNvPr id="840" name="n_2mainValue【公民館】&#10;一人当たり面積">
          <a:extLst>
            <a:ext uri="{FF2B5EF4-FFF2-40B4-BE49-F238E27FC236}">
              <a16:creationId xmlns:a16="http://schemas.microsoft.com/office/drawing/2014/main" xmlns="" id="{6C967BF6-9FD9-446E-941C-B24B9C8AB253}"/>
            </a:ext>
          </a:extLst>
        </xdr:cNvPr>
        <xdr:cNvSpPr txBox="1"/>
      </xdr:nvSpPr>
      <xdr:spPr>
        <a:xfrm>
          <a:off x="201994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5459</xdr:rowOff>
    </xdr:from>
    <xdr:ext cx="469744" cy="259045"/>
    <xdr:sp macro="" textlink="">
      <xdr:nvSpPr>
        <xdr:cNvPr id="841" name="n_3mainValue【公民館】&#10;一人当たり面積">
          <a:extLst>
            <a:ext uri="{FF2B5EF4-FFF2-40B4-BE49-F238E27FC236}">
              <a16:creationId xmlns:a16="http://schemas.microsoft.com/office/drawing/2014/main" xmlns="" id="{DCFDFCA9-EA47-4A76-8D3E-C69734136B08}"/>
            </a:ext>
          </a:extLst>
        </xdr:cNvPr>
        <xdr:cNvSpPr txBox="1"/>
      </xdr:nvSpPr>
      <xdr:spPr>
        <a:xfrm>
          <a:off x="19310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7093</xdr:rowOff>
    </xdr:from>
    <xdr:ext cx="469744" cy="259045"/>
    <xdr:sp macro="" textlink="">
      <xdr:nvSpPr>
        <xdr:cNvPr id="842" name="n_4mainValue【公民館】&#10;一人当たり面積">
          <a:extLst>
            <a:ext uri="{FF2B5EF4-FFF2-40B4-BE49-F238E27FC236}">
              <a16:creationId xmlns:a16="http://schemas.microsoft.com/office/drawing/2014/main" xmlns="" id="{7AFEC292-175F-4AD5-A6C4-8B75870FC975}"/>
            </a:ext>
          </a:extLst>
        </xdr:cNvPr>
        <xdr:cNvSpPr txBox="1"/>
      </xdr:nvSpPr>
      <xdr:spPr>
        <a:xfrm>
          <a:off x="18421427" y="186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xmlns="" id="{B6C7E29E-FA09-477E-9971-1CD65653D0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xmlns="" id="{A2EBF5AE-1A40-441E-8C27-CF40D93E55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xmlns="" id="{04C241AF-1EF1-45B8-BC3B-D4E790C3F6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ほとんどの類型において、有形固定資産減価償却率は類似団体平均よりも高くなっているが、特に高くなっている施設は公営住宅である。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％となっており、それぞれ平成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三浦市公共施設等総合管理計画に基づき、除却等の検討を進めているところであり、令和２年度以降においても引き続き一部除却をする予定である。これにより一人当たり面積が更に減少することが見込まれるが、以後の維持管理費用の減少も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B393E2F-031A-47A7-8FA3-F1D6041112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24A61C3-D5AF-4EB3-AEA4-7A86072085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D560311-F527-4856-910E-DF2CAC6CEF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0C6591F-29CA-4DFF-91EA-477DD3B426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005E433-F607-46B3-AF71-4CC6C5579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51111B6-4CE2-476E-B216-09AC4364E9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13CB3B7-BD88-4F5C-B7BC-A5D006FCD0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9F4B79D-0E95-4338-906E-AD95C26B05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2B921C9-D98E-40E2-904E-E4BCBFC45A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7100BBA-06DA-4FA9-864A-DD40562CAD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43,036
42,715
32.05
20,170,588
19,839,477
270,138
9,861,034
26,618,457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FF80C71-6EDF-40C6-AA1B-8890EBDAE7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81FCFB1-0C69-4251-A824-FFF60ED9F4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B5A19E2-BCCC-466C-AEC4-70A995FCAA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F6277F6-BFC0-490C-AEC7-00F1AE23DD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F1E8EA4-9B4C-452C-8860-1989AC8476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3622CCCF-546E-4AED-9380-50F0CE69B1F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B20C7D4-F03D-447D-9D83-06DF955324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A1BFAC0-87BD-441C-9BBF-D7FC3D5682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4261D21-C386-494C-AC6F-C1FCF0BD52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EC7EC49-3D20-40E8-B8BB-CA3E344717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6772167-BC84-4A2F-A20A-AFC2C181F3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1BA8AFB-DEA8-4ED1-8648-7FB876AD0B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7408704-E020-4907-A6AD-4BA9490CAC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9855A3A-480F-451F-9E56-E1217B6CCB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4658549-D7B5-40FD-B084-B6C46CEDEB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D6446A2-760B-470E-9759-ADF9AD10A7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3537EAE-2280-4D08-901B-05B87219C0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5BC4C37-D843-43BB-9E57-FF0418142E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4195890-073B-4BFF-9C22-F0AE2D68854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EFDD43D-506D-4211-9320-3944FB5F24C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BA23D35-F928-48E6-9ED9-C0CA4204806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9F706027-0E35-4964-989D-5FD6F9FAA9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A5DFF88-C5FC-4717-85C4-C223EE6793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C417C4CB-1DAC-40F1-824B-0A01E0189D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6F73A37-B925-41A7-9F4D-87FDE8BB3F6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4B913A0-068B-492E-89CA-2DB532DC95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AEE9DE2-15BC-4B6C-ADB1-06539823E6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9B5266E8-AB0B-445A-A5A3-F770DC6C1C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9F243D5-D227-4F3D-A73C-842163E1FE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571728D-A12F-435D-8980-F29B3854F40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FFB50C97-F09B-4FA4-97F5-554BE13D1B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A093ABD9-F191-4EF4-AB2B-28B9ABE67AB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AC4F1E35-810D-4765-9310-8EF430729E7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8B90C3BB-4698-47CB-A8C9-1F5C07CE2C8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4FB401A9-5916-4633-B8F6-749A1D5D788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BE5C6C7C-B919-4CB8-AC2E-64FF4F434C7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699CDA8B-CB3D-453E-BE2D-3F571799A0E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C16141CE-79EE-4C91-865A-48B22729D2A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2F2DF0F5-970D-43D8-95D9-4ADD3331FB3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5AE9AADF-881B-4033-B821-3F5AFF53AFD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DCDC0AAC-768C-4B3C-8D61-F7C0BB73E97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xmlns="" id="{9FD5F7D9-BE0A-47FD-AD64-49618DDAB953}"/>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8F62132-9F1E-49DE-AFF0-7EE3AB3C13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08A98032-A1A0-4D74-A455-FD0C9870983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xmlns="" id="{93892B25-69C6-463D-8A0B-AB096C3AF09B}"/>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xmlns="" id="{32AAEA69-017E-43F2-9B0B-323DF245392A}"/>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xmlns="" id="{98BC08A3-61FE-497F-A2BF-74F6CE251E86}"/>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xmlns="" id="{C1FA7D5A-B55E-4176-A3CE-48EC597B7DB1}"/>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xmlns="" id="{7BB4EC72-964B-4FAD-B5D8-18AD787E94E2}"/>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29EC97EF-3126-4FAB-A8F0-914BD25ACE7E}"/>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xmlns="" id="{3A6402BB-F337-4E14-A22F-ACBBCEC05A43}"/>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xmlns="" id="{0FD27C26-7C79-43EE-B4F0-97B299713303}"/>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xmlns="" id="{D3BD89EC-F0C8-4F49-96AD-06CE876CA46D}"/>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xmlns="" id="{813D29B6-11DD-4D7E-8756-50BD367A0BEC}"/>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xmlns="" id="{05E92AC2-0135-4F09-8FBD-996BCBD68796}"/>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7D10CD4-41FC-4317-BA56-605E013974E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8D96C0A-9D87-47F4-851F-5A1812CF805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3FF0381-EE7F-4A89-BA2D-05A7757FC9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5FC4459-BDCD-4492-A690-F572A56D1F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EA89A19-75E0-4C0D-85F1-1CD1DA40F00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72" name="楕円 71">
          <a:extLst>
            <a:ext uri="{FF2B5EF4-FFF2-40B4-BE49-F238E27FC236}">
              <a16:creationId xmlns:a16="http://schemas.microsoft.com/office/drawing/2014/main" xmlns="" id="{DC074978-876A-4D02-80BD-C44A52B5744A}"/>
            </a:ext>
          </a:extLst>
        </xdr:cNvPr>
        <xdr:cNvSpPr/>
      </xdr:nvSpPr>
      <xdr:spPr>
        <a:xfrm>
          <a:off x="4584700" y="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82567</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E616DA6B-9DCC-4CB9-9373-7443AC9469E4}"/>
            </a:ext>
          </a:extLst>
        </xdr:cNvPr>
        <xdr:cNvSpPr txBox="1"/>
      </xdr:nvSpPr>
      <xdr:spPr>
        <a:xfrm>
          <a:off x="4673600" y="6769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91440</xdr:rowOff>
    </xdr:from>
    <xdr:to>
      <xdr:col>20</xdr:col>
      <xdr:colOff>38100</xdr:colOff>
      <xdr:row>40</xdr:row>
      <xdr:rowOff>21590</xdr:rowOff>
    </xdr:to>
    <xdr:sp macro="" textlink="">
      <xdr:nvSpPr>
        <xdr:cNvPr id="74" name="楕円 73">
          <a:extLst>
            <a:ext uri="{FF2B5EF4-FFF2-40B4-BE49-F238E27FC236}">
              <a16:creationId xmlns:a16="http://schemas.microsoft.com/office/drawing/2014/main" xmlns="" id="{DCE5944C-C0ED-47A7-8269-8362A6399FC2}"/>
            </a:ext>
          </a:extLst>
        </xdr:cNvPr>
        <xdr:cNvSpPr/>
      </xdr:nvSpPr>
      <xdr:spPr>
        <a:xfrm>
          <a:off x="37465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142240</xdr:rowOff>
    </xdr:from>
    <xdr:to>
      <xdr:col>24</xdr:col>
      <xdr:colOff>63500</xdr:colOff>
      <xdr:row>39</xdr:row>
      <xdr:rowOff>154940</xdr:rowOff>
    </xdr:to>
    <xdr:cxnSp macro="">
      <xdr:nvCxnSpPr>
        <xdr:cNvPr id="75" name="直線コネクタ 74">
          <a:extLst>
            <a:ext uri="{FF2B5EF4-FFF2-40B4-BE49-F238E27FC236}">
              <a16:creationId xmlns:a16="http://schemas.microsoft.com/office/drawing/2014/main" xmlns="" id="{A66C4812-4013-4E43-8C58-4160A7B876E1}"/>
            </a:ext>
          </a:extLst>
        </xdr:cNvPr>
        <xdr:cNvCxnSpPr/>
      </xdr:nvCxnSpPr>
      <xdr:spPr>
        <a:xfrm>
          <a:off x="3797300" y="682879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77470</xdr:rowOff>
    </xdr:from>
    <xdr:to>
      <xdr:col>15</xdr:col>
      <xdr:colOff>101600</xdr:colOff>
      <xdr:row>40</xdr:row>
      <xdr:rowOff>7620</xdr:rowOff>
    </xdr:to>
    <xdr:sp macro="" textlink="">
      <xdr:nvSpPr>
        <xdr:cNvPr id="76" name="楕円 75">
          <a:extLst>
            <a:ext uri="{FF2B5EF4-FFF2-40B4-BE49-F238E27FC236}">
              <a16:creationId xmlns:a16="http://schemas.microsoft.com/office/drawing/2014/main" xmlns="" id="{529F280F-A4F3-4E89-B149-58F57A8F81E8}"/>
            </a:ext>
          </a:extLst>
        </xdr:cNvPr>
        <xdr:cNvSpPr/>
      </xdr:nvSpPr>
      <xdr:spPr>
        <a:xfrm>
          <a:off x="2857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128270</xdr:rowOff>
    </xdr:from>
    <xdr:to>
      <xdr:col>19</xdr:col>
      <xdr:colOff>177800</xdr:colOff>
      <xdr:row>39</xdr:row>
      <xdr:rowOff>142240</xdr:rowOff>
    </xdr:to>
    <xdr:cxnSp macro="">
      <xdr:nvCxnSpPr>
        <xdr:cNvPr id="77" name="直線コネクタ 76">
          <a:extLst>
            <a:ext uri="{FF2B5EF4-FFF2-40B4-BE49-F238E27FC236}">
              <a16:creationId xmlns:a16="http://schemas.microsoft.com/office/drawing/2014/main" xmlns="" id="{9FE31626-3ED2-42B6-8960-07CAB370F6D2}"/>
            </a:ext>
          </a:extLst>
        </xdr:cNvPr>
        <xdr:cNvCxnSpPr/>
      </xdr:nvCxnSpPr>
      <xdr:spPr>
        <a:xfrm>
          <a:off x="2908300" y="68148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58420</xdr:rowOff>
    </xdr:from>
    <xdr:to>
      <xdr:col>10</xdr:col>
      <xdr:colOff>165100</xdr:colOff>
      <xdr:row>39</xdr:row>
      <xdr:rowOff>160020</xdr:rowOff>
    </xdr:to>
    <xdr:sp macro="" textlink="">
      <xdr:nvSpPr>
        <xdr:cNvPr id="78" name="楕円 77">
          <a:extLst>
            <a:ext uri="{FF2B5EF4-FFF2-40B4-BE49-F238E27FC236}">
              <a16:creationId xmlns:a16="http://schemas.microsoft.com/office/drawing/2014/main" xmlns="" id="{09163A6D-5C54-4DA2-95F1-44AFEC0551CA}"/>
            </a:ext>
          </a:extLst>
        </xdr:cNvPr>
        <xdr:cNvSpPr/>
      </xdr:nvSpPr>
      <xdr:spPr>
        <a:xfrm>
          <a:off x="1968500" y="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109220</xdr:rowOff>
    </xdr:from>
    <xdr:to>
      <xdr:col>15</xdr:col>
      <xdr:colOff>50800</xdr:colOff>
      <xdr:row>39</xdr:row>
      <xdr:rowOff>128270</xdr:rowOff>
    </xdr:to>
    <xdr:cxnSp macro="">
      <xdr:nvCxnSpPr>
        <xdr:cNvPr id="79" name="直線コネクタ 78">
          <a:extLst>
            <a:ext uri="{FF2B5EF4-FFF2-40B4-BE49-F238E27FC236}">
              <a16:creationId xmlns:a16="http://schemas.microsoft.com/office/drawing/2014/main" xmlns="" id="{ECA4A06E-81FB-4DFC-B191-31D21F093619}"/>
            </a:ext>
          </a:extLst>
        </xdr:cNvPr>
        <xdr:cNvCxnSpPr/>
      </xdr:nvCxnSpPr>
      <xdr:spPr>
        <a:xfrm>
          <a:off x="2019300" y="6795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5080</xdr:rowOff>
    </xdr:from>
    <xdr:to>
      <xdr:col>6</xdr:col>
      <xdr:colOff>38100</xdr:colOff>
      <xdr:row>39</xdr:row>
      <xdr:rowOff>106680</xdr:rowOff>
    </xdr:to>
    <xdr:sp macro="" textlink="">
      <xdr:nvSpPr>
        <xdr:cNvPr id="80" name="楕円 79">
          <a:extLst>
            <a:ext uri="{FF2B5EF4-FFF2-40B4-BE49-F238E27FC236}">
              <a16:creationId xmlns:a16="http://schemas.microsoft.com/office/drawing/2014/main" xmlns="" id="{7E8A0580-143D-4386-B2A5-0C391F05344D}"/>
            </a:ext>
          </a:extLst>
        </xdr:cNvPr>
        <xdr:cNvSpPr/>
      </xdr:nvSpPr>
      <xdr:spPr>
        <a:xfrm>
          <a:off x="10795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55880</xdr:rowOff>
    </xdr:from>
    <xdr:to>
      <xdr:col>10</xdr:col>
      <xdr:colOff>114300</xdr:colOff>
      <xdr:row>39</xdr:row>
      <xdr:rowOff>109220</xdr:rowOff>
    </xdr:to>
    <xdr:cxnSp macro="">
      <xdr:nvCxnSpPr>
        <xdr:cNvPr id="81" name="直線コネクタ 80">
          <a:extLst>
            <a:ext uri="{FF2B5EF4-FFF2-40B4-BE49-F238E27FC236}">
              <a16:creationId xmlns:a16="http://schemas.microsoft.com/office/drawing/2014/main" xmlns="" id="{633A7C66-2E9E-4421-A0CB-944FD9BC0248}"/>
            </a:ext>
          </a:extLst>
        </xdr:cNvPr>
        <xdr:cNvCxnSpPr/>
      </xdr:nvCxnSpPr>
      <xdr:spPr>
        <a:xfrm>
          <a:off x="1130300" y="6742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xmlns="" id="{161D7AB2-8522-496B-98F3-979698BE72A8}"/>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xmlns="" id="{5A1888D0-9ECD-4FE2-9499-E4696D4E698A}"/>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xmlns="" id="{79A17197-4715-40A1-9B00-749972757BB3}"/>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xmlns="" id="{D296575B-B768-4D3C-809E-700D836C9044}"/>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12717</xdr:rowOff>
    </xdr:from>
    <xdr:ext cx="405111" cy="259045"/>
    <xdr:sp macro="" textlink="">
      <xdr:nvSpPr>
        <xdr:cNvPr id="86" name="n_1mainValue【図書館】&#10;有形固定資産減価償却率">
          <a:extLst>
            <a:ext uri="{FF2B5EF4-FFF2-40B4-BE49-F238E27FC236}">
              <a16:creationId xmlns:a16="http://schemas.microsoft.com/office/drawing/2014/main" xmlns="" id="{8A4DF09C-6E50-49FB-B16A-85DA0ADA9BE7}"/>
            </a:ext>
          </a:extLst>
        </xdr:cNvPr>
        <xdr:cNvSpPr txBox="1"/>
      </xdr:nvSpPr>
      <xdr:spPr>
        <a:xfrm>
          <a:off x="3582044"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170197</xdr:rowOff>
    </xdr:from>
    <xdr:ext cx="405111" cy="259045"/>
    <xdr:sp macro="" textlink="">
      <xdr:nvSpPr>
        <xdr:cNvPr id="87" name="n_2mainValue【図書館】&#10;有形固定資産減価償却率">
          <a:extLst>
            <a:ext uri="{FF2B5EF4-FFF2-40B4-BE49-F238E27FC236}">
              <a16:creationId xmlns:a16="http://schemas.microsoft.com/office/drawing/2014/main" xmlns="" id="{20494E5E-E302-4AE6-9DF8-7B468ACE2159}"/>
            </a:ext>
          </a:extLst>
        </xdr:cNvPr>
        <xdr:cNvSpPr txBox="1"/>
      </xdr:nvSpPr>
      <xdr:spPr>
        <a:xfrm>
          <a:off x="2705744"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151147</xdr:rowOff>
    </xdr:from>
    <xdr:ext cx="405111" cy="259045"/>
    <xdr:sp macro="" textlink="">
      <xdr:nvSpPr>
        <xdr:cNvPr id="88" name="n_3mainValue【図書館】&#10;有形固定資産減価償却率">
          <a:extLst>
            <a:ext uri="{FF2B5EF4-FFF2-40B4-BE49-F238E27FC236}">
              <a16:creationId xmlns:a16="http://schemas.microsoft.com/office/drawing/2014/main" xmlns="" id="{9BE7D68A-75AA-4AAD-99FC-655B6E5EFF16}"/>
            </a:ext>
          </a:extLst>
        </xdr:cNvPr>
        <xdr:cNvSpPr txBox="1"/>
      </xdr:nvSpPr>
      <xdr:spPr>
        <a:xfrm>
          <a:off x="1816744" y="683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97807</xdr:rowOff>
    </xdr:from>
    <xdr:ext cx="405111" cy="259045"/>
    <xdr:sp macro="" textlink="">
      <xdr:nvSpPr>
        <xdr:cNvPr id="89" name="n_4mainValue【図書館】&#10;有形固定資産減価償却率">
          <a:extLst>
            <a:ext uri="{FF2B5EF4-FFF2-40B4-BE49-F238E27FC236}">
              <a16:creationId xmlns:a16="http://schemas.microsoft.com/office/drawing/2014/main" xmlns="" id="{8123B755-D682-4018-B235-E3FB84B99C07}"/>
            </a:ext>
          </a:extLst>
        </xdr:cNvPr>
        <xdr:cNvSpPr txBox="1"/>
      </xdr:nvSpPr>
      <xdr:spPr>
        <a:xfrm>
          <a:off x="927744"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xmlns="" id="{CD5B62F1-2972-42C3-A1A8-45DC247670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xmlns="" id="{64F3F3BF-48BD-42A4-877E-AEB3730DDF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xmlns="" id="{797A222F-BCDC-459B-A757-3D1890ADF8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xmlns="" id="{ECA18CA6-FADF-4E75-AB32-6310788D8D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xmlns="" id="{2D6311E3-BE09-4352-BD8B-5AEBFE984A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xmlns="" id="{534250C5-DDCC-4EBC-90E0-EDC1B8ED375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xmlns="" id="{62EC6468-F900-4819-84A7-2BFF263C7E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xmlns="" id="{B5FA1085-BF9B-4271-A014-63E709BDECC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xmlns="" id="{923CC69D-DEB1-488B-806A-E113CDBFD7E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xmlns="" id="{4749BE06-F295-4A61-9C7C-7CB4CE5081B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xmlns="" id="{9DD91DFC-D3F5-4D5D-9DC1-4A726E830F3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xmlns="" id="{8F638399-7BFC-49E7-AB71-6D4E5D1A9DB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xmlns="" id="{50FCE5FE-FEAD-473B-B725-C12B6343425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xmlns="" id="{604EC4CD-6B15-4137-BCAC-767DCD420C0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B58AF9B0-0BE9-4A82-8A64-D96F567916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6ED23843-F035-4283-9C7E-FF6E262B023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xmlns="" id="{5DCDB3DD-FDB2-4CA1-A2D9-7EBF8984B9C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xmlns="" id="{DA6A756D-8A44-4245-AAEB-7C355DA76F4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xmlns="" id="{BC2FD637-9D33-4C1E-8BD7-0BD35CA52E8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xmlns="" id="{F65250B0-E097-4A80-BFCA-8C7DFAD2595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5132DA82-90F0-4E93-958C-8199A39A53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8764B7D3-18D8-4736-962E-7DBB635C026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89E50915-3940-4AAC-9EC9-2EE6DA04E41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xmlns="" id="{695464BC-B392-432D-8B53-A0579355EA56}"/>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xmlns="" id="{40DB77C1-0EE9-4ED5-81A4-C7F30D9ABF6F}"/>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xmlns="" id="{86279D39-9FAD-4A12-977A-7B4D176E1CD1}"/>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xmlns="" id="{0F2B197D-3BAB-40E6-A533-D11EA1416D32}"/>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xmlns="" id="{FCFB5878-336B-4E53-9C9F-689AB35ACAE1}"/>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xmlns="" id="{9CA6027B-81CC-4923-AFD0-AC17CD57A628}"/>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xmlns="" id="{5400966A-89EA-425E-A284-9FA58FD0BF67}"/>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xmlns="" id="{9A19C3E3-E45C-4F03-B416-3C2F6B859704}"/>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xmlns="" id="{6BA22764-7FA1-4DC4-8CCE-A06B17F95AB6}"/>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xmlns="" id="{FF5DB1EA-B4BB-45D4-A4E4-80FCEDD582BB}"/>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xmlns="" id="{0F8C91B4-21D7-49C3-808F-57DDDA4418FD}"/>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B41D8828-A277-4039-9E6C-45DF4C46984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C3F25F7D-65BB-4064-8087-98EFF86667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123FBA9-3262-4B95-8093-5FF9CF4260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1A3663F2-ED25-40DB-8075-2380EBB63C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78659F75-3159-4A4D-9A6D-8B9D235CC3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120650</xdr:rowOff>
    </xdr:from>
    <xdr:to>
      <xdr:col>55</xdr:col>
      <xdr:colOff>50800</xdr:colOff>
      <xdr:row>42</xdr:row>
      <xdr:rowOff>50800</xdr:rowOff>
    </xdr:to>
    <xdr:sp macro="" textlink="">
      <xdr:nvSpPr>
        <xdr:cNvPr id="129" name="楕円 128">
          <a:extLst>
            <a:ext uri="{FF2B5EF4-FFF2-40B4-BE49-F238E27FC236}">
              <a16:creationId xmlns:a16="http://schemas.microsoft.com/office/drawing/2014/main" xmlns="" id="{B23E12C4-E949-4F06-9933-269514CEEF15}"/>
            </a:ext>
          </a:extLst>
        </xdr:cNvPr>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35577</xdr:rowOff>
    </xdr:from>
    <xdr:ext cx="469744" cy="259045"/>
    <xdr:sp macro="" textlink="">
      <xdr:nvSpPr>
        <xdr:cNvPr id="130" name="【図書館】&#10;一人当たり面積該当値テキスト">
          <a:extLst>
            <a:ext uri="{FF2B5EF4-FFF2-40B4-BE49-F238E27FC236}">
              <a16:creationId xmlns:a16="http://schemas.microsoft.com/office/drawing/2014/main" xmlns="" id="{E00CC582-C73F-4E48-A578-753F99FAC5A4}"/>
            </a:ext>
          </a:extLst>
        </xdr:cNvPr>
        <xdr:cNvSpPr txBox="1"/>
      </xdr:nvSpPr>
      <xdr:spPr>
        <a:xfrm>
          <a:off x="105156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31" name="楕円 130">
          <a:extLst>
            <a:ext uri="{FF2B5EF4-FFF2-40B4-BE49-F238E27FC236}">
              <a16:creationId xmlns:a16="http://schemas.microsoft.com/office/drawing/2014/main" xmlns="" id="{3592E6F8-7CF3-4A7E-9CF5-3D90D8A6D080}"/>
            </a:ext>
          </a:extLst>
        </xdr:cNvPr>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0</xdr:rowOff>
    </xdr:to>
    <xdr:cxnSp macro="">
      <xdr:nvCxnSpPr>
        <xdr:cNvPr id="132" name="直線コネクタ 131">
          <a:extLst>
            <a:ext uri="{FF2B5EF4-FFF2-40B4-BE49-F238E27FC236}">
              <a16:creationId xmlns:a16="http://schemas.microsoft.com/office/drawing/2014/main" xmlns="" id="{6B7D7A4A-E36D-4134-B118-6D2288ED5D84}"/>
            </a:ext>
          </a:extLst>
        </xdr:cNvPr>
        <xdr:cNvCxnSpPr/>
      </xdr:nvCxnSpPr>
      <xdr:spPr>
        <a:xfrm>
          <a:off x="9639300" y="720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3" name="楕円 132">
          <a:extLst>
            <a:ext uri="{FF2B5EF4-FFF2-40B4-BE49-F238E27FC236}">
              <a16:creationId xmlns:a16="http://schemas.microsoft.com/office/drawing/2014/main" xmlns="" id="{3BE4110F-9C86-4BA4-AD9E-CDE8D00EEA58}"/>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34" name="直線コネクタ 133">
          <a:extLst>
            <a:ext uri="{FF2B5EF4-FFF2-40B4-BE49-F238E27FC236}">
              <a16:creationId xmlns:a16="http://schemas.microsoft.com/office/drawing/2014/main" xmlns="" id="{716BEB45-11C9-447F-814A-01BB8D46D945}"/>
            </a:ext>
          </a:extLst>
        </xdr:cNvPr>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120650</xdr:rowOff>
    </xdr:from>
    <xdr:to>
      <xdr:col>41</xdr:col>
      <xdr:colOff>101600</xdr:colOff>
      <xdr:row>42</xdr:row>
      <xdr:rowOff>50800</xdr:rowOff>
    </xdr:to>
    <xdr:sp macro="" textlink="">
      <xdr:nvSpPr>
        <xdr:cNvPr id="135" name="楕円 134">
          <a:extLst>
            <a:ext uri="{FF2B5EF4-FFF2-40B4-BE49-F238E27FC236}">
              <a16:creationId xmlns:a16="http://schemas.microsoft.com/office/drawing/2014/main" xmlns="" id="{A1E3EC6A-7CF5-4657-B85B-A83A049DFFC9}"/>
            </a:ext>
          </a:extLst>
        </xdr:cNvPr>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0</xdr:rowOff>
    </xdr:to>
    <xdr:cxnSp macro="">
      <xdr:nvCxnSpPr>
        <xdr:cNvPr id="136" name="直線コネクタ 135">
          <a:extLst>
            <a:ext uri="{FF2B5EF4-FFF2-40B4-BE49-F238E27FC236}">
              <a16:creationId xmlns:a16="http://schemas.microsoft.com/office/drawing/2014/main" xmlns="" id="{FD74EEF2-97F0-4885-BB3E-348454CD43A6}"/>
            </a:ext>
          </a:extLst>
        </xdr:cNvPr>
        <xdr:cNvCxnSpPr/>
      </xdr:nvCxnSpPr>
      <xdr:spPr>
        <a:xfrm>
          <a:off x="7861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120650</xdr:rowOff>
    </xdr:from>
    <xdr:to>
      <xdr:col>36</xdr:col>
      <xdr:colOff>165100</xdr:colOff>
      <xdr:row>42</xdr:row>
      <xdr:rowOff>50800</xdr:rowOff>
    </xdr:to>
    <xdr:sp macro="" textlink="">
      <xdr:nvSpPr>
        <xdr:cNvPr id="137" name="楕円 136">
          <a:extLst>
            <a:ext uri="{FF2B5EF4-FFF2-40B4-BE49-F238E27FC236}">
              <a16:creationId xmlns:a16="http://schemas.microsoft.com/office/drawing/2014/main" xmlns="" id="{A7A2627F-6098-4DA6-BA5B-C34FF8492969}"/>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0</xdr:rowOff>
    </xdr:to>
    <xdr:cxnSp macro="">
      <xdr:nvCxnSpPr>
        <xdr:cNvPr id="138" name="直線コネクタ 137">
          <a:extLst>
            <a:ext uri="{FF2B5EF4-FFF2-40B4-BE49-F238E27FC236}">
              <a16:creationId xmlns:a16="http://schemas.microsoft.com/office/drawing/2014/main" xmlns="" id="{554541B6-EB9C-4187-9706-2FD816825786}"/>
            </a:ext>
          </a:extLst>
        </xdr:cNvPr>
        <xdr:cNvCxnSpPr/>
      </xdr:nvCxnSpPr>
      <xdr:spPr>
        <a:xfrm>
          <a:off x="6972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xmlns="" id="{2B49D73A-F942-4E6E-A816-2A3966EA6D0A}"/>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xmlns="" id="{D4278A56-F3C1-44CE-9B52-6B0A65D10C9D}"/>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xmlns="" id="{26385106-6ADC-480D-B9A0-DD626F18A343}"/>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xmlns="" id="{C196F828-58CE-4CD5-919D-190591917869}"/>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43" name="n_1mainValue【図書館】&#10;一人当たり面積">
          <a:extLst>
            <a:ext uri="{FF2B5EF4-FFF2-40B4-BE49-F238E27FC236}">
              <a16:creationId xmlns:a16="http://schemas.microsoft.com/office/drawing/2014/main" xmlns="" id="{AC2F2A45-8EA2-469A-A59E-9ABF70277FA9}"/>
            </a:ext>
          </a:extLst>
        </xdr:cNvPr>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44" name="n_2mainValue【図書館】&#10;一人当たり面積">
          <a:extLst>
            <a:ext uri="{FF2B5EF4-FFF2-40B4-BE49-F238E27FC236}">
              <a16:creationId xmlns:a16="http://schemas.microsoft.com/office/drawing/2014/main" xmlns="" id="{6C1DE707-959A-4567-923E-1B27C9BF4C6B}"/>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45" name="n_3mainValue【図書館】&#10;一人当たり面積">
          <a:extLst>
            <a:ext uri="{FF2B5EF4-FFF2-40B4-BE49-F238E27FC236}">
              <a16:creationId xmlns:a16="http://schemas.microsoft.com/office/drawing/2014/main" xmlns="" id="{41B282D8-6CED-479F-AE7C-C8F838E689D0}"/>
            </a:ext>
          </a:extLst>
        </xdr:cNvPr>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46" name="n_4mainValue【図書館】&#10;一人当たり面積">
          <a:extLst>
            <a:ext uri="{FF2B5EF4-FFF2-40B4-BE49-F238E27FC236}">
              <a16:creationId xmlns:a16="http://schemas.microsoft.com/office/drawing/2014/main" xmlns="" id="{9E191FA2-B5EE-4E39-9D72-B8A39050DDB0}"/>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CB77E26E-F3F8-45A1-B4E2-C3D021B9C35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3E1F886B-B032-4E9D-B3AB-7A500A6847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CE4ECDD2-7F33-4859-84D2-B7E11CB7839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5C83AAC3-4B5E-4D45-9E83-25DF079BB4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FC0975A8-2645-4DB6-B0F2-C78896AEC6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DE832A8B-5407-4D5A-BEA4-F28D0AFAAB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CBE16A9A-900F-41BE-B941-61195CE0E86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6C0740FA-0B5A-4CB1-8C00-E952230812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9A2DAB3E-0875-4BDB-A9EF-02D4DA543EB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93E0272E-79DE-4726-A632-D9890C929C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1AA7E729-EA4A-4894-97D3-199D553B4FD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E751563A-A586-427B-B526-28ABEB0B5BB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A91EF9B6-B188-472D-A22F-07B70CD5D04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808ABA0C-A819-44A6-A9C4-0BAF767D143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DFFFC9D1-1EC3-4186-BC3C-942E8F73D21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BE03EC26-C552-49B6-BD73-3DEC7AC47F7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6809334D-2313-495E-BA03-33B0E202927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239EFAA3-324F-4B62-8831-AA4058A0125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CA223A89-A4AE-4F7E-AD5D-BECA8E4D217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943B96F9-D93F-4338-B7FB-88BAF999E39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9EA5144D-81E0-4D88-B37E-7AAE093706B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C3AB489A-C172-4F05-B7FD-A2CC675C18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D3CB6CE0-CD0B-416F-9D49-F9C3258EE94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ABF173A9-76C0-430C-AF0E-DE92004445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xmlns="" id="{8310B30B-799F-4E85-84CA-3D9C8DB29C11}"/>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xmlns="" id="{34518FB8-F093-4F73-81FC-00AEF6CBC20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xmlns="" id="{4D73A93E-B720-4AC7-99ED-D86B85D5DAD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8AA0D042-6F71-4897-85F0-F90B1E9DA9B6}"/>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xmlns="" id="{632B7332-BE08-4CC3-B12E-B3132CBDF4A8}"/>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59707E4D-D15D-4E83-926B-DD5F3E6095A2}"/>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xmlns="" id="{2C0F9327-F994-4630-9852-3A0C85EC7478}"/>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xmlns="" id="{D11B54AF-A05E-429B-9FA3-79D885529BA3}"/>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xmlns="" id="{BB270B3D-A51D-4C22-9A7C-5D6A818C7B99}"/>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xmlns="" id="{7F07A1F5-2310-4AA2-B3B2-2709D92683B2}"/>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xmlns="" id="{6C49741B-D071-42BA-B1A3-E87EACCBEBF6}"/>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58EBBA26-B05D-4F24-8302-8D3F1B8E99E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1C1DBF79-E05B-450C-87E5-D41869634D6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7D896A5B-D459-40FA-A35B-A3ECC937308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77015BE-88C7-4160-B2F9-56EF9D2A3B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7085A62F-756F-4F9A-9AD2-C92BE397832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87" name="楕円 186">
          <a:extLst>
            <a:ext uri="{FF2B5EF4-FFF2-40B4-BE49-F238E27FC236}">
              <a16:creationId xmlns:a16="http://schemas.microsoft.com/office/drawing/2014/main" xmlns="" id="{C6CA3001-6E76-4193-BB9B-DCD47B6CC1D1}"/>
            </a:ext>
          </a:extLst>
        </xdr:cNvPr>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C2B9870D-B19F-4E17-91DA-17B07237CD39}"/>
            </a:ext>
          </a:extLst>
        </xdr:cNvPr>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89" name="楕円 188">
          <a:extLst>
            <a:ext uri="{FF2B5EF4-FFF2-40B4-BE49-F238E27FC236}">
              <a16:creationId xmlns:a16="http://schemas.microsoft.com/office/drawing/2014/main" xmlns="" id="{B0E16C96-B9E2-4D2C-825C-F3081279D619}"/>
            </a:ext>
          </a:extLst>
        </xdr:cNvPr>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15240</xdr:rowOff>
    </xdr:to>
    <xdr:cxnSp macro="">
      <xdr:nvCxnSpPr>
        <xdr:cNvPr id="190" name="直線コネクタ 189">
          <a:extLst>
            <a:ext uri="{FF2B5EF4-FFF2-40B4-BE49-F238E27FC236}">
              <a16:creationId xmlns:a16="http://schemas.microsoft.com/office/drawing/2014/main" xmlns="" id="{A95112AE-B7F9-44A2-B220-7E245B850B54}"/>
            </a:ext>
          </a:extLst>
        </xdr:cNvPr>
        <xdr:cNvCxnSpPr/>
      </xdr:nvCxnSpPr>
      <xdr:spPr>
        <a:xfrm>
          <a:off x="3797300" y="10088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53975</xdr:rowOff>
    </xdr:from>
    <xdr:to>
      <xdr:col>15</xdr:col>
      <xdr:colOff>101600</xdr:colOff>
      <xdr:row>58</xdr:row>
      <xdr:rowOff>155575</xdr:rowOff>
    </xdr:to>
    <xdr:sp macro="" textlink="">
      <xdr:nvSpPr>
        <xdr:cNvPr id="191" name="楕円 190">
          <a:extLst>
            <a:ext uri="{FF2B5EF4-FFF2-40B4-BE49-F238E27FC236}">
              <a16:creationId xmlns:a16="http://schemas.microsoft.com/office/drawing/2014/main" xmlns="" id="{D1B556C4-8673-4ACF-A5FA-263BF7AB12E2}"/>
            </a:ext>
          </a:extLst>
        </xdr:cNvPr>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104775</xdr:rowOff>
    </xdr:from>
    <xdr:to>
      <xdr:col>19</xdr:col>
      <xdr:colOff>177800</xdr:colOff>
      <xdr:row>58</xdr:row>
      <xdr:rowOff>144780</xdr:rowOff>
    </xdr:to>
    <xdr:cxnSp macro="">
      <xdr:nvCxnSpPr>
        <xdr:cNvPr id="192" name="直線コネクタ 191">
          <a:extLst>
            <a:ext uri="{FF2B5EF4-FFF2-40B4-BE49-F238E27FC236}">
              <a16:creationId xmlns:a16="http://schemas.microsoft.com/office/drawing/2014/main" xmlns="" id="{8C0CEC58-40AF-4FB6-8299-DFD65D920274}"/>
            </a:ext>
          </a:extLst>
        </xdr:cNvPr>
        <xdr:cNvCxnSpPr/>
      </xdr:nvCxnSpPr>
      <xdr:spPr>
        <a:xfrm>
          <a:off x="2908300" y="100488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193" name="楕円 192">
          <a:extLst>
            <a:ext uri="{FF2B5EF4-FFF2-40B4-BE49-F238E27FC236}">
              <a16:creationId xmlns:a16="http://schemas.microsoft.com/office/drawing/2014/main" xmlns="" id="{367A3DD3-1135-48D8-BF5E-679A3CCAD708}"/>
            </a:ext>
          </a:extLst>
        </xdr:cNvPr>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104775</xdr:rowOff>
    </xdr:to>
    <xdr:cxnSp macro="">
      <xdr:nvCxnSpPr>
        <xdr:cNvPr id="194" name="直線コネクタ 193">
          <a:extLst>
            <a:ext uri="{FF2B5EF4-FFF2-40B4-BE49-F238E27FC236}">
              <a16:creationId xmlns:a16="http://schemas.microsoft.com/office/drawing/2014/main" xmlns="" id="{36398D09-EA96-4DAE-B22B-866EA87991BB}"/>
            </a:ext>
          </a:extLst>
        </xdr:cNvPr>
        <xdr:cNvCxnSpPr/>
      </xdr:nvCxnSpPr>
      <xdr:spPr>
        <a:xfrm>
          <a:off x="2019300" y="10008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113030</xdr:rowOff>
    </xdr:from>
    <xdr:to>
      <xdr:col>6</xdr:col>
      <xdr:colOff>38100</xdr:colOff>
      <xdr:row>58</xdr:row>
      <xdr:rowOff>43180</xdr:rowOff>
    </xdr:to>
    <xdr:sp macro="" textlink="">
      <xdr:nvSpPr>
        <xdr:cNvPr id="195" name="楕円 194">
          <a:extLst>
            <a:ext uri="{FF2B5EF4-FFF2-40B4-BE49-F238E27FC236}">
              <a16:creationId xmlns:a16="http://schemas.microsoft.com/office/drawing/2014/main" xmlns="" id="{D829433F-057C-4F59-B35E-C790CD5FFE43}"/>
            </a:ext>
          </a:extLst>
        </xdr:cNvPr>
        <xdr:cNvSpPr/>
      </xdr:nvSpPr>
      <xdr:spPr>
        <a:xfrm>
          <a:off x="1079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163830</xdr:rowOff>
    </xdr:from>
    <xdr:to>
      <xdr:col>10</xdr:col>
      <xdr:colOff>114300</xdr:colOff>
      <xdr:row>58</xdr:row>
      <xdr:rowOff>64770</xdr:rowOff>
    </xdr:to>
    <xdr:cxnSp macro="">
      <xdr:nvCxnSpPr>
        <xdr:cNvPr id="196" name="直線コネクタ 195">
          <a:extLst>
            <a:ext uri="{FF2B5EF4-FFF2-40B4-BE49-F238E27FC236}">
              <a16:creationId xmlns:a16="http://schemas.microsoft.com/office/drawing/2014/main" xmlns="" id="{A4FF89B3-F314-4BA6-AE5E-027DCBD62FBE}"/>
            </a:ext>
          </a:extLst>
        </xdr:cNvPr>
        <xdr:cNvCxnSpPr/>
      </xdr:nvCxnSpPr>
      <xdr:spPr>
        <a:xfrm>
          <a:off x="1130300" y="9936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1EC63077-BF09-4519-B5BD-8273C07630E2}"/>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F2B1C86B-3D07-46AD-825A-493F163C1E04}"/>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2E214C79-D809-42BD-80CA-DCEE8033FC9E}"/>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670A68BA-F775-4EEE-8A32-8787AB0A0B1F}"/>
            </a:ext>
          </a:extLst>
        </xdr:cNvPr>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6CFB6E14-ACD6-4579-BA14-ADB4995F11F5}"/>
            </a:ext>
          </a:extLst>
        </xdr:cNvPr>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652</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8946548A-C7F4-4011-8DAC-F6D70CA3A1CB}"/>
            </a:ext>
          </a:extLst>
        </xdr:cNvPr>
        <xdr:cNvSpPr txBox="1"/>
      </xdr:nvSpPr>
      <xdr:spPr>
        <a:xfrm>
          <a:off x="2705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132097</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E0731FD9-F142-463E-AE4B-2B1DA595F0EF}"/>
            </a:ext>
          </a:extLst>
        </xdr:cNvPr>
        <xdr:cNvSpPr txBox="1"/>
      </xdr:nvSpPr>
      <xdr:spPr>
        <a:xfrm>
          <a:off x="1816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59707</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6A81F2C9-115C-4115-8185-3AA73B48776E}"/>
            </a:ext>
          </a:extLst>
        </xdr:cNvPr>
        <xdr:cNvSpPr txBox="1"/>
      </xdr:nvSpPr>
      <xdr:spPr>
        <a:xfrm>
          <a:off x="927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E9D39ADF-5739-49D6-B64C-47DEBD0C91B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1020F18A-929D-4733-8D1F-7F2598B590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E9DCF352-7060-42F6-966F-D49073EAB5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167B2A3A-1616-4025-8A0B-137BDFAC0D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0CB31E26-19B5-4B92-974A-812F8A8A0A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79C70C99-7118-46BD-962B-E1216E65B5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74C2B101-BC9D-4F3A-9576-8237123480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7427B6A9-7922-44B3-8036-25F671F9C2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52065CC-A3EB-4AB5-8B45-CC96D358397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2DC340E2-102D-41B1-BC16-FB31D13E37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xmlns="" id="{81B4B6EE-8900-47C3-8AC9-56AE6E9CD10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xmlns="" id="{94DF16D5-65AD-40CD-B385-0CD51AEBB36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xmlns="" id="{FB650F50-7B01-4B69-9F31-3A6646D0391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xmlns="" id="{154FF3E2-A2A2-4CD8-956A-5FBB047E971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xmlns="" id="{92E7C48F-3A9F-4021-98FB-3ACBE9D4DDF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xmlns="" id="{71AF8D4E-7451-465C-9D46-F349E836FE9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xmlns="" id="{A93E3812-FCEC-4D28-844A-288154A9208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xmlns="" id="{969C1712-8A4F-4BD0-A63C-D1C594A8199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xmlns="" id="{74DAF5F9-D216-4912-BBCD-8DAD39C7AF3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xmlns="" id="{941B5291-92B7-4252-BCF4-D1305AF71C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xmlns="" id="{B4AF0F98-B27B-4AEA-BAFE-9CE9BA8E56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xmlns="" id="{A465E5BD-1D44-4645-B57F-AAFDC18EBE39}"/>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xmlns="" id="{3AF63675-85B3-441A-9AE2-4FEBFE2A97EB}"/>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xmlns="" id="{91BF50AC-E0A5-4628-B38B-230FDA4412C8}"/>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xmlns="" id="{7D1BBBC2-B4C3-4D8C-BC11-82400FB9CC36}"/>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xmlns="" id="{7073AEB0-4AD7-440B-A2CE-2F2CF3070827}"/>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xmlns="" id="{08327693-9F87-4A53-B8AF-9E2574C2936F}"/>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xmlns="" id="{71180D29-1CC7-4B6A-B344-B4563343E9E1}"/>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xmlns="" id="{931FF1EC-B130-4B30-AC94-F2B622316A1B}"/>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xmlns="" id="{9E290DF0-42F9-4332-ADB3-5E634DC27428}"/>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xmlns="" id="{A694DB6C-338D-4A0F-87A1-08443D3D93F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xmlns="" id="{9152911B-72FD-4E64-BE4F-7292334CB2CB}"/>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35F2E1A9-4E06-4F30-B76E-B7FA5DDC82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C36DC62E-D8D4-4F62-B69B-39110DEAA23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5C646AB0-FA95-4E7A-836B-67060A6739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BF61009-3AA7-4DC6-AE25-06000E836A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3B4B3892-75F8-4ABB-A9BB-4C5AAE6B7E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44297</xdr:rowOff>
    </xdr:from>
    <xdr:to>
      <xdr:col>55</xdr:col>
      <xdr:colOff>50800</xdr:colOff>
      <xdr:row>63</xdr:row>
      <xdr:rowOff>145897</xdr:rowOff>
    </xdr:to>
    <xdr:sp macro="" textlink="">
      <xdr:nvSpPr>
        <xdr:cNvPr id="242" name="楕円 241">
          <a:extLst>
            <a:ext uri="{FF2B5EF4-FFF2-40B4-BE49-F238E27FC236}">
              <a16:creationId xmlns:a16="http://schemas.microsoft.com/office/drawing/2014/main" xmlns="" id="{91CACF6D-025E-43BD-AC7C-1BC6507E993F}"/>
            </a:ext>
          </a:extLst>
        </xdr:cNvPr>
        <xdr:cNvSpPr/>
      </xdr:nvSpPr>
      <xdr:spPr>
        <a:xfrm>
          <a:off x="10426700" y="108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130674</xdr:rowOff>
    </xdr:from>
    <xdr:ext cx="469744" cy="259045"/>
    <xdr:sp macro="" textlink="">
      <xdr:nvSpPr>
        <xdr:cNvPr id="243" name="【体育館・プール】&#10;一人当たり面積該当値テキスト">
          <a:extLst>
            <a:ext uri="{FF2B5EF4-FFF2-40B4-BE49-F238E27FC236}">
              <a16:creationId xmlns:a16="http://schemas.microsoft.com/office/drawing/2014/main" xmlns="" id="{7782206E-7BD8-4A33-AE6A-622E4AE7BB35}"/>
            </a:ext>
          </a:extLst>
        </xdr:cNvPr>
        <xdr:cNvSpPr txBox="1"/>
      </xdr:nvSpPr>
      <xdr:spPr>
        <a:xfrm>
          <a:off x="10515600" y="1076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45212</xdr:rowOff>
    </xdr:from>
    <xdr:to>
      <xdr:col>50</xdr:col>
      <xdr:colOff>165100</xdr:colOff>
      <xdr:row>63</xdr:row>
      <xdr:rowOff>146812</xdr:rowOff>
    </xdr:to>
    <xdr:sp macro="" textlink="">
      <xdr:nvSpPr>
        <xdr:cNvPr id="244" name="楕円 243">
          <a:extLst>
            <a:ext uri="{FF2B5EF4-FFF2-40B4-BE49-F238E27FC236}">
              <a16:creationId xmlns:a16="http://schemas.microsoft.com/office/drawing/2014/main" xmlns="" id="{924C8313-A38F-43A3-AEFD-0451DFA4EF05}"/>
            </a:ext>
          </a:extLst>
        </xdr:cNvPr>
        <xdr:cNvSpPr/>
      </xdr:nvSpPr>
      <xdr:spPr>
        <a:xfrm>
          <a:off x="9588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95097</xdr:rowOff>
    </xdr:from>
    <xdr:to>
      <xdr:col>55</xdr:col>
      <xdr:colOff>0</xdr:colOff>
      <xdr:row>63</xdr:row>
      <xdr:rowOff>96012</xdr:rowOff>
    </xdr:to>
    <xdr:cxnSp macro="">
      <xdr:nvCxnSpPr>
        <xdr:cNvPr id="245" name="直線コネクタ 244">
          <a:extLst>
            <a:ext uri="{FF2B5EF4-FFF2-40B4-BE49-F238E27FC236}">
              <a16:creationId xmlns:a16="http://schemas.microsoft.com/office/drawing/2014/main" xmlns="" id="{49D567C6-22A9-4531-97B6-25D3EEEEC222}"/>
            </a:ext>
          </a:extLst>
        </xdr:cNvPr>
        <xdr:cNvCxnSpPr/>
      </xdr:nvCxnSpPr>
      <xdr:spPr>
        <a:xfrm flipV="1">
          <a:off x="9639300" y="1089644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56642</xdr:rowOff>
    </xdr:from>
    <xdr:to>
      <xdr:col>46</xdr:col>
      <xdr:colOff>38100</xdr:colOff>
      <xdr:row>63</xdr:row>
      <xdr:rowOff>158242</xdr:rowOff>
    </xdr:to>
    <xdr:sp macro="" textlink="">
      <xdr:nvSpPr>
        <xdr:cNvPr id="246" name="楕円 245">
          <a:extLst>
            <a:ext uri="{FF2B5EF4-FFF2-40B4-BE49-F238E27FC236}">
              <a16:creationId xmlns:a16="http://schemas.microsoft.com/office/drawing/2014/main" xmlns="" id="{8EABEEF9-2F73-4F85-B162-38EA11AE038F}"/>
            </a:ext>
          </a:extLst>
        </xdr:cNvPr>
        <xdr:cNvSpPr/>
      </xdr:nvSpPr>
      <xdr:spPr>
        <a:xfrm>
          <a:off x="8699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96012</xdr:rowOff>
    </xdr:from>
    <xdr:to>
      <xdr:col>50</xdr:col>
      <xdr:colOff>114300</xdr:colOff>
      <xdr:row>63</xdr:row>
      <xdr:rowOff>107442</xdr:rowOff>
    </xdr:to>
    <xdr:cxnSp macro="">
      <xdr:nvCxnSpPr>
        <xdr:cNvPr id="247" name="直線コネクタ 246">
          <a:extLst>
            <a:ext uri="{FF2B5EF4-FFF2-40B4-BE49-F238E27FC236}">
              <a16:creationId xmlns:a16="http://schemas.microsoft.com/office/drawing/2014/main" xmlns="" id="{6FBAE038-70EA-47A0-98F9-7979F019F9B8}"/>
            </a:ext>
          </a:extLst>
        </xdr:cNvPr>
        <xdr:cNvCxnSpPr/>
      </xdr:nvCxnSpPr>
      <xdr:spPr>
        <a:xfrm flipV="1">
          <a:off x="8750300" y="108973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58014</xdr:rowOff>
    </xdr:from>
    <xdr:to>
      <xdr:col>41</xdr:col>
      <xdr:colOff>101600</xdr:colOff>
      <xdr:row>63</xdr:row>
      <xdr:rowOff>159614</xdr:rowOff>
    </xdr:to>
    <xdr:sp macro="" textlink="">
      <xdr:nvSpPr>
        <xdr:cNvPr id="248" name="楕円 247">
          <a:extLst>
            <a:ext uri="{FF2B5EF4-FFF2-40B4-BE49-F238E27FC236}">
              <a16:creationId xmlns:a16="http://schemas.microsoft.com/office/drawing/2014/main" xmlns="" id="{7F09B6EA-655B-4C45-A5DE-4C098DB93D42}"/>
            </a:ext>
          </a:extLst>
        </xdr:cNvPr>
        <xdr:cNvSpPr/>
      </xdr:nvSpPr>
      <xdr:spPr>
        <a:xfrm>
          <a:off x="78105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107442</xdr:rowOff>
    </xdr:from>
    <xdr:to>
      <xdr:col>45</xdr:col>
      <xdr:colOff>177800</xdr:colOff>
      <xdr:row>63</xdr:row>
      <xdr:rowOff>108814</xdr:rowOff>
    </xdr:to>
    <xdr:cxnSp macro="">
      <xdr:nvCxnSpPr>
        <xdr:cNvPr id="249" name="直線コネクタ 248">
          <a:extLst>
            <a:ext uri="{FF2B5EF4-FFF2-40B4-BE49-F238E27FC236}">
              <a16:creationId xmlns:a16="http://schemas.microsoft.com/office/drawing/2014/main" xmlns="" id="{95AEBAB2-92AC-4E78-B260-1C2A02A91A2B}"/>
            </a:ext>
          </a:extLst>
        </xdr:cNvPr>
        <xdr:cNvCxnSpPr/>
      </xdr:nvCxnSpPr>
      <xdr:spPr>
        <a:xfrm flipV="1">
          <a:off x="7861300" y="109087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58928</xdr:rowOff>
    </xdr:from>
    <xdr:to>
      <xdr:col>36</xdr:col>
      <xdr:colOff>165100</xdr:colOff>
      <xdr:row>63</xdr:row>
      <xdr:rowOff>160528</xdr:rowOff>
    </xdr:to>
    <xdr:sp macro="" textlink="">
      <xdr:nvSpPr>
        <xdr:cNvPr id="250" name="楕円 249">
          <a:extLst>
            <a:ext uri="{FF2B5EF4-FFF2-40B4-BE49-F238E27FC236}">
              <a16:creationId xmlns:a16="http://schemas.microsoft.com/office/drawing/2014/main" xmlns="" id="{11D3A9D3-F2E5-45E2-B73B-A4D75C91FE6D}"/>
            </a:ext>
          </a:extLst>
        </xdr:cNvPr>
        <xdr:cNvSpPr/>
      </xdr:nvSpPr>
      <xdr:spPr>
        <a:xfrm>
          <a:off x="6921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108814</xdr:rowOff>
    </xdr:from>
    <xdr:to>
      <xdr:col>41</xdr:col>
      <xdr:colOff>50800</xdr:colOff>
      <xdr:row>63</xdr:row>
      <xdr:rowOff>109728</xdr:rowOff>
    </xdr:to>
    <xdr:cxnSp macro="">
      <xdr:nvCxnSpPr>
        <xdr:cNvPr id="251" name="直線コネクタ 250">
          <a:extLst>
            <a:ext uri="{FF2B5EF4-FFF2-40B4-BE49-F238E27FC236}">
              <a16:creationId xmlns:a16="http://schemas.microsoft.com/office/drawing/2014/main" xmlns="" id="{019C6B79-91A2-4A3D-B681-D1985072B173}"/>
            </a:ext>
          </a:extLst>
        </xdr:cNvPr>
        <xdr:cNvCxnSpPr/>
      </xdr:nvCxnSpPr>
      <xdr:spPr>
        <a:xfrm flipV="1">
          <a:off x="6972300" y="1091016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xmlns="" id="{0898E20B-3E8A-441A-A872-35810607908C}"/>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xmlns="" id="{7810E919-5970-4CE6-AFB6-877D33F6026A}"/>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xmlns="" id="{E19E476B-6D15-4DC8-BAE9-3D9062429031}"/>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a:extLst>
            <a:ext uri="{FF2B5EF4-FFF2-40B4-BE49-F238E27FC236}">
              <a16:creationId xmlns:a16="http://schemas.microsoft.com/office/drawing/2014/main" xmlns="" id="{B304BC45-82FD-4C86-9304-68C5D87F5AA5}"/>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137939</xdr:rowOff>
    </xdr:from>
    <xdr:ext cx="469744" cy="259045"/>
    <xdr:sp macro="" textlink="">
      <xdr:nvSpPr>
        <xdr:cNvPr id="256" name="n_1mainValue【体育館・プール】&#10;一人当たり面積">
          <a:extLst>
            <a:ext uri="{FF2B5EF4-FFF2-40B4-BE49-F238E27FC236}">
              <a16:creationId xmlns:a16="http://schemas.microsoft.com/office/drawing/2014/main" xmlns="" id="{925EEDF6-B3EC-46EE-B68E-A817061541EE}"/>
            </a:ext>
          </a:extLst>
        </xdr:cNvPr>
        <xdr:cNvSpPr txBox="1"/>
      </xdr:nvSpPr>
      <xdr:spPr>
        <a:xfrm>
          <a:off x="9391727" y="109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149369</xdr:rowOff>
    </xdr:from>
    <xdr:ext cx="469744" cy="259045"/>
    <xdr:sp macro="" textlink="">
      <xdr:nvSpPr>
        <xdr:cNvPr id="257" name="n_2mainValue【体育館・プール】&#10;一人当たり面積">
          <a:extLst>
            <a:ext uri="{FF2B5EF4-FFF2-40B4-BE49-F238E27FC236}">
              <a16:creationId xmlns:a16="http://schemas.microsoft.com/office/drawing/2014/main" xmlns="" id="{A2987EEC-9C6E-4813-B35F-F8940EE080C0}"/>
            </a:ext>
          </a:extLst>
        </xdr:cNvPr>
        <xdr:cNvSpPr txBox="1"/>
      </xdr:nvSpPr>
      <xdr:spPr>
        <a:xfrm>
          <a:off x="8515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150741</xdr:rowOff>
    </xdr:from>
    <xdr:ext cx="469744" cy="259045"/>
    <xdr:sp macro="" textlink="">
      <xdr:nvSpPr>
        <xdr:cNvPr id="258" name="n_3mainValue【体育館・プール】&#10;一人当たり面積">
          <a:extLst>
            <a:ext uri="{FF2B5EF4-FFF2-40B4-BE49-F238E27FC236}">
              <a16:creationId xmlns:a16="http://schemas.microsoft.com/office/drawing/2014/main" xmlns="" id="{34605D90-3CB0-4C28-93C7-C9F348B16D9E}"/>
            </a:ext>
          </a:extLst>
        </xdr:cNvPr>
        <xdr:cNvSpPr txBox="1"/>
      </xdr:nvSpPr>
      <xdr:spPr>
        <a:xfrm>
          <a:off x="7626427" y="109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151655</xdr:rowOff>
    </xdr:from>
    <xdr:ext cx="469744" cy="259045"/>
    <xdr:sp macro="" textlink="">
      <xdr:nvSpPr>
        <xdr:cNvPr id="259" name="n_4mainValue【体育館・プール】&#10;一人当たり面積">
          <a:extLst>
            <a:ext uri="{FF2B5EF4-FFF2-40B4-BE49-F238E27FC236}">
              <a16:creationId xmlns:a16="http://schemas.microsoft.com/office/drawing/2014/main" xmlns="" id="{E0032EC9-100B-4ADA-B45E-100096B8FEFD}"/>
            </a:ext>
          </a:extLst>
        </xdr:cNvPr>
        <xdr:cNvSpPr txBox="1"/>
      </xdr:nvSpPr>
      <xdr:spPr>
        <a:xfrm>
          <a:off x="6737427" y="109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xmlns="" id="{9CFD5CE0-5640-4EAA-B2DE-674EC4A88C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xmlns="" id="{08FE8C93-BAFC-4696-9C2B-8FA6195116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xmlns="" id="{AD813BB4-6F5C-4D05-A6FD-10933A4E86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xmlns="" id="{301A0DEE-36BB-4B4F-B725-168ACEC88E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xmlns="" id="{2AC35806-94D7-47AB-A995-23DFF962B4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xmlns="" id="{5DBD0DE0-D770-44F0-9370-73593A1AB4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xmlns="" id="{2FDC633C-B52F-4DD4-BD07-37AC440F19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xmlns="" id="{6353E4CD-3392-440E-ABC0-BB2B55B6B6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xmlns="" id="{2B1DDA62-5865-4696-A98F-3B16AFB442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xmlns="" id="{93C36790-3311-40E7-9B29-5FFE4D08DAE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xmlns="" id="{0D98B4B4-6B01-42B9-9CF5-6E7517F1B23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xmlns="" id="{96267B40-51C4-4A3F-8413-6EC3E12E4D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xmlns="" id="{0D652EB9-C837-4FF8-BF74-AED92D2D84E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xmlns="" id="{A0548264-6815-4D0A-B517-DDE359365D6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xmlns="" id="{16910E2F-C9CC-49AA-BBE4-88890604D5D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xmlns="" id="{DDB9CFA3-8102-4289-B053-91D00865549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xmlns="" id="{CC4CF050-201C-4593-B328-E9C4B4F0405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xmlns="" id="{A6E029C9-3A54-484F-AE38-D0CB036C596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xmlns="" id="{C028F0EE-57AB-4676-B667-0F4F016061E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xmlns="" id="{F5ABEBBF-7211-4A33-9A59-A2CC28BB91B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xmlns="" id="{390B98E0-BA24-43FA-BBFD-F103F6EA084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xmlns="" id="{5FA155A6-0522-4048-93B7-46421857A93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xmlns="" id="{E938B960-DF36-4A9A-9448-9E7F5389325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xmlns="" id="{FEC36DBA-C0B2-4FBE-9524-56F4FE9524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xmlns="" id="{4B0E5A77-098B-46BA-AF18-204BF6E78687}"/>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xmlns="" id="{59D1CD42-E1B1-441B-A050-93D3E9B7629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xmlns="" id="{96BF39AC-C024-4CBA-ADD4-60A982CEE7C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xmlns="" id="{44B57588-BDF8-48C1-BE25-70D9B3C6FD4B}"/>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xmlns="" id="{18EEC2A6-9379-4077-A80D-C9BD5B70E1F2}"/>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xmlns="" id="{69A58471-954C-4F3A-97AD-1120BFA18848}"/>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xmlns="" id="{764E443E-4223-48D2-B176-5CA8F0E9BAA5}"/>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xmlns="" id="{C6CE37A0-707F-4ABC-89D7-8146E2463416}"/>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xmlns="" id="{019CC3BD-7965-407B-8BC4-357997ECA9C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xmlns="" id="{0059DD1D-18D2-418E-BF5F-C1F9AFBD4A56}"/>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xmlns="" id="{B7C2178E-A7B7-41D8-AB08-A7EA859BBCF1}"/>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0D90DEA-6DE4-4203-AD2E-D89EB59889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E2646BC9-0A93-42CD-8B26-D54C3905B8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E931F135-7502-4A9B-B9DA-1C6A919A5DC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A63274A-5F41-415F-BE8A-E1BD7BE8E7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1B1C7BCC-55C5-40F7-9A96-556CD79AA7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300" name="楕円 299">
          <a:extLst>
            <a:ext uri="{FF2B5EF4-FFF2-40B4-BE49-F238E27FC236}">
              <a16:creationId xmlns:a16="http://schemas.microsoft.com/office/drawing/2014/main" xmlns="" id="{119416CC-3D6A-422A-8EEB-CDFC2EBD12C5}"/>
            </a:ext>
          </a:extLst>
        </xdr:cNvPr>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301" name="【福祉施設】&#10;有形固定資産減価償却率該当値テキスト">
          <a:extLst>
            <a:ext uri="{FF2B5EF4-FFF2-40B4-BE49-F238E27FC236}">
              <a16:creationId xmlns:a16="http://schemas.microsoft.com/office/drawing/2014/main" xmlns="" id="{C6231F82-EE2D-4C47-A40E-2E4102CFDD1C}"/>
            </a:ext>
          </a:extLst>
        </xdr:cNvPr>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302" name="楕円 301">
          <a:extLst>
            <a:ext uri="{FF2B5EF4-FFF2-40B4-BE49-F238E27FC236}">
              <a16:creationId xmlns:a16="http://schemas.microsoft.com/office/drawing/2014/main" xmlns="" id="{ACDA4E11-4E63-4C2F-8F35-594EB722653D}"/>
            </a:ext>
          </a:extLst>
        </xdr:cNvPr>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83</xdr:row>
      <xdr:rowOff>163830</xdr:rowOff>
    </xdr:to>
    <xdr:cxnSp macro="">
      <xdr:nvCxnSpPr>
        <xdr:cNvPr id="303" name="直線コネクタ 302">
          <a:extLst>
            <a:ext uri="{FF2B5EF4-FFF2-40B4-BE49-F238E27FC236}">
              <a16:creationId xmlns:a16="http://schemas.microsoft.com/office/drawing/2014/main" xmlns="" id="{BDD302A6-2593-44B9-85A4-3283D5E29FD5}"/>
            </a:ext>
          </a:extLst>
        </xdr:cNvPr>
        <xdr:cNvCxnSpPr/>
      </xdr:nvCxnSpPr>
      <xdr:spPr>
        <a:xfrm>
          <a:off x="3797300" y="14363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304" name="楕円 303">
          <a:extLst>
            <a:ext uri="{FF2B5EF4-FFF2-40B4-BE49-F238E27FC236}">
              <a16:creationId xmlns:a16="http://schemas.microsoft.com/office/drawing/2014/main" xmlns="" id="{6AC84782-781F-468C-96DD-4F7E20A35417}"/>
            </a:ext>
          </a:extLst>
        </xdr:cNvPr>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133350</xdr:rowOff>
    </xdr:to>
    <xdr:cxnSp macro="">
      <xdr:nvCxnSpPr>
        <xdr:cNvPr id="305" name="直線コネクタ 304">
          <a:extLst>
            <a:ext uri="{FF2B5EF4-FFF2-40B4-BE49-F238E27FC236}">
              <a16:creationId xmlns:a16="http://schemas.microsoft.com/office/drawing/2014/main" xmlns="" id="{62BF0FA2-E406-4FB9-8C41-CECEF3EEA5C1}"/>
            </a:ext>
          </a:extLst>
        </xdr:cNvPr>
        <xdr:cNvCxnSpPr/>
      </xdr:nvCxnSpPr>
      <xdr:spPr>
        <a:xfrm>
          <a:off x="2908300" y="143046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306" name="楕円 305">
          <a:extLst>
            <a:ext uri="{FF2B5EF4-FFF2-40B4-BE49-F238E27FC236}">
              <a16:creationId xmlns:a16="http://schemas.microsoft.com/office/drawing/2014/main" xmlns="" id="{E6377071-3942-43E2-BA61-F92B7016DCC1}"/>
            </a:ext>
          </a:extLst>
        </xdr:cNvPr>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74295</xdr:rowOff>
    </xdr:to>
    <xdr:cxnSp macro="">
      <xdr:nvCxnSpPr>
        <xdr:cNvPr id="307" name="直線コネクタ 306">
          <a:extLst>
            <a:ext uri="{FF2B5EF4-FFF2-40B4-BE49-F238E27FC236}">
              <a16:creationId xmlns:a16="http://schemas.microsoft.com/office/drawing/2014/main" xmlns="" id="{7D4CD040-B03E-4408-81DE-DC506A8A6B09}"/>
            </a:ext>
          </a:extLst>
        </xdr:cNvPr>
        <xdr:cNvCxnSpPr/>
      </xdr:nvCxnSpPr>
      <xdr:spPr>
        <a:xfrm>
          <a:off x="2019300" y="142627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59689</xdr:rowOff>
    </xdr:from>
    <xdr:to>
      <xdr:col>6</xdr:col>
      <xdr:colOff>38100</xdr:colOff>
      <xdr:row>82</xdr:row>
      <xdr:rowOff>161289</xdr:rowOff>
    </xdr:to>
    <xdr:sp macro="" textlink="">
      <xdr:nvSpPr>
        <xdr:cNvPr id="308" name="楕円 307">
          <a:extLst>
            <a:ext uri="{FF2B5EF4-FFF2-40B4-BE49-F238E27FC236}">
              <a16:creationId xmlns:a16="http://schemas.microsoft.com/office/drawing/2014/main" xmlns="" id="{05B520D1-C589-45C5-B555-B93069D4AC73}"/>
            </a:ext>
          </a:extLst>
        </xdr:cNvPr>
        <xdr:cNvSpPr/>
      </xdr:nvSpPr>
      <xdr:spPr>
        <a:xfrm>
          <a:off x="1079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110489</xdr:rowOff>
    </xdr:from>
    <xdr:to>
      <xdr:col>10</xdr:col>
      <xdr:colOff>114300</xdr:colOff>
      <xdr:row>83</xdr:row>
      <xdr:rowOff>32386</xdr:rowOff>
    </xdr:to>
    <xdr:cxnSp macro="">
      <xdr:nvCxnSpPr>
        <xdr:cNvPr id="309" name="直線コネクタ 308">
          <a:extLst>
            <a:ext uri="{FF2B5EF4-FFF2-40B4-BE49-F238E27FC236}">
              <a16:creationId xmlns:a16="http://schemas.microsoft.com/office/drawing/2014/main" xmlns="" id="{283C1061-C971-4E17-891B-C1F9BDBBA79E}"/>
            </a:ext>
          </a:extLst>
        </xdr:cNvPr>
        <xdr:cNvCxnSpPr/>
      </xdr:nvCxnSpPr>
      <xdr:spPr>
        <a:xfrm>
          <a:off x="1130300" y="141693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xmlns="" id="{8EA7A051-327C-4C51-B36C-36100EF3D856}"/>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xmlns="" id="{D58DAAAC-6656-4AD7-AE3B-1C7B150B095D}"/>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xmlns="" id="{70AD3DA2-1B5C-4F61-927D-0420AF9220D3}"/>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a:extLst>
            <a:ext uri="{FF2B5EF4-FFF2-40B4-BE49-F238E27FC236}">
              <a16:creationId xmlns:a16="http://schemas.microsoft.com/office/drawing/2014/main" xmlns="" id="{2EB5FB9D-942C-44C9-9D3B-F10FF31EECBA}"/>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314" name="n_1mainValue【福祉施設】&#10;有形固定資産減価償却率">
          <a:extLst>
            <a:ext uri="{FF2B5EF4-FFF2-40B4-BE49-F238E27FC236}">
              <a16:creationId xmlns:a16="http://schemas.microsoft.com/office/drawing/2014/main" xmlns="" id="{5FFEBD3F-AFA5-4692-8966-81C0173040DF}"/>
            </a:ext>
          </a:extLst>
        </xdr:cNvPr>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315" name="n_2mainValue【福祉施設】&#10;有形固定資産減価償却率">
          <a:extLst>
            <a:ext uri="{FF2B5EF4-FFF2-40B4-BE49-F238E27FC236}">
              <a16:creationId xmlns:a16="http://schemas.microsoft.com/office/drawing/2014/main" xmlns="" id="{2E944985-9031-4E69-85DE-F9C028B838A6}"/>
            </a:ext>
          </a:extLst>
        </xdr:cNvPr>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74313</xdr:rowOff>
    </xdr:from>
    <xdr:ext cx="405111" cy="259045"/>
    <xdr:sp macro="" textlink="">
      <xdr:nvSpPr>
        <xdr:cNvPr id="316" name="n_3mainValue【福祉施設】&#10;有形固定資産減価償却率">
          <a:extLst>
            <a:ext uri="{FF2B5EF4-FFF2-40B4-BE49-F238E27FC236}">
              <a16:creationId xmlns:a16="http://schemas.microsoft.com/office/drawing/2014/main" xmlns="" id="{011CF2B5-5122-4E87-B806-BC8C9F31CB78}"/>
            </a:ext>
          </a:extLst>
        </xdr:cNvPr>
        <xdr:cNvSpPr txBox="1"/>
      </xdr:nvSpPr>
      <xdr:spPr>
        <a:xfrm>
          <a:off x="1816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mainValue【福祉施設】&#10;有形固定資産減価償却率">
          <a:extLst>
            <a:ext uri="{FF2B5EF4-FFF2-40B4-BE49-F238E27FC236}">
              <a16:creationId xmlns:a16="http://schemas.microsoft.com/office/drawing/2014/main" xmlns="" id="{454EB1F5-7F97-495F-B589-A4EFA6C5395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xmlns="" id="{07059125-0AC8-4FB3-9E44-BD0575010F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xmlns="" id="{125A43E6-E4F9-4F43-B057-C0855FAE5B5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xmlns="" id="{ED35D02E-7EA6-4C15-91FB-E4256E093C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xmlns="" id="{1D30F528-9ED6-4882-82A8-76C36A7163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xmlns="" id="{252A269A-B1AE-41B9-97B3-56E5E7D6B6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xmlns="" id="{BDD663F0-2EA5-4F0F-A4F3-B754217E22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xmlns="" id="{C9AEB805-2E56-4ED8-965F-19702E7B44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xmlns="" id="{D0208E47-630C-456E-9D64-AB39C5DB91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xmlns="" id="{A1687E33-0B98-4969-A58E-109EB2079D8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xmlns="" id="{91D7E942-6013-44EF-B851-16AA49E19B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xmlns="" id="{9320FD79-D48B-417B-B838-9895300800C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xmlns="" id="{AB28BE28-8042-4E93-BB21-E8A467869AD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xmlns="" id="{B41008CF-E6B2-411B-A633-BBA8279A429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xmlns="" id="{73CC4248-0825-405B-AAF6-FB4B5FB879D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xmlns="" id="{45084C3D-2112-4335-97A4-EDECFB59E63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xmlns="" id="{2AFA27E7-73FD-4A9D-9C37-4A4293D2D84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xmlns="" id="{AC2AE06D-053B-4AF3-BAA7-6368302F0AD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xmlns="" id="{FC31E6F7-7D8F-4B0C-A599-78CABF02A49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xmlns="" id="{6808F285-ADDA-46DC-944F-E85077A72B5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xmlns="" id="{2E76659E-D61E-479C-BBA5-2A700CCB6A7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BB05E308-0BB9-4967-8DC6-A50B190A5F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xmlns="" id="{63C26D21-B2DC-447D-A801-723CFD59A1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xmlns="" id="{A904A1A4-817C-4638-B2A0-4E207E3F981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xmlns="" id="{2CF65F04-BAE7-4AE1-99CC-7B1A101D4993}"/>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xmlns="" id="{43FA6765-2680-4B7C-A083-62AFB2174864}"/>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xmlns="" id="{ACC8F246-A82D-4B2C-9855-B1D4522931F7}"/>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xmlns="" id="{EC6DB29D-6751-40BF-A749-8486C226682D}"/>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xmlns="" id="{C7994FF2-D86D-457B-B042-0871493B787D}"/>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xmlns="" id="{53EFCD05-E4D1-40E6-AF2D-464070629A6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xmlns="" id="{9B45FD2E-032C-4C6A-B177-5DCB4D2BD9A5}"/>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xmlns="" id="{6A07F68E-6FC2-4F63-BF9B-72C69AD9EB54}"/>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xmlns="" id="{DE6EAFC0-00E8-438A-9515-1A8C55AA23AF}"/>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xmlns="" id="{DE140869-79C7-4143-996A-35903E10B14A}"/>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xmlns="" id="{CE7A8BE2-74A6-43DF-BF82-DA8608CE8C41}"/>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12CDA8D3-C64B-4623-A089-EAA674D4F89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A28ACBA1-8B3A-471B-9083-61510C556F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ADA492A8-B718-4B4D-8291-CBE99DB183A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22DB8BB4-124B-4DF1-9BD0-A2F1DBA603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58AFA385-8DEF-4BCD-BC23-380A7E8A03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167639</xdr:rowOff>
    </xdr:from>
    <xdr:to>
      <xdr:col>55</xdr:col>
      <xdr:colOff>50800</xdr:colOff>
      <xdr:row>86</xdr:row>
      <xdr:rowOff>97789</xdr:rowOff>
    </xdr:to>
    <xdr:sp macro="" textlink="">
      <xdr:nvSpPr>
        <xdr:cNvPr id="357" name="楕円 356">
          <a:extLst>
            <a:ext uri="{FF2B5EF4-FFF2-40B4-BE49-F238E27FC236}">
              <a16:creationId xmlns:a16="http://schemas.microsoft.com/office/drawing/2014/main" xmlns="" id="{E7FDB93A-7320-45F5-955A-02209840BE00}"/>
            </a:ext>
          </a:extLst>
        </xdr:cNvPr>
        <xdr:cNvSpPr/>
      </xdr:nvSpPr>
      <xdr:spPr>
        <a:xfrm>
          <a:off x="10426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82566</xdr:rowOff>
    </xdr:from>
    <xdr:ext cx="469744" cy="259045"/>
    <xdr:sp macro="" textlink="">
      <xdr:nvSpPr>
        <xdr:cNvPr id="358" name="【福祉施設】&#10;一人当たり面積該当値テキスト">
          <a:extLst>
            <a:ext uri="{FF2B5EF4-FFF2-40B4-BE49-F238E27FC236}">
              <a16:creationId xmlns:a16="http://schemas.microsoft.com/office/drawing/2014/main" xmlns="" id="{6FAD6317-E8EF-4982-B80C-E955FF5EEFF6}"/>
            </a:ext>
          </a:extLst>
        </xdr:cNvPr>
        <xdr:cNvSpPr txBox="1"/>
      </xdr:nvSpPr>
      <xdr:spPr>
        <a:xfrm>
          <a:off x="10515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59" name="楕円 358">
          <a:extLst>
            <a:ext uri="{FF2B5EF4-FFF2-40B4-BE49-F238E27FC236}">
              <a16:creationId xmlns:a16="http://schemas.microsoft.com/office/drawing/2014/main" xmlns="" id="{089820C8-5565-4F4A-AA5E-3A3C643BEFB5}"/>
            </a:ext>
          </a:extLst>
        </xdr:cNvPr>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46989</xdr:rowOff>
    </xdr:to>
    <xdr:cxnSp macro="">
      <xdr:nvCxnSpPr>
        <xdr:cNvPr id="360" name="直線コネクタ 359">
          <a:extLst>
            <a:ext uri="{FF2B5EF4-FFF2-40B4-BE49-F238E27FC236}">
              <a16:creationId xmlns:a16="http://schemas.microsoft.com/office/drawing/2014/main" xmlns="" id="{610916C1-4440-45AA-9D94-8D471ACFC5E0}"/>
            </a:ext>
          </a:extLst>
        </xdr:cNvPr>
        <xdr:cNvCxnSpPr/>
      </xdr:nvCxnSpPr>
      <xdr:spPr>
        <a:xfrm>
          <a:off x="9639300" y="147904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61" name="楕円 360">
          <a:extLst>
            <a:ext uri="{FF2B5EF4-FFF2-40B4-BE49-F238E27FC236}">
              <a16:creationId xmlns:a16="http://schemas.microsoft.com/office/drawing/2014/main" xmlns="" id="{A7A42801-04D4-4B5E-9141-54F1308CA76F}"/>
            </a:ext>
          </a:extLst>
        </xdr:cNvPr>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xdr:rowOff>
    </xdr:from>
    <xdr:to>
      <xdr:col>50</xdr:col>
      <xdr:colOff>114300</xdr:colOff>
      <xdr:row>86</xdr:row>
      <xdr:rowOff>45720</xdr:rowOff>
    </xdr:to>
    <xdr:cxnSp macro="">
      <xdr:nvCxnSpPr>
        <xdr:cNvPr id="362" name="直線コネクタ 361">
          <a:extLst>
            <a:ext uri="{FF2B5EF4-FFF2-40B4-BE49-F238E27FC236}">
              <a16:creationId xmlns:a16="http://schemas.microsoft.com/office/drawing/2014/main" xmlns="" id="{678FB821-3BC3-48EE-A91E-31CCC72E23AB}"/>
            </a:ext>
          </a:extLst>
        </xdr:cNvPr>
        <xdr:cNvCxnSpPr/>
      </xdr:nvCxnSpPr>
      <xdr:spPr>
        <a:xfrm>
          <a:off x="8750300" y="14752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129539</xdr:rowOff>
    </xdr:from>
    <xdr:to>
      <xdr:col>41</xdr:col>
      <xdr:colOff>101600</xdr:colOff>
      <xdr:row>86</xdr:row>
      <xdr:rowOff>59689</xdr:rowOff>
    </xdr:to>
    <xdr:sp macro="" textlink="">
      <xdr:nvSpPr>
        <xdr:cNvPr id="363" name="楕円 362">
          <a:extLst>
            <a:ext uri="{FF2B5EF4-FFF2-40B4-BE49-F238E27FC236}">
              <a16:creationId xmlns:a16="http://schemas.microsoft.com/office/drawing/2014/main" xmlns="" id="{56388971-49A8-4192-BBD6-C43B246C3279}"/>
            </a:ext>
          </a:extLst>
        </xdr:cNvPr>
        <xdr:cNvSpPr/>
      </xdr:nvSpPr>
      <xdr:spPr>
        <a:xfrm>
          <a:off x="7810500" y="147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8889</xdr:rowOff>
    </xdr:to>
    <xdr:cxnSp macro="">
      <xdr:nvCxnSpPr>
        <xdr:cNvPr id="364" name="直線コネクタ 363">
          <a:extLst>
            <a:ext uri="{FF2B5EF4-FFF2-40B4-BE49-F238E27FC236}">
              <a16:creationId xmlns:a16="http://schemas.microsoft.com/office/drawing/2014/main" xmlns="" id="{99936FE1-0463-4EDE-8923-421D49C25B5B}"/>
            </a:ext>
          </a:extLst>
        </xdr:cNvPr>
        <xdr:cNvCxnSpPr/>
      </xdr:nvCxnSpPr>
      <xdr:spPr>
        <a:xfrm flipV="1">
          <a:off x="7861300" y="147523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130811</xdr:rowOff>
    </xdr:from>
    <xdr:to>
      <xdr:col>36</xdr:col>
      <xdr:colOff>165100</xdr:colOff>
      <xdr:row>86</xdr:row>
      <xdr:rowOff>60961</xdr:rowOff>
    </xdr:to>
    <xdr:sp macro="" textlink="">
      <xdr:nvSpPr>
        <xdr:cNvPr id="365" name="楕円 364">
          <a:extLst>
            <a:ext uri="{FF2B5EF4-FFF2-40B4-BE49-F238E27FC236}">
              <a16:creationId xmlns:a16="http://schemas.microsoft.com/office/drawing/2014/main" xmlns="" id="{90B60A0D-9D8E-47AC-9CF1-E4B8C0A35431}"/>
            </a:ext>
          </a:extLst>
        </xdr:cNvPr>
        <xdr:cNvSpPr/>
      </xdr:nvSpPr>
      <xdr:spPr>
        <a:xfrm>
          <a:off x="6921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8889</xdr:rowOff>
    </xdr:from>
    <xdr:to>
      <xdr:col>41</xdr:col>
      <xdr:colOff>50800</xdr:colOff>
      <xdr:row>86</xdr:row>
      <xdr:rowOff>10161</xdr:rowOff>
    </xdr:to>
    <xdr:cxnSp macro="">
      <xdr:nvCxnSpPr>
        <xdr:cNvPr id="366" name="直線コネクタ 365">
          <a:extLst>
            <a:ext uri="{FF2B5EF4-FFF2-40B4-BE49-F238E27FC236}">
              <a16:creationId xmlns:a16="http://schemas.microsoft.com/office/drawing/2014/main" xmlns="" id="{D0C740C2-8454-4D1B-8C42-46CF2936F970}"/>
            </a:ext>
          </a:extLst>
        </xdr:cNvPr>
        <xdr:cNvCxnSpPr/>
      </xdr:nvCxnSpPr>
      <xdr:spPr>
        <a:xfrm flipV="1">
          <a:off x="6972300" y="14753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xmlns="" id="{653B78BC-B5D7-4404-B670-A3F29E1B4454}"/>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xmlns="" id="{8BF165EE-CAA9-4DE1-9207-1D096A2EA2AC}"/>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xmlns="" id="{40613DCA-74E3-44FB-8DD6-525663002E6D}"/>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a:extLst>
            <a:ext uri="{FF2B5EF4-FFF2-40B4-BE49-F238E27FC236}">
              <a16:creationId xmlns:a16="http://schemas.microsoft.com/office/drawing/2014/main" xmlns="" id="{412C7166-E0A9-456D-9AA3-4B4F9DF2DCA5}"/>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71" name="n_1mainValue【福祉施設】&#10;一人当たり面積">
          <a:extLst>
            <a:ext uri="{FF2B5EF4-FFF2-40B4-BE49-F238E27FC236}">
              <a16:creationId xmlns:a16="http://schemas.microsoft.com/office/drawing/2014/main" xmlns="" id="{B80F73AD-B635-46BB-A42C-88452EFBD2E2}"/>
            </a:ext>
          </a:extLst>
        </xdr:cNvPr>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372" name="n_2mainValue【福祉施設】&#10;一人当たり面積">
          <a:extLst>
            <a:ext uri="{FF2B5EF4-FFF2-40B4-BE49-F238E27FC236}">
              <a16:creationId xmlns:a16="http://schemas.microsoft.com/office/drawing/2014/main" xmlns="" id="{66A5BBD5-71D0-4DCD-B2C6-479AB941C7F6}"/>
            </a:ext>
          </a:extLst>
        </xdr:cNvPr>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50816</xdr:rowOff>
    </xdr:from>
    <xdr:ext cx="469744" cy="259045"/>
    <xdr:sp macro="" textlink="">
      <xdr:nvSpPr>
        <xdr:cNvPr id="373" name="n_3mainValue【福祉施設】&#10;一人当たり面積">
          <a:extLst>
            <a:ext uri="{FF2B5EF4-FFF2-40B4-BE49-F238E27FC236}">
              <a16:creationId xmlns:a16="http://schemas.microsoft.com/office/drawing/2014/main" xmlns="" id="{5245841A-D9B0-46F7-859D-52A6B4F88E56}"/>
            </a:ext>
          </a:extLst>
        </xdr:cNvPr>
        <xdr:cNvSpPr txBox="1"/>
      </xdr:nvSpPr>
      <xdr:spPr>
        <a:xfrm>
          <a:off x="7626427" y="147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52088</xdr:rowOff>
    </xdr:from>
    <xdr:ext cx="469744" cy="259045"/>
    <xdr:sp macro="" textlink="">
      <xdr:nvSpPr>
        <xdr:cNvPr id="374" name="n_4mainValue【福祉施設】&#10;一人当たり面積">
          <a:extLst>
            <a:ext uri="{FF2B5EF4-FFF2-40B4-BE49-F238E27FC236}">
              <a16:creationId xmlns:a16="http://schemas.microsoft.com/office/drawing/2014/main" xmlns="" id="{743EECE9-2FF2-405E-BD0E-22BE0C9729D0}"/>
            </a:ext>
          </a:extLst>
        </xdr:cNvPr>
        <xdr:cNvSpPr txBox="1"/>
      </xdr:nvSpPr>
      <xdr:spPr>
        <a:xfrm>
          <a:off x="6737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xmlns="" id="{C3E7F363-02F1-49FA-95CF-148B7EC4B6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xmlns="" id="{10EEEFFE-10E2-4CF6-8E68-A51BF63EE5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xmlns="" id="{15D04D1E-FE0C-4234-8AFF-BBDE2EF7899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xmlns="" id="{020377A9-A3E7-432A-8F6B-8E3B4968974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xmlns="" id="{E5E332F1-E806-4A86-B6C5-C4BB54B062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xmlns="" id="{F99D747B-833A-4AAC-950B-D975054E6E4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xmlns="" id="{CCD83C8B-BC34-4DF0-BAD4-1184A1B65E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xmlns="" id="{3C4090CF-D9FF-47C9-AE44-C77E70FE279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xmlns="" id="{17C07DC5-091C-4B56-86E9-B4840DF04A4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xmlns="" id="{2F824DB7-02C5-4D73-B59E-30F8CED47EB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xmlns="" id="{FFF53ED4-D70A-44F0-B0EA-FCDFC0E9FD4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xmlns="" id="{82A16CF6-D8E7-4D74-9CDA-4E32461AC5D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xmlns="" id="{C121E5D2-8344-4E56-B9E2-63572C6E17A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xmlns="" id="{9E0B0047-593F-4677-B92D-1CA2E595A13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xmlns="" id="{506E86D4-CE8C-4D36-9856-02E0CC935E5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xmlns="" id="{D0372A16-7BBD-46B9-8BA6-EC115EE0B87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xmlns="" id="{3DDCDE27-AC8C-452C-B6B7-BB50324A376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xmlns="" id="{BAA887BB-12D3-4262-A046-CDA8FCC6073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xmlns="" id="{0B5E7F7D-9763-47D5-B10B-FC19B86A392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xmlns="" id="{098F6B2A-0A32-46AB-9E50-E4BBECD3820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xmlns="" id="{43122D90-9555-44C1-8C4E-45FB1ECA1FC7}"/>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xmlns="" id="{CBA10C23-9C95-4458-80CD-50D1C2D6660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xmlns="" id="{0BFFA41C-DCF5-4534-B8B5-AB43F3BE809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xmlns="" id="{66961C2F-4D40-4F78-9B0B-64F516DAA06D}"/>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xmlns="" id="{EE349EBE-66A7-4325-A584-11B5C10E673D}"/>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xmlns="" id="{859BCE0A-942D-459D-A785-09D01D76E67B}"/>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xmlns="" id="{637A7647-B91C-4C90-B7D7-322F4B341826}"/>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xmlns="" id="{B3FB62A1-3BA6-4CD5-AC0B-BBBFC2E7A7C1}"/>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a:extLst>
            <a:ext uri="{FF2B5EF4-FFF2-40B4-BE49-F238E27FC236}">
              <a16:creationId xmlns:a16="http://schemas.microsoft.com/office/drawing/2014/main" xmlns="" id="{E243AFE3-C861-419E-8E95-CE34D7009ECF}"/>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xmlns="" id="{0F25FD91-1CB7-42B4-ACC0-9298DBAA6A76}"/>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xmlns="" id="{20BCF79B-30BD-4FA2-A0AF-5B0B3E575869}"/>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xmlns="" id="{21729E08-8404-43C7-9867-0477286D56A2}"/>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xmlns="" id="{E32DC52E-1A01-48D2-A198-07C38D00B771}"/>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xmlns="" id="{E0C834F8-15AB-4734-9B51-7C89C1DE1B0F}"/>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1CD4F780-A075-4D4F-91CE-C89EC85BFCB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88507981-B2AF-4EA2-B463-D691831C451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D050A40D-3F69-4B0F-BBC5-EAA4A8A2556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69AE97A8-AB81-4B7B-BCA5-7FDC3479BBE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8AA34087-BAE5-494E-96DE-0C8A33DBF9D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109220</xdr:rowOff>
    </xdr:from>
    <xdr:to>
      <xdr:col>24</xdr:col>
      <xdr:colOff>114300</xdr:colOff>
      <xdr:row>103</xdr:row>
      <xdr:rowOff>39370</xdr:rowOff>
    </xdr:to>
    <xdr:sp macro="" textlink="">
      <xdr:nvSpPr>
        <xdr:cNvPr id="414" name="楕円 413">
          <a:extLst>
            <a:ext uri="{FF2B5EF4-FFF2-40B4-BE49-F238E27FC236}">
              <a16:creationId xmlns:a16="http://schemas.microsoft.com/office/drawing/2014/main" xmlns="" id="{32A34878-3E4A-4AAC-953C-37C93A14CCE8}"/>
            </a:ext>
          </a:extLst>
        </xdr:cNvPr>
        <xdr:cNvSpPr/>
      </xdr:nvSpPr>
      <xdr:spPr>
        <a:xfrm>
          <a:off x="45847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132097</xdr:rowOff>
    </xdr:from>
    <xdr:ext cx="405111" cy="259045"/>
    <xdr:sp macro="" textlink="">
      <xdr:nvSpPr>
        <xdr:cNvPr id="415" name="【市民会館】&#10;有形固定資産減価償却率該当値テキスト">
          <a:extLst>
            <a:ext uri="{FF2B5EF4-FFF2-40B4-BE49-F238E27FC236}">
              <a16:creationId xmlns:a16="http://schemas.microsoft.com/office/drawing/2014/main" xmlns="" id="{000AB7F2-024D-4771-AD0E-2170B1E2D146}"/>
            </a:ext>
          </a:extLst>
        </xdr:cNvPr>
        <xdr:cNvSpPr txBox="1"/>
      </xdr:nvSpPr>
      <xdr:spPr>
        <a:xfrm>
          <a:off x="4673600"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81280</xdr:rowOff>
    </xdr:from>
    <xdr:to>
      <xdr:col>20</xdr:col>
      <xdr:colOff>38100</xdr:colOff>
      <xdr:row>103</xdr:row>
      <xdr:rowOff>11430</xdr:rowOff>
    </xdr:to>
    <xdr:sp macro="" textlink="">
      <xdr:nvSpPr>
        <xdr:cNvPr id="416" name="楕円 415">
          <a:extLst>
            <a:ext uri="{FF2B5EF4-FFF2-40B4-BE49-F238E27FC236}">
              <a16:creationId xmlns:a16="http://schemas.microsoft.com/office/drawing/2014/main" xmlns="" id="{794CC67C-434E-46D4-A3F5-B75A0244C5E8}"/>
            </a:ext>
          </a:extLst>
        </xdr:cNvPr>
        <xdr:cNvSpPr/>
      </xdr:nvSpPr>
      <xdr:spPr>
        <a:xfrm>
          <a:off x="3746500" y="17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132080</xdr:rowOff>
    </xdr:from>
    <xdr:to>
      <xdr:col>24</xdr:col>
      <xdr:colOff>63500</xdr:colOff>
      <xdr:row>102</xdr:row>
      <xdr:rowOff>160020</xdr:rowOff>
    </xdr:to>
    <xdr:cxnSp macro="">
      <xdr:nvCxnSpPr>
        <xdr:cNvPr id="417" name="直線コネクタ 416">
          <a:extLst>
            <a:ext uri="{FF2B5EF4-FFF2-40B4-BE49-F238E27FC236}">
              <a16:creationId xmlns:a16="http://schemas.microsoft.com/office/drawing/2014/main" xmlns="" id="{896DFAC2-B8DA-4C22-83F8-86B648BD6A07}"/>
            </a:ext>
          </a:extLst>
        </xdr:cNvPr>
        <xdr:cNvCxnSpPr/>
      </xdr:nvCxnSpPr>
      <xdr:spPr>
        <a:xfrm>
          <a:off x="3797300" y="176199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53339</xdr:rowOff>
    </xdr:from>
    <xdr:to>
      <xdr:col>15</xdr:col>
      <xdr:colOff>101600</xdr:colOff>
      <xdr:row>102</xdr:row>
      <xdr:rowOff>154939</xdr:rowOff>
    </xdr:to>
    <xdr:sp macro="" textlink="">
      <xdr:nvSpPr>
        <xdr:cNvPr id="418" name="楕円 417">
          <a:extLst>
            <a:ext uri="{FF2B5EF4-FFF2-40B4-BE49-F238E27FC236}">
              <a16:creationId xmlns:a16="http://schemas.microsoft.com/office/drawing/2014/main" xmlns="" id="{FFA1E6E5-EE6F-4B51-AA41-40CC73B21FF6}"/>
            </a:ext>
          </a:extLst>
        </xdr:cNvPr>
        <xdr:cNvSpPr/>
      </xdr:nvSpPr>
      <xdr:spPr>
        <a:xfrm>
          <a:off x="2857500" y="175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104139</xdr:rowOff>
    </xdr:from>
    <xdr:to>
      <xdr:col>19</xdr:col>
      <xdr:colOff>177800</xdr:colOff>
      <xdr:row>102</xdr:row>
      <xdr:rowOff>132080</xdr:rowOff>
    </xdr:to>
    <xdr:cxnSp macro="">
      <xdr:nvCxnSpPr>
        <xdr:cNvPr id="419" name="直線コネクタ 418">
          <a:extLst>
            <a:ext uri="{FF2B5EF4-FFF2-40B4-BE49-F238E27FC236}">
              <a16:creationId xmlns:a16="http://schemas.microsoft.com/office/drawing/2014/main" xmlns="" id="{FEF0A521-E428-4FF8-A154-F23CDC61C247}"/>
            </a:ext>
          </a:extLst>
        </xdr:cNvPr>
        <xdr:cNvCxnSpPr/>
      </xdr:nvCxnSpPr>
      <xdr:spPr>
        <a:xfrm>
          <a:off x="2908300" y="175920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420" name="楕円 419">
          <a:extLst>
            <a:ext uri="{FF2B5EF4-FFF2-40B4-BE49-F238E27FC236}">
              <a16:creationId xmlns:a16="http://schemas.microsoft.com/office/drawing/2014/main" xmlns="" id="{4ACA79E8-B46F-4776-AD7C-DA502DFC8A26}"/>
            </a:ext>
          </a:extLst>
        </xdr:cNvPr>
        <xdr:cNvSpPr/>
      </xdr:nvSpPr>
      <xdr:spPr>
        <a:xfrm>
          <a:off x="1968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76200</xdr:rowOff>
    </xdr:from>
    <xdr:to>
      <xdr:col>15</xdr:col>
      <xdr:colOff>50800</xdr:colOff>
      <xdr:row>102</xdr:row>
      <xdr:rowOff>104139</xdr:rowOff>
    </xdr:to>
    <xdr:cxnSp macro="">
      <xdr:nvCxnSpPr>
        <xdr:cNvPr id="421" name="直線コネクタ 420">
          <a:extLst>
            <a:ext uri="{FF2B5EF4-FFF2-40B4-BE49-F238E27FC236}">
              <a16:creationId xmlns:a16="http://schemas.microsoft.com/office/drawing/2014/main" xmlns="" id="{801485AE-2E0C-4941-B9C5-9BCACF0DDE87}"/>
            </a:ext>
          </a:extLst>
        </xdr:cNvPr>
        <xdr:cNvCxnSpPr/>
      </xdr:nvCxnSpPr>
      <xdr:spPr>
        <a:xfrm>
          <a:off x="2019300" y="175641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140970</xdr:rowOff>
    </xdr:from>
    <xdr:to>
      <xdr:col>6</xdr:col>
      <xdr:colOff>38100</xdr:colOff>
      <xdr:row>102</xdr:row>
      <xdr:rowOff>71120</xdr:rowOff>
    </xdr:to>
    <xdr:sp macro="" textlink="">
      <xdr:nvSpPr>
        <xdr:cNvPr id="422" name="楕円 421">
          <a:extLst>
            <a:ext uri="{FF2B5EF4-FFF2-40B4-BE49-F238E27FC236}">
              <a16:creationId xmlns:a16="http://schemas.microsoft.com/office/drawing/2014/main" xmlns="" id="{3FB3D606-2A79-4465-BA31-5AC46135889F}"/>
            </a:ext>
          </a:extLst>
        </xdr:cNvPr>
        <xdr:cNvSpPr/>
      </xdr:nvSpPr>
      <xdr:spPr>
        <a:xfrm>
          <a:off x="1079500" y="174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20320</xdr:rowOff>
    </xdr:from>
    <xdr:to>
      <xdr:col>10</xdr:col>
      <xdr:colOff>114300</xdr:colOff>
      <xdr:row>102</xdr:row>
      <xdr:rowOff>76200</xdr:rowOff>
    </xdr:to>
    <xdr:cxnSp macro="">
      <xdr:nvCxnSpPr>
        <xdr:cNvPr id="423" name="直線コネクタ 422">
          <a:extLst>
            <a:ext uri="{FF2B5EF4-FFF2-40B4-BE49-F238E27FC236}">
              <a16:creationId xmlns:a16="http://schemas.microsoft.com/office/drawing/2014/main" xmlns="" id="{EF56A66B-4B35-408D-87EA-AB0AE05DC7F7}"/>
            </a:ext>
          </a:extLst>
        </xdr:cNvPr>
        <xdr:cNvCxnSpPr/>
      </xdr:nvCxnSpPr>
      <xdr:spPr>
        <a:xfrm>
          <a:off x="1130300" y="1750822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a:extLst>
            <a:ext uri="{FF2B5EF4-FFF2-40B4-BE49-F238E27FC236}">
              <a16:creationId xmlns:a16="http://schemas.microsoft.com/office/drawing/2014/main" xmlns="" id="{1C947AA8-0B06-4D65-94D3-B765357F84D4}"/>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a:extLst>
            <a:ext uri="{FF2B5EF4-FFF2-40B4-BE49-F238E27FC236}">
              <a16:creationId xmlns:a16="http://schemas.microsoft.com/office/drawing/2014/main" xmlns="" id="{47DD5DA0-3C79-4F55-A587-D187A140CE99}"/>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xmlns="" id="{ED78B0C5-7716-4744-9427-E8E8F3721E3C}"/>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7" name="n_4aveValue【市民会館】&#10;有形固定資産減価償却率">
          <a:extLst>
            <a:ext uri="{FF2B5EF4-FFF2-40B4-BE49-F238E27FC236}">
              <a16:creationId xmlns:a16="http://schemas.microsoft.com/office/drawing/2014/main" xmlns="" id="{79AE0525-6926-408A-B757-0721B044EEDF}"/>
            </a:ext>
          </a:extLst>
        </xdr:cNvPr>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27957</xdr:rowOff>
    </xdr:from>
    <xdr:ext cx="405111" cy="259045"/>
    <xdr:sp macro="" textlink="">
      <xdr:nvSpPr>
        <xdr:cNvPr id="428" name="n_1mainValue【市民会館】&#10;有形固定資産減価償却率">
          <a:extLst>
            <a:ext uri="{FF2B5EF4-FFF2-40B4-BE49-F238E27FC236}">
              <a16:creationId xmlns:a16="http://schemas.microsoft.com/office/drawing/2014/main" xmlns="" id="{4745EAD1-F3E8-4D86-A566-568278A09919}"/>
            </a:ext>
          </a:extLst>
        </xdr:cNvPr>
        <xdr:cNvSpPr txBox="1"/>
      </xdr:nvSpPr>
      <xdr:spPr>
        <a:xfrm>
          <a:off x="3582044"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xdr:rowOff>
    </xdr:from>
    <xdr:ext cx="405111" cy="259045"/>
    <xdr:sp macro="" textlink="">
      <xdr:nvSpPr>
        <xdr:cNvPr id="429" name="n_2mainValue【市民会館】&#10;有形固定資産減価償却率">
          <a:extLst>
            <a:ext uri="{FF2B5EF4-FFF2-40B4-BE49-F238E27FC236}">
              <a16:creationId xmlns:a16="http://schemas.microsoft.com/office/drawing/2014/main" xmlns="" id="{CF2F175E-190A-405F-A92E-C37D67D054B5}"/>
            </a:ext>
          </a:extLst>
        </xdr:cNvPr>
        <xdr:cNvSpPr txBox="1"/>
      </xdr:nvSpPr>
      <xdr:spPr>
        <a:xfrm>
          <a:off x="2705744"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143527</xdr:rowOff>
    </xdr:from>
    <xdr:ext cx="405111" cy="259045"/>
    <xdr:sp macro="" textlink="">
      <xdr:nvSpPr>
        <xdr:cNvPr id="430" name="n_3mainValue【市民会館】&#10;有形固定資産減価償却率">
          <a:extLst>
            <a:ext uri="{FF2B5EF4-FFF2-40B4-BE49-F238E27FC236}">
              <a16:creationId xmlns:a16="http://schemas.microsoft.com/office/drawing/2014/main" xmlns="" id="{17E3A531-2DFC-4EDC-B7F1-F5C792EF4228}"/>
            </a:ext>
          </a:extLst>
        </xdr:cNvPr>
        <xdr:cNvSpPr txBox="1"/>
      </xdr:nvSpPr>
      <xdr:spPr>
        <a:xfrm>
          <a:off x="1816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87647</xdr:rowOff>
    </xdr:from>
    <xdr:ext cx="405111" cy="259045"/>
    <xdr:sp macro="" textlink="">
      <xdr:nvSpPr>
        <xdr:cNvPr id="431" name="n_4mainValue【市民会館】&#10;有形固定資産減価償却率">
          <a:extLst>
            <a:ext uri="{FF2B5EF4-FFF2-40B4-BE49-F238E27FC236}">
              <a16:creationId xmlns:a16="http://schemas.microsoft.com/office/drawing/2014/main" xmlns="" id="{ADD1D24D-F2BD-43C9-9EE7-3C25F5F948E2}"/>
            </a:ext>
          </a:extLst>
        </xdr:cNvPr>
        <xdr:cNvSpPr txBox="1"/>
      </xdr:nvSpPr>
      <xdr:spPr>
        <a:xfrm>
          <a:off x="927744" y="1723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xmlns="" id="{15023C53-B10E-42C4-A750-75A4BDCB28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xmlns="" id="{AE812F63-88A1-4DB8-87D3-AA02808EBC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xmlns="" id="{87F1CB7A-6D9A-45EB-8ED8-96A11A2167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xmlns="" id="{07E124B9-BACE-4AD0-90FF-D491829154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xmlns="" id="{D0F326B0-FC13-4A67-B7D8-6602F3D971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xmlns="" id="{60254D68-BDFD-434E-A443-23771F62BCE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xmlns="" id="{9C061645-6125-45E9-9F59-A111822090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xmlns="" id="{DC7D30DE-6E0A-430E-BCCF-AAFE21E06DB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xmlns="" id="{2495B3DC-ED23-421B-B7FB-7282CD0C020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xmlns="" id="{485D3974-B9BE-4150-9275-C35E5D324F5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xmlns="" id="{54EC7D55-5BC5-49CF-8242-96194D58DFA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xmlns="" id="{61406C4D-B53A-4675-BDB9-D7708DE6247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xmlns="" id="{F6D52CD8-61DB-486A-930D-E7FE03E060A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xmlns="" id="{163A49AE-512C-47C7-B17E-A688065641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xmlns="" id="{07D3E107-2F5A-4314-8ED4-1AD8A31260D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xmlns="" id="{62578325-17F4-47C6-A1B9-48D12C4B42E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xmlns="" id="{1EC44548-5AD2-43E1-BC11-31A31B90827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xmlns="" id="{C4E49FDA-6163-45EF-B744-A5CAE9AD2FA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xmlns="" id="{7D5085AA-61CC-4B9B-B0E4-4EC4B8043AA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xmlns="" id="{B02C99B3-00D3-4A99-885F-6061EBE7038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xmlns="" id="{BB31F3CC-59D1-4AA2-89E8-47127E234E2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xmlns="" id="{F7F688C3-019A-4475-BB6A-5EABAED7051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xmlns="" id="{90852682-3B1A-46E4-985C-B25802B657E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xmlns="" id="{AF894766-F7E2-4863-9F08-BA70FF7FDD39}"/>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xmlns="" id="{4A5C0F1B-E67C-4BC7-A8C8-DDC8DA0DCF66}"/>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xmlns="" id="{2F4BA28B-96FC-45EB-94A9-97936D5D4C05}"/>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xmlns="" id="{2A70E07B-8174-45B5-88BD-41856CBEE70E}"/>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xmlns="" id="{B0976C40-9DDF-401D-8E20-E2A9A56219B2}"/>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a:extLst>
            <a:ext uri="{FF2B5EF4-FFF2-40B4-BE49-F238E27FC236}">
              <a16:creationId xmlns:a16="http://schemas.microsoft.com/office/drawing/2014/main" xmlns="" id="{5711D241-E56C-44D3-B4A1-214F2120AEBE}"/>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xmlns="" id="{A13FEF6D-BAE7-4ADF-BDDC-2EF52CD8879B}"/>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xmlns="" id="{AEF3AAA8-898C-4CDF-9796-F77C0BEBCBCC}"/>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xmlns="" id="{41FFCC4E-F193-47E6-8D0E-BBF49285004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xmlns="" id="{FD43F9D9-286F-40F0-A8CE-2CE4DD72317E}"/>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xmlns="" id="{B6123541-F8E1-4443-AA19-3360239A75A9}"/>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C0DBD031-269A-41D4-9C51-22B8CD0B61F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7C2B9DE6-317C-479E-B37B-5EE46214027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7AD8CC64-52BB-46B1-91D0-94E994CAD46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2220411B-5BED-486C-B0B1-4614744F5E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E90E8369-CD89-4717-99CD-AFE4547948E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50164</xdr:rowOff>
    </xdr:from>
    <xdr:to>
      <xdr:col>55</xdr:col>
      <xdr:colOff>50800</xdr:colOff>
      <xdr:row>108</xdr:row>
      <xdr:rowOff>151764</xdr:rowOff>
    </xdr:to>
    <xdr:sp macro="" textlink="">
      <xdr:nvSpPr>
        <xdr:cNvPr id="471" name="楕円 470">
          <a:extLst>
            <a:ext uri="{FF2B5EF4-FFF2-40B4-BE49-F238E27FC236}">
              <a16:creationId xmlns:a16="http://schemas.microsoft.com/office/drawing/2014/main" xmlns="" id="{3042DDD1-3863-405F-B405-E7C1A18FF522}"/>
            </a:ext>
          </a:extLst>
        </xdr:cNvPr>
        <xdr:cNvSpPr/>
      </xdr:nvSpPr>
      <xdr:spPr>
        <a:xfrm>
          <a:off x="104267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136541</xdr:rowOff>
    </xdr:from>
    <xdr:ext cx="469744" cy="259045"/>
    <xdr:sp macro="" textlink="">
      <xdr:nvSpPr>
        <xdr:cNvPr id="472" name="【市民会館】&#10;一人当たり面積該当値テキスト">
          <a:extLst>
            <a:ext uri="{FF2B5EF4-FFF2-40B4-BE49-F238E27FC236}">
              <a16:creationId xmlns:a16="http://schemas.microsoft.com/office/drawing/2014/main" xmlns="" id="{3710CE3D-DE48-4D96-81AC-2EA7BC9BABE9}"/>
            </a:ext>
          </a:extLst>
        </xdr:cNvPr>
        <xdr:cNvSpPr txBox="1"/>
      </xdr:nvSpPr>
      <xdr:spPr>
        <a:xfrm>
          <a:off x="10515600" y="184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50164</xdr:rowOff>
    </xdr:from>
    <xdr:to>
      <xdr:col>50</xdr:col>
      <xdr:colOff>165100</xdr:colOff>
      <xdr:row>108</xdr:row>
      <xdr:rowOff>151764</xdr:rowOff>
    </xdr:to>
    <xdr:sp macro="" textlink="">
      <xdr:nvSpPr>
        <xdr:cNvPr id="473" name="楕円 472">
          <a:extLst>
            <a:ext uri="{FF2B5EF4-FFF2-40B4-BE49-F238E27FC236}">
              <a16:creationId xmlns:a16="http://schemas.microsoft.com/office/drawing/2014/main" xmlns="" id="{F8633EA9-E40B-494E-AB76-9676F49AE1BF}"/>
            </a:ext>
          </a:extLst>
        </xdr:cNvPr>
        <xdr:cNvSpPr/>
      </xdr:nvSpPr>
      <xdr:spPr>
        <a:xfrm>
          <a:off x="9588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100964</xdr:rowOff>
    </xdr:from>
    <xdr:to>
      <xdr:col>55</xdr:col>
      <xdr:colOff>0</xdr:colOff>
      <xdr:row>108</xdr:row>
      <xdr:rowOff>100964</xdr:rowOff>
    </xdr:to>
    <xdr:cxnSp macro="">
      <xdr:nvCxnSpPr>
        <xdr:cNvPr id="474" name="直線コネクタ 473">
          <a:extLst>
            <a:ext uri="{FF2B5EF4-FFF2-40B4-BE49-F238E27FC236}">
              <a16:creationId xmlns:a16="http://schemas.microsoft.com/office/drawing/2014/main" xmlns="" id="{13AF290A-4193-4E19-B419-D0973857FD6A}"/>
            </a:ext>
          </a:extLst>
        </xdr:cNvPr>
        <xdr:cNvCxnSpPr/>
      </xdr:nvCxnSpPr>
      <xdr:spPr>
        <a:xfrm>
          <a:off x="9639300" y="186175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50164</xdr:rowOff>
    </xdr:from>
    <xdr:to>
      <xdr:col>46</xdr:col>
      <xdr:colOff>38100</xdr:colOff>
      <xdr:row>108</xdr:row>
      <xdr:rowOff>151764</xdr:rowOff>
    </xdr:to>
    <xdr:sp macro="" textlink="">
      <xdr:nvSpPr>
        <xdr:cNvPr id="475" name="楕円 474">
          <a:extLst>
            <a:ext uri="{FF2B5EF4-FFF2-40B4-BE49-F238E27FC236}">
              <a16:creationId xmlns:a16="http://schemas.microsoft.com/office/drawing/2014/main" xmlns="" id="{5EE6F8D2-E2AB-435A-ADE1-1FA571A40C86}"/>
            </a:ext>
          </a:extLst>
        </xdr:cNvPr>
        <xdr:cNvSpPr/>
      </xdr:nvSpPr>
      <xdr:spPr>
        <a:xfrm>
          <a:off x="8699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100964</xdr:rowOff>
    </xdr:from>
    <xdr:to>
      <xdr:col>50</xdr:col>
      <xdr:colOff>114300</xdr:colOff>
      <xdr:row>108</xdr:row>
      <xdr:rowOff>100964</xdr:rowOff>
    </xdr:to>
    <xdr:cxnSp macro="">
      <xdr:nvCxnSpPr>
        <xdr:cNvPr id="476" name="直線コネクタ 475">
          <a:extLst>
            <a:ext uri="{FF2B5EF4-FFF2-40B4-BE49-F238E27FC236}">
              <a16:creationId xmlns:a16="http://schemas.microsoft.com/office/drawing/2014/main" xmlns="" id="{BE05F61C-55C8-434E-807E-B44234766C3F}"/>
            </a:ext>
          </a:extLst>
        </xdr:cNvPr>
        <xdr:cNvCxnSpPr/>
      </xdr:nvCxnSpPr>
      <xdr:spPr>
        <a:xfrm>
          <a:off x="8750300" y="18617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52070</xdr:rowOff>
    </xdr:from>
    <xdr:to>
      <xdr:col>41</xdr:col>
      <xdr:colOff>101600</xdr:colOff>
      <xdr:row>108</xdr:row>
      <xdr:rowOff>153670</xdr:rowOff>
    </xdr:to>
    <xdr:sp macro="" textlink="">
      <xdr:nvSpPr>
        <xdr:cNvPr id="477" name="楕円 476">
          <a:extLst>
            <a:ext uri="{FF2B5EF4-FFF2-40B4-BE49-F238E27FC236}">
              <a16:creationId xmlns:a16="http://schemas.microsoft.com/office/drawing/2014/main" xmlns="" id="{3E9D3CC8-06C7-4111-A8FD-57D0DA05682B}"/>
            </a:ext>
          </a:extLst>
        </xdr:cNvPr>
        <xdr:cNvSpPr/>
      </xdr:nvSpPr>
      <xdr:spPr>
        <a:xfrm>
          <a:off x="7810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100964</xdr:rowOff>
    </xdr:from>
    <xdr:to>
      <xdr:col>45</xdr:col>
      <xdr:colOff>177800</xdr:colOff>
      <xdr:row>108</xdr:row>
      <xdr:rowOff>102870</xdr:rowOff>
    </xdr:to>
    <xdr:cxnSp macro="">
      <xdr:nvCxnSpPr>
        <xdr:cNvPr id="478" name="直線コネクタ 477">
          <a:extLst>
            <a:ext uri="{FF2B5EF4-FFF2-40B4-BE49-F238E27FC236}">
              <a16:creationId xmlns:a16="http://schemas.microsoft.com/office/drawing/2014/main" xmlns="" id="{A6D14818-B6E4-4D48-B9A2-2D6201A49BE3}"/>
            </a:ext>
          </a:extLst>
        </xdr:cNvPr>
        <xdr:cNvCxnSpPr/>
      </xdr:nvCxnSpPr>
      <xdr:spPr>
        <a:xfrm flipV="1">
          <a:off x="7861300" y="186175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52070</xdr:rowOff>
    </xdr:from>
    <xdr:to>
      <xdr:col>36</xdr:col>
      <xdr:colOff>165100</xdr:colOff>
      <xdr:row>108</xdr:row>
      <xdr:rowOff>153670</xdr:rowOff>
    </xdr:to>
    <xdr:sp macro="" textlink="">
      <xdr:nvSpPr>
        <xdr:cNvPr id="479" name="楕円 478">
          <a:extLst>
            <a:ext uri="{FF2B5EF4-FFF2-40B4-BE49-F238E27FC236}">
              <a16:creationId xmlns:a16="http://schemas.microsoft.com/office/drawing/2014/main" xmlns="" id="{FF4007D1-5FD0-489B-9E91-F02E75012696}"/>
            </a:ext>
          </a:extLst>
        </xdr:cNvPr>
        <xdr:cNvSpPr/>
      </xdr:nvSpPr>
      <xdr:spPr>
        <a:xfrm>
          <a:off x="6921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102870</xdr:rowOff>
    </xdr:from>
    <xdr:to>
      <xdr:col>41</xdr:col>
      <xdr:colOff>50800</xdr:colOff>
      <xdr:row>108</xdr:row>
      <xdr:rowOff>102870</xdr:rowOff>
    </xdr:to>
    <xdr:cxnSp macro="">
      <xdr:nvCxnSpPr>
        <xdr:cNvPr id="480" name="直線コネクタ 479">
          <a:extLst>
            <a:ext uri="{FF2B5EF4-FFF2-40B4-BE49-F238E27FC236}">
              <a16:creationId xmlns:a16="http://schemas.microsoft.com/office/drawing/2014/main" xmlns="" id="{7BB93D86-AD0B-42D1-9C8A-B908AD064002}"/>
            </a:ext>
          </a:extLst>
        </xdr:cNvPr>
        <xdr:cNvCxnSpPr/>
      </xdr:nvCxnSpPr>
      <xdr:spPr>
        <a:xfrm>
          <a:off x="6972300" y="1861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a:extLst>
            <a:ext uri="{FF2B5EF4-FFF2-40B4-BE49-F238E27FC236}">
              <a16:creationId xmlns:a16="http://schemas.microsoft.com/office/drawing/2014/main" xmlns="" id="{3304DAD2-6A2C-45B6-8718-14CFCCBA98F4}"/>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a:extLst>
            <a:ext uri="{FF2B5EF4-FFF2-40B4-BE49-F238E27FC236}">
              <a16:creationId xmlns:a16="http://schemas.microsoft.com/office/drawing/2014/main" xmlns="" id="{DFB4602E-72C4-4E2A-BF3B-8D71352A2806}"/>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a:extLst>
            <a:ext uri="{FF2B5EF4-FFF2-40B4-BE49-F238E27FC236}">
              <a16:creationId xmlns:a16="http://schemas.microsoft.com/office/drawing/2014/main" xmlns="" id="{CB0BB79D-9839-41BE-AF43-47AD255B8616}"/>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a:extLst>
            <a:ext uri="{FF2B5EF4-FFF2-40B4-BE49-F238E27FC236}">
              <a16:creationId xmlns:a16="http://schemas.microsoft.com/office/drawing/2014/main" xmlns="" id="{BA386DB1-CDE4-47AC-83B7-E3425DFEF899}"/>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142891</xdr:rowOff>
    </xdr:from>
    <xdr:ext cx="469744" cy="259045"/>
    <xdr:sp macro="" textlink="">
      <xdr:nvSpPr>
        <xdr:cNvPr id="485" name="n_1mainValue【市民会館】&#10;一人当たり面積">
          <a:extLst>
            <a:ext uri="{FF2B5EF4-FFF2-40B4-BE49-F238E27FC236}">
              <a16:creationId xmlns:a16="http://schemas.microsoft.com/office/drawing/2014/main" xmlns="" id="{C6631D39-1E68-4D1D-B623-5489E8032396}"/>
            </a:ext>
          </a:extLst>
        </xdr:cNvPr>
        <xdr:cNvSpPr txBox="1"/>
      </xdr:nvSpPr>
      <xdr:spPr>
        <a:xfrm>
          <a:off x="9391727" y="18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142891</xdr:rowOff>
    </xdr:from>
    <xdr:ext cx="469744" cy="259045"/>
    <xdr:sp macro="" textlink="">
      <xdr:nvSpPr>
        <xdr:cNvPr id="486" name="n_2mainValue【市民会館】&#10;一人当たり面積">
          <a:extLst>
            <a:ext uri="{FF2B5EF4-FFF2-40B4-BE49-F238E27FC236}">
              <a16:creationId xmlns:a16="http://schemas.microsoft.com/office/drawing/2014/main" xmlns="" id="{89BF30FF-913A-47DA-84D2-75390671520F}"/>
            </a:ext>
          </a:extLst>
        </xdr:cNvPr>
        <xdr:cNvSpPr txBox="1"/>
      </xdr:nvSpPr>
      <xdr:spPr>
        <a:xfrm>
          <a:off x="8515427" y="18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144797</xdr:rowOff>
    </xdr:from>
    <xdr:ext cx="469744" cy="259045"/>
    <xdr:sp macro="" textlink="">
      <xdr:nvSpPr>
        <xdr:cNvPr id="487" name="n_3mainValue【市民会館】&#10;一人当たり面積">
          <a:extLst>
            <a:ext uri="{FF2B5EF4-FFF2-40B4-BE49-F238E27FC236}">
              <a16:creationId xmlns:a16="http://schemas.microsoft.com/office/drawing/2014/main" xmlns="" id="{11EB9074-9938-4CE5-9178-5C755C7952D1}"/>
            </a:ext>
          </a:extLst>
        </xdr:cNvPr>
        <xdr:cNvSpPr txBox="1"/>
      </xdr:nvSpPr>
      <xdr:spPr>
        <a:xfrm>
          <a:off x="7626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144797</xdr:rowOff>
    </xdr:from>
    <xdr:ext cx="469744" cy="259045"/>
    <xdr:sp macro="" textlink="">
      <xdr:nvSpPr>
        <xdr:cNvPr id="488" name="n_4mainValue【市民会館】&#10;一人当たり面積">
          <a:extLst>
            <a:ext uri="{FF2B5EF4-FFF2-40B4-BE49-F238E27FC236}">
              <a16:creationId xmlns:a16="http://schemas.microsoft.com/office/drawing/2014/main" xmlns="" id="{637BADBF-484D-4ED7-92B6-D2B7DFAA7EE7}"/>
            </a:ext>
          </a:extLst>
        </xdr:cNvPr>
        <xdr:cNvSpPr txBox="1"/>
      </xdr:nvSpPr>
      <xdr:spPr>
        <a:xfrm>
          <a:off x="6737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xmlns="" id="{DB71E924-3C20-4DB0-84F9-C6D037BAFB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xmlns="" id="{1B8DDA07-D411-491C-8D9F-3D9B77EF4A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xmlns="" id="{B0AFFB4D-AB3D-42D5-A58F-3B1FF998CA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xmlns="" id="{17513F98-7A40-4C81-A891-DEFA8B3ED4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xmlns="" id="{D90B56E9-D118-4576-8521-3BB51F2F8B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xmlns="" id="{D2EB3913-A840-4554-ADA9-3210813A1E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xmlns="" id="{D072B4E7-553C-4ABF-9A8C-989B863DC7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xmlns="" id="{B276F332-50CD-483C-8336-77DAB0F8EA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xmlns="" id="{C4428F3F-D453-4F99-9ACB-4069F24AA98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xmlns="" id="{E213D14D-E913-4E9B-8847-3E85A23FAA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xmlns="" id="{63487249-CCE8-4E54-A595-38F1E12DBF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xmlns="" id="{481CED71-6851-40F1-99B0-A1FC067E272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xmlns="" id="{F4DC978F-2CEA-4EFF-A67E-671C954B4C9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xmlns="" id="{9F69F6A5-EBDE-4990-A0A7-E8994D424EC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xmlns="" id="{7D71B763-B91F-4FF9-905F-C978E2DED71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xmlns="" id="{3E67EA62-C64B-4277-B19E-F31C0E9DFF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xmlns="" id="{7BCBF37A-644F-4E6B-BDB5-BCDD21FB60E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xmlns="" id="{AF555487-D21E-4525-8B4E-3DE21FDC858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xmlns="" id="{0AA7A23D-4AB6-48AB-9535-50E042317C9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xmlns="" id="{39A0C433-7E86-415A-A7A2-70011AE0186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xmlns="" id="{27094ABD-C4DF-49F2-814D-C0EF6F232BB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xmlns="" id="{2E6F6AB5-4248-422C-B5E4-0D76B6C757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xmlns="" id="{646EE564-89C5-4C6F-BD47-0816D5B41EB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xmlns="" id="{74FE0C87-E81D-47B5-BC84-37E09CB8F9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a:extLst>
            <a:ext uri="{FF2B5EF4-FFF2-40B4-BE49-F238E27FC236}">
              <a16:creationId xmlns:a16="http://schemas.microsoft.com/office/drawing/2014/main" xmlns="" id="{2C272856-9528-437E-87B3-1AA82CE0FE09}"/>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xmlns="" id="{DEBC7917-3D0F-4782-B699-3BB92BAB43C9}"/>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a:extLst>
            <a:ext uri="{FF2B5EF4-FFF2-40B4-BE49-F238E27FC236}">
              <a16:creationId xmlns:a16="http://schemas.microsoft.com/office/drawing/2014/main" xmlns="" id="{93D56200-8B64-4DDA-840A-E2ED9F7D1701}"/>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xmlns="" id="{74F88742-5218-48A6-8820-9D14A9370D48}"/>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a:extLst>
            <a:ext uri="{FF2B5EF4-FFF2-40B4-BE49-F238E27FC236}">
              <a16:creationId xmlns:a16="http://schemas.microsoft.com/office/drawing/2014/main" xmlns="" id="{F1F69AE8-BA75-4689-8739-53581ED785B1}"/>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xmlns="" id="{40F4DC18-6ED4-45F0-B167-3AE86E31243E}"/>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a:extLst>
            <a:ext uri="{FF2B5EF4-FFF2-40B4-BE49-F238E27FC236}">
              <a16:creationId xmlns:a16="http://schemas.microsoft.com/office/drawing/2014/main" xmlns="" id="{44FF4A6F-1900-4DDC-8942-0B4E2707477C}"/>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a:extLst>
            <a:ext uri="{FF2B5EF4-FFF2-40B4-BE49-F238E27FC236}">
              <a16:creationId xmlns:a16="http://schemas.microsoft.com/office/drawing/2014/main" xmlns="" id="{32B68705-153B-48AC-89E2-322AC91637E7}"/>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a:extLst>
            <a:ext uri="{FF2B5EF4-FFF2-40B4-BE49-F238E27FC236}">
              <a16:creationId xmlns:a16="http://schemas.microsoft.com/office/drawing/2014/main" xmlns="" id="{1E4DE860-620A-432E-B273-0BE059C93F83}"/>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a:extLst>
            <a:ext uri="{FF2B5EF4-FFF2-40B4-BE49-F238E27FC236}">
              <a16:creationId xmlns:a16="http://schemas.microsoft.com/office/drawing/2014/main" xmlns="" id="{9E0DBDC2-6B9E-40A4-A74E-28A03E7D4286}"/>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a:extLst>
            <a:ext uri="{FF2B5EF4-FFF2-40B4-BE49-F238E27FC236}">
              <a16:creationId xmlns:a16="http://schemas.microsoft.com/office/drawing/2014/main" xmlns="" id="{0E816170-7D26-4374-98C6-A23CAD97380C}"/>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1CCC0953-1F68-4C69-9301-DC5E197369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8D38F8E4-BE36-42D6-B31A-FB23CA03DC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5D1020C1-0799-4483-9081-C86314CA42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A907A79B-0EA7-4472-A9C3-4B7A327A7E2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8DD60CB7-EEC8-47AB-9D9A-BD23E2CAAC6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529" name="楕円 528">
          <a:extLst>
            <a:ext uri="{FF2B5EF4-FFF2-40B4-BE49-F238E27FC236}">
              <a16:creationId xmlns:a16="http://schemas.microsoft.com/office/drawing/2014/main" xmlns="" id="{40F7B165-982D-4361-B656-26A0194BCE92}"/>
            </a:ext>
          </a:extLst>
        </xdr:cNvPr>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105427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xmlns="" id="{0C9D0471-5430-4ED2-BC9D-84B1FFA5C314}"/>
            </a:ext>
          </a:extLst>
        </xdr:cNvPr>
        <xdr:cNvSpPr txBox="1"/>
      </xdr:nvSpPr>
      <xdr:spPr>
        <a:xfrm>
          <a:off x="163576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531" name="楕円 530">
          <a:extLst>
            <a:ext uri="{FF2B5EF4-FFF2-40B4-BE49-F238E27FC236}">
              <a16:creationId xmlns:a16="http://schemas.microsoft.com/office/drawing/2014/main" xmlns="" id="{B3F31CBD-3F16-4AB3-9E96-9ABB1F63A5B3}"/>
            </a:ext>
          </a:extLst>
        </xdr:cNvPr>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39</xdr:row>
      <xdr:rowOff>32385</xdr:rowOff>
    </xdr:to>
    <xdr:cxnSp macro="">
      <xdr:nvCxnSpPr>
        <xdr:cNvPr id="532" name="直線コネクタ 531">
          <a:extLst>
            <a:ext uri="{FF2B5EF4-FFF2-40B4-BE49-F238E27FC236}">
              <a16:creationId xmlns:a16="http://schemas.microsoft.com/office/drawing/2014/main" xmlns="" id="{3847247A-1DE2-47AB-97C8-F05861C016E3}"/>
            </a:ext>
          </a:extLst>
        </xdr:cNvPr>
        <xdr:cNvCxnSpPr/>
      </xdr:nvCxnSpPr>
      <xdr:spPr>
        <a:xfrm flipV="1">
          <a:off x="15481300" y="5962650"/>
          <a:ext cx="8382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533" name="楕円 532">
          <a:extLst>
            <a:ext uri="{FF2B5EF4-FFF2-40B4-BE49-F238E27FC236}">
              <a16:creationId xmlns:a16="http://schemas.microsoft.com/office/drawing/2014/main" xmlns="" id="{275C4198-AF82-4EA3-B915-13DE552FB167}"/>
            </a:ext>
          </a:extLst>
        </xdr:cNvPr>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32385</xdr:rowOff>
    </xdr:to>
    <xdr:cxnSp macro="">
      <xdr:nvCxnSpPr>
        <xdr:cNvPr id="534" name="直線コネクタ 533">
          <a:extLst>
            <a:ext uri="{FF2B5EF4-FFF2-40B4-BE49-F238E27FC236}">
              <a16:creationId xmlns:a16="http://schemas.microsoft.com/office/drawing/2014/main" xmlns="" id="{9F3E2995-A7F6-4F9C-AB03-268A030E484E}"/>
            </a:ext>
          </a:extLst>
        </xdr:cNvPr>
        <xdr:cNvCxnSpPr/>
      </xdr:nvCxnSpPr>
      <xdr:spPr>
        <a:xfrm>
          <a:off x="14592300" y="667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535" name="楕円 534">
          <a:extLst>
            <a:ext uri="{FF2B5EF4-FFF2-40B4-BE49-F238E27FC236}">
              <a16:creationId xmlns:a16="http://schemas.microsoft.com/office/drawing/2014/main" xmlns="" id="{6056CCE0-01C2-46A9-940E-8F479BA44827}"/>
            </a:ext>
          </a:extLst>
        </xdr:cNvPr>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156210</xdr:rowOff>
    </xdr:to>
    <xdr:cxnSp macro="">
      <xdr:nvCxnSpPr>
        <xdr:cNvPr id="536" name="直線コネクタ 535">
          <a:extLst>
            <a:ext uri="{FF2B5EF4-FFF2-40B4-BE49-F238E27FC236}">
              <a16:creationId xmlns:a16="http://schemas.microsoft.com/office/drawing/2014/main" xmlns="" id="{5555C7DD-02E4-4EA0-8D24-3E37963239E6}"/>
            </a:ext>
          </a:extLst>
        </xdr:cNvPr>
        <xdr:cNvCxnSpPr/>
      </xdr:nvCxnSpPr>
      <xdr:spPr>
        <a:xfrm>
          <a:off x="13703300" y="6621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130175</xdr:rowOff>
    </xdr:from>
    <xdr:to>
      <xdr:col>67</xdr:col>
      <xdr:colOff>101600</xdr:colOff>
      <xdr:row>38</xdr:row>
      <xdr:rowOff>60325</xdr:rowOff>
    </xdr:to>
    <xdr:sp macro="" textlink="">
      <xdr:nvSpPr>
        <xdr:cNvPr id="537" name="楕円 536">
          <a:extLst>
            <a:ext uri="{FF2B5EF4-FFF2-40B4-BE49-F238E27FC236}">
              <a16:creationId xmlns:a16="http://schemas.microsoft.com/office/drawing/2014/main" xmlns="" id="{E4B90501-FFCB-418C-A604-15FDC6E3BD6B}"/>
            </a:ext>
          </a:extLst>
        </xdr:cNvPr>
        <xdr:cNvSpPr/>
      </xdr:nvSpPr>
      <xdr:spPr>
        <a:xfrm>
          <a:off x="12763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xdr:rowOff>
    </xdr:from>
    <xdr:to>
      <xdr:col>71</xdr:col>
      <xdr:colOff>177800</xdr:colOff>
      <xdr:row>38</xdr:row>
      <xdr:rowOff>106680</xdr:rowOff>
    </xdr:to>
    <xdr:cxnSp macro="">
      <xdr:nvCxnSpPr>
        <xdr:cNvPr id="538" name="直線コネクタ 537">
          <a:extLst>
            <a:ext uri="{FF2B5EF4-FFF2-40B4-BE49-F238E27FC236}">
              <a16:creationId xmlns:a16="http://schemas.microsoft.com/office/drawing/2014/main" xmlns="" id="{E623EE76-A550-450A-BD24-102D61448C10}"/>
            </a:ext>
          </a:extLst>
        </xdr:cNvPr>
        <xdr:cNvCxnSpPr/>
      </xdr:nvCxnSpPr>
      <xdr:spPr>
        <a:xfrm>
          <a:off x="12814300" y="652462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xmlns="" id="{E2A1E640-D3F6-4701-AE59-A5178A4BC376}"/>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xmlns="" id="{FCCA3104-C7C2-4808-A014-7314B4AAFA06}"/>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xmlns="" id="{28D63F01-56ED-40BC-8E77-6287F0293E04}"/>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xmlns="" id="{17BDAC3F-CBEB-4280-AFA6-6EAD4FFEDF25}"/>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74312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xmlns="" id="{5D0FB6B5-7F6C-4CBC-BEEE-5BB33381B7DD}"/>
            </a:ext>
          </a:extLst>
        </xdr:cNvPr>
        <xdr:cNvSpPr txBox="1"/>
      </xdr:nvSpPr>
      <xdr:spPr>
        <a:xfrm>
          <a:off x="15266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xmlns="" id="{B79C2D4D-E17A-445A-BD10-070B8F9DF804}"/>
            </a:ext>
          </a:extLst>
        </xdr:cNvPr>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xmlns="" id="{3F75D9CE-2C03-487A-8125-133C32FBA47E}"/>
            </a:ext>
          </a:extLst>
        </xdr:cNvPr>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51452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xmlns="" id="{E1367790-FC51-4A21-BFE1-D67955837812}"/>
            </a:ext>
          </a:extLst>
        </xdr:cNvPr>
        <xdr:cNvSpPr txBox="1"/>
      </xdr:nvSpPr>
      <xdr:spPr>
        <a:xfrm>
          <a:off x="12611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xmlns="" id="{880F2705-9643-4FF6-850A-F4841CBBFA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xmlns="" id="{76A25C13-8D0D-4D4D-87E9-E5777AAF51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xmlns="" id="{46EBDE73-A13E-4576-ABDA-D19F8316FB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xmlns="" id="{EF2062D4-AD89-4BE7-AF03-ED75E4ED18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xmlns="" id="{A3761741-839B-462E-8A32-C8B2F2B647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xmlns="" id="{2D5B9603-E3D2-43F9-B854-CE5E589E1D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xmlns="" id="{73303258-FFFB-4C14-95EB-EB982EFCCD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xmlns="" id="{404A2339-0E94-4E1B-BEB0-50AA65CC29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xmlns="" id="{21A1382C-D50C-489E-B513-D3EF886BFF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xmlns="" id="{D018AA77-C51F-4B9B-AF28-23A2231DE5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a:extLst>
            <a:ext uri="{FF2B5EF4-FFF2-40B4-BE49-F238E27FC236}">
              <a16:creationId xmlns:a16="http://schemas.microsoft.com/office/drawing/2014/main" xmlns="" id="{943823E0-0740-41D6-B678-072B09F21B5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a:extLst>
            <a:ext uri="{FF2B5EF4-FFF2-40B4-BE49-F238E27FC236}">
              <a16:creationId xmlns:a16="http://schemas.microsoft.com/office/drawing/2014/main" xmlns="" id="{5C9F8C41-D633-411D-8E53-2CCDECA5207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a:extLst>
            <a:ext uri="{FF2B5EF4-FFF2-40B4-BE49-F238E27FC236}">
              <a16:creationId xmlns:a16="http://schemas.microsoft.com/office/drawing/2014/main" xmlns="" id="{9B596CFD-3D59-4A46-B0F5-006DAC74D83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a:extLst>
            <a:ext uri="{FF2B5EF4-FFF2-40B4-BE49-F238E27FC236}">
              <a16:creationId xmlns:a16="http://schemas.microsoft.com/office/drawing/2014/main" xmlns="" id="{2205A4F3-1DF1-42C4-9D3E-A95CB89550E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a:extLst>
            <a:ext uri="{FF2B5EF4-FFF2-40B4-BE49-F238E27FC236}">
              <a16:creationId xmlns:a16="http://schemas.microsoft.com/office/drawing/2014/main" xmlns="" id="{EAA8D62A-0987-4C19-9347-4674D2A890E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a:extLst>
            <a:ext uri="{FF2B5EF4-FFF2-40B4-BE49-F238E27FC236}">
              <a16:creationId xmlns:a16="http://schemas.microsoft.com/office/drawing/2014/main" xmlns="" id="{C08B77F8-75E7-453B-983C-BB44903B0D7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a:extLst>
            <a:ext uri="{FF2B5EF4-FFF2-40B4-BE49-F238E27FC236}">
              <a16:creationId xmlns:a16="http://schemas.microsoft.com/office/drawing/2014/main" xmlns="" id="{71E8E4A7-1BBC-4BF4-B462-2A20A35C3A9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a:extLst>
            <a:ext uri="{FF2B5EF4-FFF2-40B4-BE49-F238E27FC236}">
              <a16:creationId xmlns:a16="http://schemas.microsoft.com/office/drawing/2014/main" xmlns="" id="{DD7893E3-D2B9-4BBD-BE6A-06E4CD24EB5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xmlns="" id="{4499FD6D-E28E-44F2-BB0A-F44DB24857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xmlns="" id="{E05751C4-47D4-4E4F-85A3-BB28B54A548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xmlns="" id="{9206CCDF-845B-4168-A967-95750A5F69F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a:extLst>
            <a:ext uri="{FF2B5EF4-FFF2-40B4-BE49-F238E27FC236}">
              <a16:creationId xmlns:a16="http://schemas.microsoft.com/office/drawing/2014/main" xmlns="" id="{4C2E8A4D-1778-4C86-9545-D2A68FAD8F7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a:extLst>
            <a:ext uri="{FF2B5EF4-FFF2-40B4-BE49-F238E27FC236}">
              <a16:creationId xmlns:a16="http://schemas.microsoft.com/office/drawing/2014/main" xmlns="" id="{4D4AD846-3481-4F0B-ADB2-C0B9CC7C344D}"/>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a:extLst>
            <a:ext uri="{FF2B5EF4-FFF2-40B4-BE49-F238E27FC236}">
              <a16:creationId xmlns:a16="http://schemas.microsoft.com/office/drawing/2014/main" xmlns="" id="{B755AB74-873B-4AAB-9634-EA9CE4733914}"/>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xmlns="" id="{80926824-674B-44BB-8EA7-B12397530AAD}"/>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a:extLst>
            <a:ext uri="{FF2B5EF4-FFF2-40B4-BE49-F238E27FC236}">
              <a16:creationId xmlns:a16="http://schemas.microsoft.com/office/drawing/2014/main" xmlns="" id="{DF4417E6-CBBB-4880-BB32-AA9A71B062A6}"/>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3" name="【一般廃棄物処理施設】&#10;一人当たり有形固定資産（償却資産）額平均値テキスト">
          <a:extLst>
            <a:ext uri="{FF2B5EF4-FFF2-40B4-BE49-F238E27FC236}">
              <a16:creationId xmlns:a16="http://schemas.microsoft.com/office/drawing/2014/main" xmlns="" id="{53F659D2-04D6-4D9E-A95C-EF8044842AE8}"/>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a:extLst>
            <a:ext uri="{FF2B5EF4-FFF2-40B4-BE49-F238E27FC236}">
              <a16:creationId xmlns:a16="http://schemas.microsoft.com/office/drawing/2014/main" xmlns="" id="{D6E418F9-52A6-4737-8C40-9E96EA08F12F}"/>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a:extLst>
            <a:ext uri="{FF2B5EF4-FFF2-40B4-BE49-F238E27FC236}">
              <a16:creationId xmlns:a16="http://schemas.microsoft.com/office/drawing/2014/main" xmlns="" id="{9E31C524-C2B7-40C4-B305-E5354E700FE7}"/>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a:extLst>
            <a:ext uri="{FF2B5EF4-FFF2-40B4-BE49-F238E27FC236}">
              <a16:creationId xmlns:a16="http://schemas.microsoft.com/office/drawing/2014/main" xmlns="" id="{38EA2C33-26D9-46C3-8857-9E5B71ABA1DE}"/>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a:extLst>
            <a:ext uri="{FF2B5EF4-FFF2-40B4-BE49-F238E27FC236}">
              <a16:creationId xmlns:a16="http://schemas.microsoft.com/office/drawing/2014/main" xmlns="" id="{112A3135-2118-4D4B-8633-DC6E89F2D037}"/>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a:extLst>
            <a:ext uri="{FF2B5EF4-FFF2-40B4-BE49-F238E27FC236}">
              <a16:creationId xmlns:a16="http://schemas.microsoft.com/office/drawing/2014/main" xmlns="" id="{433D0ABD-74A4-4C8E-BCEE-FF53D1B28D8E}"/>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xmlns="" id="{3E18E065-34A9-4A89-92B1-21B73DFBD61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C05F1890-1819-43FE-89C3-DD9F96816C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FE7A7087-1EE1-49B7-9CB9-EB34FCD10F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D5FEDB16-5E40-4292-AAB5-049063E019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2E9C2A0B-B2F8-4900-85CA-30F396BF4D2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85030</xdr:rowOff>
    </xdr:from>
    <xdr:to>
      <xdr:col>116</xdr:col>
      <xdr:colOff>114300</xdr:colOff>
      <xdr:row>40</xdr:row>
      <xdr:rowOff>15180</xdr:rowOff>
    </xdr:to>
    <xdr:sp macro="" textlink="">
      <xdr:nvSpPr>
        <xdr:cNvPr id="584" name="楕円 583">
          <a:extLst>
            <a:ext uri="{FF2B5EF4-FFF2-40B4-BE49-F238E27FC236}">
              <a16:creationId xmlns:a16="http://schemas.microsoft.com/office/drawing/2014/main" xmlns="" id="{50835544-9F77-46B6-872A-1B1729121FF4}"/>
            </a:ext>
          </a:extLst>
        </xdr:cNvPr>
        <xdr:cNvSpPr/>
      </xdr:nvSpPr>
      <xdr:spPr>
        <a:xfrm>
          <a:off x="22110700" y="67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107907</xdr:rowOff>
    </xdr:from>
    <xdr:ext cx="599010" cy="259045"/>
    <xdr:sp macro="" textlink="">
      <xdr:nvSpPr>
        <xdr:cNvPr id="585" name="【一般廃棄物処理施設】&#10;一人当たり有形固定資産（償却資産）額該当値テキスト">
          <a:extLst>
            <a:ext uri="{FF2B5EF4-FFF2-40B4-BE49-F238E27FC236}">
              <a16:creationId xmlns:a16="http://schemas.microsoft.com/office/drawing/2014/main" xmlns="" id="{AABD4A02-EBCC-4769-9A6B-346E34A302E0}"/>
            </a:ext>
          </a:extLst>
        </xdr:cNvPr>
        <xdr:cNvSpPr txBox="1"/>
      </xdr:nvSpPr>
      <xdr:spPr>
        <a:xfrm>
          <a:off x="22199600" y="662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105856</xdr:rowOff>
    </xdr:from>
    <xdr:to>
      <xdr:col>112</xdr:col>
      <xdr:colOff>38100</xdr:colOff>
      <xdr:row>41</xdr:row>
      <xdr:rowOff>36006</xdr:rowOff>
    </xdr:to>
    <xdr:sp macro="" textlink="">
      <xdr:nvSpPr>
        <xdr:cNvPr id="586" name="楕円 585">
          <a:extLst>
            <a:ext uri="{FF2B5EF4-FFF2-40B4-BE49-F238E27FC236}">
              <a16:creationId xmlns:a16="http://schemas.microsoft.com/office/drawing/2014/main" xmlns="" id="{79CB0F9A-E571-4510-8554-8ACE03966F73}"/>
            </a:ext>
          </a:extLst>
        </xdr:cNvPr>
        <xdr:cNvSpPr/>
      </xdr:nvSpPr>
      <xdr:spPr>
        <a:xfrm>
          <a:off x="21272500" y="69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135830</xdr:rowOff>
    </xdr:from>
    <xdr:to>
      <xdr:col>116</xdr:col>
      <xdr:colOff>63500</xdr:colOff>
      <xdr:row>40</xdr:row>
      <xdr:rowOff>156656</xdr:rowOff>
    </xdr:to>
    <xdr:cxnSp macro="">
      <xdr:nvCxnSpPr>
        <xdr:cNvPr id="587" name="直線コネクタ 586">
          <a:extLst>
            <a:ext uri="{FF2B5EF4-FFF2-40B4-BE49-F238E27FC236}">
              <a16:creationId xmlns:a16="http://schemas.microsoft.com/office/drawing/2014/main" xmlns="" id="{38606BF9-5606-48FF-892D-45E1BD9D5BEE}"/>
            </a:ext>
          </a:extLst>
        </xdr:cNvPr>
        <xdr:cNvCxnSpPr/>
      </xdr:nvCxnSpPr>
      <xdr:spPr>
        <a:xfrm flipV="1">
          <a:off x="21323300" y="6822380"/>
          <a:ext cx="838200" cy="19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108126</xdr:rowOff>
    </xdr:from>
    <xdr:to>
      <xdr:col>107</xdr:col>
      <xdr:colOff>101600</xdr:colOff>
      <xdr:row>41</xdr:row>
      <xdr:rowOff>38276</xdr:rowOff>
    </xdr:to>
    <xdr:sp macro="" textlink="">
      <xdr:nvSpPr>
        <xdr:cNvPr id="588" name="楕円 587">
          <a:extLst>
            <a:ext uri="{FF2B5EF4-FFF2-40B4-BE49-F238E27FC236}">
              <a16:creationId xmlns:a16="http://schemas.microsoft.com/office/drawing/2014/main" xmlns="" id="{120C79EE-1527-4B5F-A906-56C6E7DF688E}"/>
            </a:ext>
          </a:extLst>
        </xdr:cNvPr>
        <xdr:cNvSpPr/>
      </xdr:nvSpPr>
      <xdr:spPr>
        <a:xfrm>
          <a:off x="20383500" y="696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156656</xdr:rowOff>
    </xdr:from>
    <xdr:to>
      <xdr:col>111</xdr:col>
      <xdr:colOff>177800</xdr:colOff>
      <xdr:row>40</xdr:row>
      <xdr:rowOff>158926</xdr:rowOff>
    </xdr:to>
    <xdr:cxnSp macro="">
      <xdr:nvCxnSpPr>
        <xdr:cNvPr id="589" name="直線コネクタ 588">
          <a:extLst>
            <a:ext uri="{FF2B5EF4-FFF2-40B4-BE49-F238E27FC236}">
              <a16:creationId xmlns:a16="http://schemas.microsoft.com/office/drawing/2014/main" xmlns="" id="{91138EA1-A84D-4444-98C6-F8C7C649B928}"/>
            </a:ext>
          </a:extLst>
        </xdr:cNvPr>
        <xdr:cNvCxnSpPr/>
      </xdr:nvCxnSpPr>
      <xdr:spPr>
        <a:xfrm flipV="1">
          <a:off x="20434300" y="7014656"/>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110506</xdr:rowOff>
    </xdr:from>
    <xdr:to>
      <xdr:col>102</xdr:col>
      <xdr:colOff>165100</xdr:colOff>
      <xdr:row>41</xdr:row>
      <xdr:rowOff>40656</xdr:rowOff>
    </xdr:to>
    <xdr:sp macro="" textlink="">
      <xdr:nvSpPr>
        <xdr:cNvPr id="590" name="楕円 589">
          <a:extLst>
            <a:ext uri="{FF2B5EF4-FFF2-40B4-BE49-F238E27FC236}">
              <a16:creationId xmlns:a16="http://schemas.microsoft.com/office/drawing/2014/main" xmlns="" id="{74ED336F-78F4-4F7D-A8AD-FD7297B2EF60}"/>
            </a:ext>
          </a:extLst>
        </xdr:cNvPr>
        <xdr:cNvSpPr/>
      </xdr:nvSpPr>
      <xdr:spPr>
        <a:xfrm>
          <a:off x="19494500" y="696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158926</xdr:rowOff>
    </xdr:from>
    <xdr:to>
      <xdr:col>107</xdr:col>
      <xdr:colOff>50800</xdr:colOff>
      <xdr:row>40</xdr:row>
      <xdr:rowOff>161306</xdr:rowOff>
    </xdr:to>
    <xdr:cxnSp macro="">
      <xdr:nvCxnSpPr>
        <xdr:cNvPr id="591" name="直線コネクタ 590">
          <a:extLst>
            <a:ext uri="{FF2B5EF4-FFF2-40B4-BE49-F238E27FC236}">
              <a16:creationId xmlns:a16="http://schemas.microsoft.com/office/drawing/2014/main" xmlns="" id="{D4A0A085-4D6B-4BF1-A871-D1B9BB2B8323}"/>
            </a:ext>
          </a:extLst>
        </xdr:cNvPr>
        <xdr:cNvCxnSpPr/>
      </xdr:nvCxnSpPr>
      <xdr:spPr>
        <a:xfrm flipV="1">
          <a:off x="19545300" y="7016926"/>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113116</xdr:rowOff>
    </xdr:from>
    <xdr:to>
      <xdr:col>98</xdr:col>
      <xdr:colOff>38100</xdr:colOff>
      <xdr:row>41</xdr:row>
      <xdr:rowOff>43266</xdr:rowOff>
    </xdr:to>
    <xdr:sp macro="" textlink="">
      <xdr:nvSpPr>
        <xdr:cNvPr id="592" name="楕円 591">
          <a:extLst>
            <a:ext uri="{FF2B5EF4-FFF2-40B4-BE49-F238E27FC236}">
              <a16:creationId xmlns:a16="http://schemas.microsoft.com/office/drawing/2014/main" xmlns="" id="{22BB5D23-1074-49E5-B69A-7AD9F073E462}"/>
            </a:ext>
          </a:extLst>
        </xdr:cNvPr>
        <xdr:cNvSpPr/>
      </xdr:nvSpPr>
      <xdr:spPr>
        <a:xfrm>
          <a:off x="18605500" y="697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161306</xdr:rowOff>
    </xdr:from>
    <xdr:to>
      <xdr:col>102</xdr:col>
      <xdr:colOff>114300</xdr:colOff>
      <xdr:row>40</xdr:row>
      <xdr:rowOff>163916</xdr:rowOff>
    </xdr:to>
    <xdr:cxnSp macro="">
      <xdr:nvCxnSpPr>
        <xdr:cNvPr id="593" name="直線コネクタ 592">
          <a:extLst>
            <a:ext uri="{FF2B5EF4-FFF2-40B4-BE49-F238E27FC236}">
              <a16:creationId xmlns:a16="http://schemas.microsoft.com/office/drawing/2014/main" xmlns="" id="{B85BD8B0-6B01-41A8-AF0A-AFA33ECAC4BD}"/>
            </a:ext>
          </a:extLst>
        </xdr:cNvPr>
        <xdr:cNvCxnSpPr/>
      </xdr:nvCxnSpPr>
      <xdr:spPr>
        <a:xfrm flipV="1">
          <a:off x="18656300" y="7019306"/>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a:extLst>
            <a:ext uri="{FF2B5EF4-FFF2-40B4-BE49-F238E27FC236}">
              <a16:creationId xmlns:a16="http://schemas.microsoft.com/office/drawing/2014/main" xmlns="" id="{AFE7315A-747A-4DE5-AA23-8F7CE7D65F0D}"/>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a:extLst>
            <a:ext uri="{FF2B5EF4-FFF2-40B4-BE49-F238E27FC236}">
              <a16:creationId xmlns:a16="http://schemas.microsoft.com/office/drawing/2014/main" xmlns="" id="{D985A8E9-1461-4F2D-ADCA-F67ECADB68DE}"/>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a:extLst>
            <a:ext uri="{FF2B5EF4-FFF2-40B4-BE49-F238E27FC236}">
              <a16:creationId xmlns:a16="http://schemas.microsoft.com/office/drawing/2014/main" xmlns="" id="{414D1D59-BA9F-430D-AA4E-BE093C14778C}"/>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7" name="n_4aveValue【一般廃棄物処理施設】&#10;一人当たり有形固定資産（償却資産）額">
          <a:extLst>
            <a:ext uri="{FF2B5EF4-FFF2-40B4-BE49-F238E27FC236}">
              <a16:creationId xmlns:a16="http://schemas.microsoft.com/office/drawing/2014/main" xmlns="" id="{961CD66E-87A4-4794-9AB6-4049F6BA4043}"/>
            </a:ext>
          </a:extLst>
        </xdr:cNvPr>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27133</xdr:rowOff>
    </xdr:from>
    <xdr:ext cx="534377" cy="259045"/>
    <xdr:sp macro="" textlink="">
      <xdr:nvSpPr>
        <xdr:cNvPr id="598" name="n_1mainValue【一般廃棄物処理施設】&#10;一人当たり有形固定資産（償却資産）額">
          <a:extLst>
            <a:ext uri="{FF2B5EF4-FFF2-40B4-BE49-F238E27FC236}">
              <a16:creationId xmlns:a16="http://schemas.microsoft.com/office/drawing/2014/main" xmlns="" id="{FC34B5EE-3E69-418C-AD54-23DD69EC0E5F}"/>
            </a:ext>
          </a:extLst>
        </xdr:cNvPr>
        <xdr:cNvSpPr txBox="1"/>
      </xdr:nvSpPr>
      <xdr:spPr>
        <a:xfrm>
          <a:off x="21043411" y="70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29403</xdr:rowOff>
    </xdr:from>
    <xdr:ext cx="534377" cy="259045"/>
    <xdr:sp macro="" textlink="">
      <xdr:nvSpPr>
        <xdr:cNvPr id="599" name="n_2mainValue【一般廃棄物処理施設】&#10;一人当たり有形固定資産（償却資産）額">
          <a:extLst>
            <a:ext uri="{FF2B5EF4-FFF2-40B4-BE49-F238E27FC236}">
              <a16:creationId xmlns:a16="http://schemas.microsoft.com/office/drawing/2014/main" xmlns="" id="{F3D10B40-6DDD-4FD1-ADF4-B0FCE8F8175E}"/>
            </a:ext>
          </a:extLst>
        </xdr:cNvPr>
        <xdr:cNvSpPr txBox="1"/>
      </xdr:nvSpPr>
      <xdr:spPr>
        <a:xfrm>
          <a:off x="20167111" y="7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31783</xdr:rowOff>
    </xdr:from>
    <xdr:ext cx="534377" cy="259045"/>
    <xdr:sp macro="" textlink="">
      <xdr:nvSpPr>
        <xdr:cNvPr id="600" name="n_3mainValue【一般廃棄物処理施設】&#10;一人当たり有形固定資産（償却資産）額">
          <a:extLst>
            <a:ext uri="{FF2B5EF4-FFF2-40B4-BE49-F238E27FC236}">
              <a16:creationId xmlns:a16="http://schemas.microsoft.com/office/drawing/2014/main" xmlns="" id="{A7025F11-6756-4BA9-AE1F-B42B36B6675D}"/>
            </a:ext>
          </a:extLst>
        </xdr:cNvPr>
        <xdr:cNvSpPr txBox="1"/>
      </xdr:nvSpPr>
      <xdr:spPr>
        <a:xfrm>
          <a:off x="19278111" y="706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34393</xdr:rowOff>
    </xdr:from>
    <xdr:ext cx="534377" cy="259045"/>
    <xdr:sp macro="" textlink="">
      <xdr:nvSpPr>
        <xdr:cNvPr id="601" name="n_4mainValue【一般廃棄物処理施設】&#10;一人当たり有形固定資産（償却資産）額">
          <a:extLst>
            <a:ext uri="{FF2B5EF4-FFF2-40B4-BE49-F238E27FC236}">
              <a16:creationId xmlns:a16="http://schemas.microsoft.com/office/drawing/2014/main" xmlns="" id="{FB4DA877-AD2D-4513-A501-4B0C0EA2E360}"/>
            </a:ext>
          </a:extLst>
        </xdr:cNvPr>
        <xdr:cNvSpPr txBox="1"/>
      </xdr:nvSpPr>
      <xdr:spPr>
        <a:xfrm>
          <a:off x="18389111" y="70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xmlns="" id="{CBEEEE42-81C2-4DDC-A088-FAF4207495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xmlns="" id="{3BAEBFDF-8CB7-47CF-B4F5-C9AE50822A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xmlns="" id="{E240ADE2-A465-4E7E-B74F-9412A4328B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xmlns="" id="{E7A45320-789D-4060-9549-9C0F789A12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xmlns="" id="{C54B17DE-38B1-4E95-9908-EE7C5CB53D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xmlns="" id="{4F508848-CCD9-4350-AEB9-0ABC89CA01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xmlns="" id="{979916E9-FDA6-4ADA-BA7C-2883B686CAC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xmlns="" id="{B81B1A6B-BBCA-443C-B957-1B36964956C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a16="http://schemas.microsoft.com/office/drawing/2014/main" xmlns="" id="{6543FEEB-2BA9-424C-9B90-5737B65C57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a16="http://schemas.microsoft.com/office/drawing/2014/main" xmlns="" id="{4C0487D2-AF6A-4E17-AD4D-82C3556CCA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a16="http://schemas.microsoft.com/office/drawing/2014/main" xmlns="" id="{037657D5-79C9-42D9-966B-1B09CCA3C7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a16="http://schemas.microsoft.com/office/drawing/2014/main" xmlns="" id="{CE87225F-A230-4CCD-BC30-A496F6926C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a16="http://schemas.microsoft.com/office/drawing/2014/main" xmlns="" id="{0F47B3F1-9C4B-4F5E-AE41-D081DE3995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a16="http://schemas.microsoft.com/office/drawing/2014/main" xmlns="" id="{1FAC3381-D829-4AE8-88A4-B161161FAE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a16="http://schemas.microsoft.com/office/drawing/2014/main" xmlns="" id="{03447787-38B6-4356-BB33-31900D69A1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a16="http://schemas.microsoft.com/office/drawing/2014/main" xmlns="" id="{FC39B128-7358-49CD-9784-A9855AA4722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xmlns="" id="{6997D501-BADF-4473-9F00-93904271F8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xmlns="" id="{D5C7C588-1200-4524-97F9-E5040C4141D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xmlns="" id="{2BB0C126-4E71-401A-B1BC-AEF844FF40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xmlns="" id="{9741228F-2011-49BC-A93C-0AAC37A79A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xmlns="" id="{E0EF6E34-AA17-43A1-8C90-F897FADB159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xmlns="" id="{15135DE9-AFF9-40E3-AC12-AECDD94AF9F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xmlns="" id="{06EFF149-76DD-4CF9-A10F-302B987DE11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xmlns="" id="{9663315D-93FB-42E2-9C1B-327ED458FF0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xmlns="" id="{D18E418D-4729-401D-AD5C-4832AB3F7CE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xmlns="" id="{5D95B0E0-15A3-4B10-B8DA-5C9F7B9670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xmlns="" id="{1B6931E4-7A26-4F62-BCFA-2A4D2DF169F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xmlns="" id="{1072BADD-5D54-43BB-8210-06F7737A0F9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xmlns="" id="{69D33B50-DB70-40A0-8055-2800B7F654B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xmlns="" id="{CBDD5CF5-9DBE-49B5-A61B-7D4058B1071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xmlns="" id="{C52FC8A5-F5D7-4CA3-AE4F-B3811279A23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xmlns="" id="{D943B243-A6D7-49C1-917C-E7222F4F364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xmlns="" id="{50039DB7-34CB-44E0-8751-DFBE327FB85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xmlns="" id="{9891401E-57E2-4571-81F1-2142D2ED346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xmlns="" id="{D73042E2-AA96-4366-800E-DF19CC29C4D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xmlns="" id="{19382DFF-4CA2-4AA4-8487-81FFC17752F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xmlns="" id="{D5BA1F40-AAF4-46C2-949D-07E1A42D844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xmlns="" id="{866F9E77-0130-4B91-B86D-7CB3732DEA4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xmlns="" id="{CB81CF6E-28CA-4024-983F-2EBFD5C8D95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xmlns="" id="{40BCA06A-652A-4F33-877B-0AA0A51BB2B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xmlns="" id="{0300044B-B319-4D39-B594-AFEE20E88B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xmlns="" id="{BE4B183D-AEC4-4D53-BD0A-DDDB3C5E8C51}"/>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xmlns="" id="{5468FF2E-ACD4-40B5-89BA-6D60917FEB0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xmlns="" id="{3316FE72-D473-4F1F-8039-5059678B2C3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6" name="【消防施設】&#10;有形固定資産減価償却率最大値テキスト">
          <a:extLst>
            <a:ext uri="{FF2B5EF4-FFF2-40B4-BE49-F238E27FC236}">
              <a16:creationId xmlns:a16="http://schemas.microsoft.com/office/drawing/2014/main" xmlns="" id="{11137FA2-647C-4D65-918E-D09CBBCE8A1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7" name="直線コネクタ 646">
          <a:extLst>
            <a:ext uri="{FF2B5EF4-FFF2-40B4-BE49-F238E27FC236}">
              <a16:creationId xmlns:a16="http://schemas.microsoft.com/office/drawing/2014/main" xmlns="" id="{A39130A2-AA45-4AB4-809C-1116037E848D}"/>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48" name="【消防施設】&#10;有形固定資産減価償却率平均値テキスト">
          <a:extLst>
            <a:ext uri="{FF2B5EF4-FFF2-40B4-BE49-F238E27FC236}">
              <a16:creationId xmlns:a16="http://schemas.microsoft.com/office/drawing/2014/main" xmlns="" id="{B176C47D-640C-4C67-8604-CE31AD1D3FCC}"/>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49" name="フローチャート: 判断 648">
          <a:extLst>
            <a:ext uri="{FF2B5EF4-FFF2-40B4-BE49-F238E27FC236}">
              <a16:creationId xmlns:a16="http://schemas.microsoft.com/office/drawing/2014/main" xmlns="" id="{4354566B-1172-462B-AEBA-7629726A5C1A}"/>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0" name="フローチャート: 判断 649">
          <a:extLst>
            <a:ext uri="{FF2B5EF4-FFF2-40B4-BE49-F238E27FC236}">
              <a16:creationId xmlns:a16="http://schemas.microsoft.com/office/drawing/2014/main" xmlns="" id="{971CEC60-ED8B-4792-B080-28B45DE9CFE7}"/>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1" name="フローチャート: 判断 650">
          <a:extLst>
            <a:ext uri="{FF2B5EF4-FFF2-40B4-BE49-F238E27FC236}">
              <a16:creationId xmlns:a16="http://schemas.microsoft.com/office/drawing/2014/main" xmlns="" id="{D8986449-CEA3-4E67-B085-D803D2339EC4}"/>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2" name="フローチャート: 判断 651">
          <a:extLst>
            <a:ext uri="{FF2B5EF4-FFF2-40B4-BE49-F238E27FC236}">
              <a16:creationId xmlns:a16="http://schemas.microsoft.com/office/drawing/2014/main" xmlns="" id="{863AA5B1-6369-4CEA-A4EB-79A9F0EC49D1}"/>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3" name="フローチャート: 判断 652">
          <a:extLst>
            <a:ext uri="{FF2B5EF4-FFF2-40B4-BE49-F238E27FC236}">
              <a16:creationId xmlns:a16="http://schemas.microsoft.com/office/drawing/2014/main" xmlns="" id="{0382B700-6714-40AE-8B2C-C938A5481D9B}"/>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DF299CC9-29D3-4422-8440-88FC24690D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79AD492B-FC15-4E3C-810B-310CC88CFE8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1040365E-BE1D-41EE-9969-D38C136BB5F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5D503800-8DFF-4658-9FF3-0973384AC2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xmlns="" id="{18242356-4E9E-4072-BCA5-8544653A83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59" name="楕円 658">
          <a:extLst>
            <a:ext uri="{FF2B5EF4-FFF2-40B4-BE49-F238E27FC236}">
              <a16:creationId xmlns:a16="http://schemas.microsoft.com/office/drawing/2014/main" xmlns="" id="{F62D2173-25FF-4D6F-8C2A-543D69BF6EDE}"/>
            </a:ext>
          </a:extLst>
        </xdr:cNvPr>
        <xdr:cNvSpPr/>
      </xdr:nvSpPr>
      <xdr:spPr>
        <a:xfrm>
          <a:off x="16268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124477</xdr:rowOff>
    </xdr:from>
    <xdr:ext cx="405111" cy="259045"/>
    <xdr:sp macro="" textlink="">
      <xdr:nvSpPr>
        <xdr:cNvPr id="660" name="【消防施設】&#10;有形固定資産減価償却率該当値テキスト">
          <a:extLst>
            <a:ext uri="{FF2B5EF4-FFF2-40B4-BE49-F238E27FC236}">
              <a16:creationId xmlns:a16="http://schemas.microsoft.com/office/drawing/2014/main" xmlns="" id="{7D6C3546-5EFE-48A1-B40A-2034B934D496}"/>
            </a:ext>
          </a:extLst>
        </xdr:cNvPr>
        <xdr:cNvSpPr txBox="1"/>
      </xdr:nvSpPr>
      <xdr:spPr>
        <a:xfrm>
          <a:off x="16357600"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68943</xdr:rowOff>
    </xdr:from>
    <xdr:to>
      <xdr:col>81</xdr:col>
      <xdr:colOff>101600</xdr:colOff>
      <xdr:row>78</xdr:row>
      <xdr:rowOff>170543</xdr:rowOff>
    </xdr:to>
    <xdr:sp macro="" textlink="">
      <xdr:nvSpPr>
        <xdr:cNvPr id="661" name="楕円 660">
          <a:extLst>
            <a:ext uri="{FF2B5EF4-FFF2-40B4-BE49-F238E27FC236}">
              <a16:creationId xmlns:a16="http://schemas.microsoft.com/office/drawing/2014/main" xmlns="" id="{57B9C08F-162E-470F-910B-DD4587DEC4FF}"/>
            </a:ext>
          </a:extLst>
        </xdr:cNvPr>
        <xdr:cNvSpPr/>
      </xdr:nvSpPr>
      <xdr:spPr>
        <a:xfrm>
          <a:off x="15430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119743</xdr:rowOff>
    </xdr:from>
    <xdr:to>
      <xdr:col>85</xdr:col>
      <xdr:colOff>127000</xdr:colOff>
      <xdr:row>78</xdr:row>
      <xdr:rowOff>152400</xdr:rowOff>
    </xdr:to>
    <xdr:cxnSp macro="">
      <xdr:nvCxnSpPr>
        <xdr:cNvPr id="662" name="直線コネクタ 661">
          <a:extLst>
            <a:ext uri="{FF2B5EF4-FFF2-40B4-BE49-F238E27FC236}">
              <a16:creationId xmlns:a16="http://schemas.microsoft.com/office/drawing/2014/main" xmlns="" id="{7A2AF118-3AD9-4B5E-9DD4-52C7C0711C79}"/>
            </a:ext>
          </a:extLst>
        </xdr:cNvPr>
        <xdr:cNvCxnSpPr/>
      </xdr:nvCxnSpPr>
      <xdr:spPr>
        <a:xfrm>
          <a:off x="15481300" y="13492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36286</xdr:rowOff>
    </xdr:from>
    <xdr:to>
      <xdr:col>76</xdr:col>
      <xdr:colOff>165100</xdr:colOff>
      <xdr:row>78</xdr:row>
      <xdr:rowOff>137886</xdr:rowOff>
    </xdr:to>
    <xdr:sp macro="" textlink="">
      <xdr:nvSpPr>
        <xdr:cNvPr id="663" name="楕円 662">
          <a:extLst>
            <a:ext uri="{FF2B5EF4-FFF2-40B4-BE49-F238E27FC236}">
              <a16:creationId xmlns:a16="http://schemas.microsoft.com/office/drawing/2014/main" xmlns="" id="{CAA09AE6-4262-4FA1-B1A8-CBAF3CBEC3EF}"/>
            </a:ext>
          </a:extLst>
        </xdr:cNvPr>
        <xdr:cNvSpPr/>
      </xdr:nvSpPr>
      <xdr:spPr>
        <a:xfrm>
          <a:off x="14541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87086</xdr:rowOff>
    </xdr:from>
    <xdr:to>
      <xdr:col>81</xdr:col>
      <xdr:colOff>50800</xdr:colOff>
      <xdr:row>78</xdr:row>
      <xdr:rowOff>119743</xdr:rowOff>
    </xdr:to>
    <xdr:cxnSp macro="">
      <xdr:nvCxnSpPr>
        <xdr:cNvPr id="664" name="直線コネクタ 663">
          <a:extLst>
            <a:ext uri="{FF2B5EF4-FFF2-40B4-BE49-F238E27FC236}">
              <a16:creationId xmlns:a16="http://schemas.microsoft.com/office/drawing/2014/main" xmlns="" id="{06A78CA5-35E8-4CD8-84B2-01A9120BDC7C}"/>
            </a:ext>
          </a:extLst>
        </xdr:cNvPr>
        <xdr:cNvCxnSpPr/>
      </xdr:nvCxnSpPr>
      <xdr:spPr>
        <a:xfrm>
          <a:off x="14592300" y="13460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13426</xdr:rowOff>
    </xdr:from>
    <xdr:to>
      <xdr:col>72</xdr:col>
      <xdr:colOff>38100</xdr:colOff>
      <xdr:row>78</xdr:row>
      <xdr:rowOff>115026</xdr:rowOff>
    </xdr:to>
    <xdr:sp macro="" textlink="">
      <xdr:nvSpPr>
        <xdr:cNvPr id="665" name="楕円 664">
          <a:extLst>
            <a:ext uri="{FF2B5EF4-FFF2-40B4-BE49-F238E27FC236}">
              <a16:creationId xmlns:a16="http://schemas.microsoft.com/office/drawing/2014/main" xmlns="" id="{7C489EF9-A194-4530-BF51-30391E56AFBB}"/>
            </a:ext>
          </a:extLst>
        </xdr:cNvPr>
        <xdr:cNvSpPr/>
      </xdr:nvSpPr>
      <xdr:spPr>
        <a:xfrm>
          <a:off x="13652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64226</xdr:rowOff>
    </xdr:from>
    <xdr:to>
      <xdr:col>76</xdr:col>
      <xdr:colOff>114300</xdr:colOff>
      <xdr:row>78</xdr:row>
      <xdr:rowOff>87086</xdr:rowOff>
    </xdr:to>
    <xdr:cxnSp macro="">
      <xdr:nvCxnSpPr>
        <xdr:cNvPr id="666" name="直線コネクタ 665">
          <a:extLst>
            <a:ext uri="{FF2B5EF4-FFF2-40B4-BE49-F238E27FC236}">
              <a16:creationId xmlns:a16="http://schemas.microsoft.com/office/drawing/2014/main" xmlns="" id="{101F9A7F-3F2E-4B8A-B237-F0D759A25994}"/>
            </a:ext>
          </a:extLst>
        </xdr:cNvPr>
        <xdr:cNvCxnSpPr/>
      </xdr:nvCxnSpPr>
      <xdr:spPr>
        <a:xfrm>
          <a:off x="13703300" y="134373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86905</xdr:rowOff>
    </xdr:from>
    <xdr:to>
      <xdr:col>67</xdr:col>
      <xdr:colOff>101600</xdr:colOff>
      <xdr:row>85</xdr:row>
      <xdr:rowOff>17055</xdr:rowOff>
    </xdr:to>
    <xdr:sp macro="" textlink="">
      <xdr:nvSpPr>
        <xdr:cNvPr id="667" name="楕円 666">
          <a:extLst>
            <a:ext uri="{FF2B5EF4-FFF2-40B4-BE49-F238E27FC236}">
              <a16:creationId xmlns:a16="http://schemas.microsoft.com/office/drawing/2014/main" xmlns="" id="{1D1D4A4E-B805-4BEE-BE29-73E67993C056}"/>
            </a:ext>
          </a:extLst>
        </xdr:cNvPr>
        <xdr:cNvSpPr/>
      </xdr:nvSpPr>
      <xdr:spPr>
        <a:xfrm>
          <a:off x="12763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64226</xdr:rowOff>
    </xdr:from>
    <xdr:to>
      <xdr:col>71</xdr:col>
      <xdr:colOff>177800</xdr:colOff>
      <xdr:row>84</xdr:row>
      <xdr:rowOff>137705</xdr:rowOff>
    </xdr:to>
    <xdr:cxnSp macro="">
      <xdr:nvCxnSpPr>
        <xdr:cNvPr id="668" name="直線コネクタ 667">
          <a:extLst>
            <a:ext uri="{FF2B5EF4-FFF2-40B4-BE49-F238E27FC236}">
              <a16:creationId xmlns:a16="http://schemas.microsoft.com/office/drawing/2014/main" xmlns="" id="{5721C42E-63EA-48A4-A62E-37E98A749519}"/>
            </a:ext>
          </a:extLst>
        </xdr:cNvPr>
        <xdr:cNvCxnSpPr/>
      </xdr:nvCxnSpPr>
      <xdr:spPr>
        <a:xfrm flipV="1">
          <a:off x="12814300" y="13437326"/>
          <a:ext cx="889000" cy="110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69" name="n_1aveValue【消防施設】&#10;有形固定資産減価償却率">
          <a:extLst>
            <a:ext uri="{FF2B5EF4-FFF2-40B4-BE49-F238E27FC236}">
              <a16:creationId xmlns:a16="http://schemas.microsoft.com/office/drawing/2014/main" xmlns="" id="{E1849FBD-E8A8-4CEF-8108-1D443A40639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70" name="n_2aveValue【消防施設】&#10;有形固定資産減価償却率">
          <a:extLst>
            <a:ext uri="{FF2B5EF4-FFF2-40B4-BE49-F238E27FC236}">
              <a16:creationId xmlns:a16="http://schemas.microsoft.com/office/drawing/2014/main" xmlns="" id="{53EB7E4B-D5D9-4105-B07F-52933870B863}"/>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1" name="n_3aveValue【消防施設】&#10;有形固定資産減価償却率">
          <a:extLst>
            <a:ext uri="{FF2B5EF4-FFF2-40B4-BE49-F238E27FC236}">
              <a16:creationId xmlns:a16="http://schemas.microsoft.com/office/drawing/2014/main" xmlns="" id="{3886A076-2594-4B20-AA0F-1524CCA6D78D}"/>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72" name="n_4aveValue【消防施設】&#10;有形固定資産減価償却率">
          <a:extLst>
            <a:ext uri="{FF2B5EF4-FFF2-40B4-BE49-F238E27FC236}">
              <a16:creationId xmlns:a16="http://schemas.microsoft.com/office/drawing/2014/main" xmlns="" id="{BC40364B-456A-4B72-B09E-ADE6E9D8BA11}"/>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15620</xdr:rowOff>
    </xdr:from>
    <xdr:ext cx="405111" cy="259045"/>
    <xdr:sp macro="" textlink="">
      <xdr:nvSpPr>
        <xdr:cNvPr id="673" name="n_1mainValue【消防施設】&#10;有形固定資産減価償却率">
          <a:extLst>
            <a:ext uri="{FF2B5EF4-FFF2-40B4-BE49-F238E27FC236}">
              <a16:creationId xmlns:a16="http://schemas.microsoft.com/office/drawing/2014/main" xmlns="" id="{EE56FB54-37EA-49A1-A135-97C0BBD30DEF}"/>
            </a:ext>
          </a:extLst>
        </xdr:cNvPr>
        <xdr:cNvSpPr txBox="1"/>
      </xdr:nvSpPr>
      <xdr:spPr>
        <a:xfrm>
          <a:off x="152660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154413</xdr:rowOff>
    </xdr:from>
    <xdr:ext cx="405111" cy="259045"/>
    <xdr:sp macro="" textlink="">
      <xdr:nvSpPr>
        <xdr:cNvPr id="674" name="n_2mainValue【消防施設】&#10;有形固定資産減価償却率">
          <a:extLst>
            <a:ext uri="{FF2B5EF4-FFF2-40B4-BE49-F238E27FC236}">
              <a16:creationId xmlns:a16="http://schemas.microsoft.com/office/drawing/2014/main" xmlns="" id="{740D92BB-11E0-455D-976A-F9B913F87E4D}"/>
            </a:ext>
          </a:extLst>
        </xdr:cNvPr>
        <xdr:cNvSpPr txBox="1"/>
      </xdr:nvSpPr>
      <xdr:spPr>
        <a:xfrm>
          <a:off x="14389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131553</xdr:rowOff>
    </xdr:from>
    <xdr:ext cx="340478" cy="259045"/>
    <xdr:sp macro="" textlink="">
      <xdr:nvSpPr>
        <xdr:cNvPr id="675" name="n_3mainValue【消防施設】&#10;有形固定資産減価償却率">
          <a:extLst>
            <a:ext uri="{FF2B5EF4-FFF2-40B4-BE49-F238E27FC236}">
              <a16:creationId xmlns:a16="http://schemas.microsoft.com/office/drawing/2014/main" xmlns="" id="{475BA6E5-4D44-4481-BFD6-A8086B0D45E7}"/>
            </a:ext>
          </a:extLst>
        </xdr:cNvPr>
        <xdr:cNvSpPr txBox="1"/>
      </xdr:nvSpPr>
      <xdr:spPr>
        <a:xfrm>
          <a:off x="13533061" y="1316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8182</xdr:rowOff>
    </xdr:from>
    <xdr:ext cx="405111" cy="259045"/>
    <xdr:sp macro="" textlink="">
      <xdr:nvSpPr>
        <xdr:cNvPr id="676" name="n_4mainValue【消防施設】&#10;有形固定資産減価償却率">
          <a:extLst>
            <a:ext uri="{FF2B5EF4-FFF2-40B4-BE49-F238E27FC236}">
              <a16:creationId xmlns:a16="http://schemas.microsoft.com/office/drawing/2014/main" xmlns="" id="{04C120CA-8015-4B74-BFE6-29FA269273D8}"/>
            </a:ext>
          </a:extLst>
        </xdr:cNvPr>
        <xdr:cNvSpPr txBox="1"/>
      </xdr:nvSpPr>
      <xdr:spPr>
        <a:xfrm>
          <a:off x="12611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xmlns="" id="{C9111A15-9895-460E-8525-88C4D860FF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xmlns="" id="{BCD0E529-1529-4728-830A-AF143FFE86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xmlns="" id="{D18D83AE-6918-4DDD-B307-B94C5E0F53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xmlns="" id="{23E71459-8F20-45FB-BE77-597A908B07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xmlns="" id="{57F70407-0BAE-4B00-9813-7EDEC0D383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xmlns="" id="{FF367A83-7713-49EE-81B0-8562115ED32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xmlns="" id="{1433423A-7376-4889-A328-7AE610762A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xmlns="" id="{64408868-9485-42F4-B46D-7D66298E46D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xmlns="" id="{D92DF99D-3D1C-4F82-BBD0-563F5E35C44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xmlns="" id="{FCDF9CC3-4B1F-4649-821A-0F72561F27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xmlns="" id="{44092905-A640-4FFE-A74C-0045AA5176B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xmlns="" id="{5F1351FF-331D-45F8-9C9A-F8ED2E31F31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xmlns="" id="{33D47AA8-0A73-4233-A4E2-BD2F31971BF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xmlns="" id="{4E55CDAD-9341-4DCB-9B9D-099DAA96B09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xmlns="" id="{40DE6A65-36EB-4086-A9F7-75BE3C563F1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xmlns="" id="{53B5CF93-C583-45B5-A6EF-4A614015A94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xmlns="" id="{D591BE0C-DB5F-4B66-A2F9-ED6CDD3FCC5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xmlns="" id="{EA946B5E-B22B-4BD6-AAF5-5F34C73F42C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xmlns="" id="{C109CB2D-5AFD-4AA4-9180-D8989ECDF5E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xmlns="" id="{FAF4C176-9178-4E53-8715-68C49D701C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xmlns="" id="{45927DD2-8F7A-4AF2-B6B6-298FCB1DDE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98" name="直線コネクタ 697">
          <a:extLst>
            <a:ext uri="{FF2B5EF4-FFF2-40B4-BE49-F238E27FC236}">
              <a16:creationId xmlns:a16="http://schemas.microsoft.com/office/drawing/2014/main" xmlns="" id="{9601E3A5-C652-411E-B853-4D48264CFE87}"/>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99" name="【消防施設】&#10;一人当たり面積最小値テキスト">
          <a:extLst>
            <a:ext uri="{FF2B5EF4-FFF2-40B4-BE49-F238E27FC236}">
              <a16:creationId xmlns:a16="http://schemas.microsoft.com/office/drawing/2014/main" xmlns="" id="{C8FEDF77-6759-4DB9-ABEC-3FFB044A5837}"/>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0" name="直線コネクタ 699">
          <a:extLst>
            <a:ext uri="{FF2B5EF4-FFF2-40B4-BE49-F238E27FC236}">
              <a16:creationId xmlns:a16="http://schemas.microsoft.com/office/drawing/2014/main" xmlns="" id="{D8AF7B51-0570-4CB0-B72D-A75EB945602B}"/>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1" name="【消防施設】&#10;一人当たり面積最大値テキスト">
          <a:extLst>
            <a:ext uri="{FF2B5EF4-FFF2-40B4-BE49-F238E27FC236}">
              <a16:creationId xmlns:a16="http://schemas.microsoft.com/office/drawing/2014/main" xmlns="" id="{E1FE1EA7-2E4E-45C1-A696-8D578CE3F461}"/>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2" name="直線コネクタ 701">
          <a:extLst>
            <a:ext uri="{FF2B5EF4-FFF2-40B4-BE49-F238E27FC236}">
              <a16:creationId xmlns:a16="http://schemas.microsoft.com/office/drawing/2014/main" xmlns="" id="{8A17F183-A40A-4144-9841-74C8E67368AE}"/>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3" name="【消防施設】&#10;一人当たり面積平均値テキスト">
          <a:extLst>
            <a:ext uri="{FF2B5EF4-FFF2-40B4-BE49-F238E27FC236}">
              <a16:creationId xmlns:a16="http://schemas.microsoft.com/office/drawing/2014/main" xmlns="" id="{F4B4ADFE-C937-465C-84CC-63F793978F54}"/>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4" name="フローチャート: 判断 703">
          <a:extLst>
            <a:ext uri="{FF2B5EF4-FFF2-40B4-BE49-F238E27FC236}">
              <a16:creationId xmlns:a16="http://schemas.microsoft.com/office/drawing/2014/main" xmlns="" id="{37BE6226-08B7-417E-893C-4DE0B08B9ACC}"/>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5" name="フローチャート: 判断 704">
          <a:extLst>
            <a:ext uri="{FF2B5EF4-FFF2-40B4-BE49-F238E27FC236}">
              <a16:creationId xmlns:a16="http://schemas.microsoft.com/office/drawing/2014/main" xmlns="" id="{B88BF62D-DA87-4CE6-95DE-9EC12E2CB5B1}"/>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6" name="フローチャート: 判断 705">
          <a:extLst>
            <a:ext uri="{FF2B5EF4-FFF2-40B4-BE49-F238E27FC236}">
              <a16:creationId xmlns:a16="http://schemas.microsoft.com/office/drawing/2014/main" xmlns="" id="{BF2CEE87-B781-464C-831B-108213A3D2F7}"/>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7" name="フローチャート: 判断 706">
          <a:extLst>
            <a:ext uri="{FF2B5EF4-FFF2-40B4-BE49-F238E27FC236}">
              <a16:creationId xmlns:a16="http://schemas.microsoft.com/office/drawing/2014/main" xmlns="" id="{7D108AD4-019B-45EF-9F26-346FEE9A120D}"/>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08" name="フローチャート: 判断 707">
          <a:extLst>
            <a:ext uri="{FF2B5EF4-FFF2-40B4-BE49-F238E27FC236}">
              <a16:creationId xmlns:a16="http://schemas.microsoft.com/office/drawing/2014/main" xmlns="" id="{983AD5D1-ACEB-482C-8F91-E57CF794E291}"/>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B5F6DAA4-4B9C-4807-B85F-0188BA22CA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C667BA21-E537-4CBB-A667-DAB1C1AED48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09115079-0F78-4E4E-AC75-CD956CD58BF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AA016FFA-362A-405C-815A-144C1795D12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C622DC8C-9A17-46D8-A2EE-09842E1E5E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83769</xdr:rowOff>
    </xdr:from>
    <xdr:to>
      <xdr:col>116</xdr:col>
      <xdr:colOff>114300</xdr:colOff>
      <xdr:row>86</xdr:row>
      <xdr:rowOff>13919</xdr:rowOff>
    </xdr:to>
    <xdr:sp macro="" textlink="">
      <xdr:nvSpPr>
        <xdr:cNvPr id="714" name="楕円 713">
          <a:extLst>
            <a:ext uri="{FF2B5EF4-FFF2-40B4-BE49-F238E27FC236}">
              <a16:creationId xmlns:a16="http://schemas.microsoft.com/office/drawing/2014/main" xmlns="" id="{4BBCEB4F-0A6F-4CA0-AFF7-738F14D71391}"/>
            </a:ext>
          </a:extLst>
        </xdr:cNvPr>
        <xdr:cNvSpPr/>
      </xdr:nvSpPr>
      <xdr:spPr>
        <a:xfrm>
          <a:off x="221107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15" name="【消防施設】&#10;一人当たり面積該当値テキスト">
          <a:extLst>
            <a:ext uri="{FF2B5EF4-FFF2-40B4-BE49-F238E27FC236}">
              <a16:creationId xmlns:a16="http://schemas.microsoft.com/office/drawing/2014/main" xmlns="" id="{BD0D0A4F-AA88-4419-8D7B-43C85EB23236}"/>
            </a:ext>
          </a:extLst>
        </xdr:cNvPr>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16" name="楕円 715">
          <a:extLst>
            <a:ext uri="{FF2B5EF4-FFF2-40B4-BE49-F238E27FC236}">
              <a16:creationId xmlns:a16="http://schemas.microsoft.com/office/drawing/2014/main" xmlns="" id="{A9CE548D-BC24-4E34-B73F-B6282EB3C4A6}"/>
            </a:ext>
          </a:extLst>
        </xdr:cNvPr>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134569</xdr:rowOff>
    </xdr:from>
    <xdr:to>
      <xdr:col>116</xdr:col>
      <xdr:colOff>63500</xdr:colOff>
      <xdr:row>85</xdr:row>
      <xdr:rowOff>136398</xdr:rowOff>
    </xdr:to>
    <xdr:cxnSp macro="">
      <xdr:nvCxnSpPr>
        <xdr:cNvPr id="717" name="直線コネクタ 716">
          <a:extLst>
            <a:ext uri="{FF2B5EF4-FFF2-40B4-BE49-F238E27FC236}">
              <a16:creationId xmlns:a16="http://schemas.microsoft.com/office/drawing/2014/main" xmlns="" id="{AAF38E0D-C05A-49F2-96D0-ABBD436C082D}"/>
            </a:ext>
          </a:extLst>
        </xdr:cNvPr>
        <xdr:cNvCxnSpPr/>
      </xdr:nvCxnSpPr>
      <xdr:spPr>
        <a:xfrm flipV="1">
          <a:off x="21323300" y="1470781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86513</xdr:rowOff>
    </xdr:from>
    <xdr:to>
      <xdr:col>107</xdr:col>
      <xdr:colOff>101600</xdr:colOff>
      <xdr:row>86</xdr:row>
      <xdr:rowOff>16663</xdr:rowOff>
    </xdr:to>
    <xdr:sp macro="" textlink="">
      <xdr:nvSpPr>
        <xdr:cNvPr id="718" name="楕円 717">
          <a:extLst>
            <a:ext uri="{FF2B5EF4-FFF2-40B4-BE49-F238E27FC236}">
              <a16:creationId xmlns:a16="http://schemas.microsoft.com/office/drawing/2014/main" xmlns="" id="{39687CE2-F88C-4003-8CA8-DD2001167B36}"/>
            </a:ext>
          </a:extLst>
        </xdr:cNvPr>
        <xdr:cNvSpPr/>
      </xdr:nvSpPr>
      <xdr:spPr>
        <a:xfrm>
          <a:off x="20383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137313</xdr:rowOff>
    </xdr:to>
    <xdr:cxnSp macro="">
      <xdr:nvCxnSpPr>
        <xdr:cNvPr id="719" name="直線コネクタ 718">
          <a:extLst>
            <a:ext uri="{FF2B5EF4-FFF2-40B4-BE49-F238E27FC236}">
              <a16:creationId xmlns:a16="http://schemas.microsoft.com/office/drawing/2014/main" xmlns="" id="{D2CB3A36-935E-4B38-8293-6468BDD3E2E7}"/>
            </a:ext>
          </a:extLst>
        </xdr:cNvPr>
        <xdr:cNvCxnSpPr/>
      </xdr:nvCxnSpPr>
      <xdr:spPr>
        <a:xfrm flipV="1">
          <a:off x="20434300" y="147096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88342</xdr:rowOff>
    </xdr:from>
    <xdr:to>
      <xdr:col>102</xdr:col>
      <xdr:colOff>165100</xdr:colOff>
      <xdr:row>86</xdr:row>
      <xdr:rowOff>18492</xdr:rowOff>
    </xdr:to>
    <xdr:sp macro="" textlink="">
      <xdr:nvSpPr>
        <xdr:cNvPr id="720" name="楕円 719">
          <a:extLst>
            <a:ext uri="{FF2B5EF4-FFF2-40B4-BE49-F238E27FC236}">
              <a16:creationId xmlns:a16="http://schemas.microsoft.com/office/drawing/2014/main" xmlns="" id="{BA8460BA-F4AF-44BB-8038-5A619B65135C}"/>
            </a:ext>
          </a:extLst>
        </xdr:cNvPr>
        <xdr:cNvSpPr/>
      </xdr:nvSpPr>
      <xdr:spPr>
        <a:xfrm>
          <a:off x="19494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137313</xdr:rowOff>
    </xdr:from>
    <xdr:to>
      <xdr:col>107</xdr:col>
      <xdr:colOff>50800</xdr:colOff>
      <xdr:row>85</xdr:row>
      <xdr:rowOff>139142</xdr:rowOff>
    </xdr:to>
    <xdr:cxnSp macro="">
      <xdr:nvCxnSpPr>
        <xdr:cNvPr id="721" name="直線コネクタ 720">
          <a:extLst>
            <a:ext uri="{FF2B5EF4-FFF2-40B4-BE49-F238E27FC236}">
              <a16:creationId xmlns:a16="http://schemas.microsoft.com/office/drawing/2014/main" xmlns="" id="{A25385F0-F873-4734-81DE-19DFAFE26D13}"/>
            </a:ext>
          </a:extLst>
        </xdr:cNvPr>
        <xdr:cNvCxnSpPr/>
      </xdr:nvCxnSpPr>
      <xdr:spPr>
        <a:xfrm flipV="1">
          <a:off x="19545300" y="147105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124918</xdr:rowOff>
    </xdr:from>
    <xdr:to>
      <xdr:col>98</xdr:col>
      <xdr:colOff>38100</xdr:colOff>
      <xdr:row>86</xdr:row>
      <xdr:rowOff>55068</xdr:rowOff>
    </xdr:to>
    <xdr:sp macro="" textlink="">
      <xdr:nvSpPr>
        <xdr:cNvPr id="722" name="楕円 721">
          <a:extLst>
            <a:ext uri="{FF2B5EF4-FFF2-40B4-BE49-F238E27FC236}">
              <a16:creationId xmlns:a16="http://schemas.microsoft.com/office/drawing/2014/main" xmlns="" id="{0D4BAA42-D213-4953-9530-F911213786F8}"/>
            </a:ext>
          </a:extLst>
        </xdr:cNvPr>
        <xdr:cNvSpPr/>
      </xdr:nvSpPr>
      <xdr:spPr>
        <a:xfrm>
          <a:off x="18605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139142</xdr:rowOff>
    </xdr:from>
    <xdr:to>
      <xdr:col>102</xdr:col>
      <xdr:colOff>114300</xdr:colOff>
      <xdr:row>86</xdr:row>
      <xdr:rowOff>4268</xdr:rowOff>
    </xdr:to>
    <xdr:cxnSp macro="">
      <xdr:nvCxnSpPr>
        <xdr:cNvPr id="723" name="直線コネクタ 722">
          <a:extLst>
            <a:ext uri="{FF2B5EF4-FFF2-40B4-BE49-F238E27FC236}">
              <a16:creationId xmlns:a16="http://schemas.microsoft.com/office/drawing/2014/main" xmlns="" id="{96B8A570-A8A7-4ACA-8155-973C0DA074D4}"/>
            </a:ext>
          </a:extLst>
        </xdr:cNvPr>
        <xdr:cNvCxnSpPr/>
      </xdr:nvCxnSpPr>
      <xdr:spPr>
        <a:xfrm flipV="1">
          <a:off x="18656300" y="147123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4" name="n_1aveValue【消防施設】&#10;一人当たり面積">
          <a:extLst>
            <a:ext uri="{FF2B5EF4-FFF2-40B4-BE49-F238E27FC236}">
              <a16:creationId xmlns:a16="http://schemas.microsoft.com/office/drawing/2014/main" xmlns="" id="{87ABEA52-DFC2-479F-AD88-01A279798294}"/>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5" name="n_2aveValue【消防施設】&#10;一人当たり面積">
          <a:extLst>
            <a:ext uri="{FF2B5EF4-FFF2-40B4-BE49-F238E27FC236}">
              <a16:creationId xmlns:a16="http://schemas.microsoft.com/office/drawing/2014/main" xmlns="" id="{842A85BD-5DB4-4C04-A268-CD2A2C2BE61C}"/>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6" name="n_3aveValue【消防施設】&#10;一人当たり面積">
          <a:extLst>
            <a:ext uri="{FF2B5EF4-FFF2-40B4-BE49-F238E27FC236}">
              <a16:creationId xmlns:a16="http://schemas.microsoft.com/office/drawing/2014/main" xmlns="" id="{6AF9132C-27DB-440B-9DF1-B6E50BF75F32}"/>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7" name="n_4aveValue【消防施設】&#10;一人当たり面積">
          <a:extLst>
            <a:ext uri="{FF2B5EF4-FFF2-40B4-BE49-F238E27FC236}">
              <a16:creationId xmlns:a16="http://schemas.microsoft.com/office/drawing/2014/main" xmlns="" id="{40363A2B-1326-4A6E-8BAF-FDBA59DE5E09}"/>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28" name="n_1mainValue【消防施設】&#10;一人当たり面積">
          <a:extLst>
            <a:ext uri="{FF2B5EF4-FFF2-40B4-BE49-F238E27FC236}">
              <a16:creationId xmlns:a16="http://schemas.microsoft.com/office/drawing/2014/main" xmlns="" id="{0EBC633F-C753-4DF0-9A46-47FCF1A797CB}"/>
            </a:ext>
          </a:extLst>
        </xdr:cNvPr>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7790</xdr:rowOff>
    </xdr:from>
    <xdr:ext cx="469744" cy="259045"/>
    <xdr:sp macro="" textlink="">
      <xdr:nvSpPr>
        <xdr:cNvPr id="729" name="n_2mainValue【消防施設】&#10;一人当たり面積">
          <a:extLst>
            <a:ext uri="{FF2B5EF4-FFF2-40B4-BE49-F238E27FC236}">
              <a16:creationId xmlns:a16="http://schemas.microsoft.com/office/drawing/2014/main" xmlns="" id="{134CF7FE-47DF-4106-8116-4C5110AF3F72}"/>
            </a:ext>
          </a:extLst>
        </xdr:cNvPr>
        <xdr:cNvSpPr txBox="1"/>
      </xdr:nvSpPr>
      <xdr:spPr>
        <a:xfrm>
          <a:off x="201994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9619</xdr:rowOff>
    </xdr:from>
    <xdr:ext cx="469744" cy="259045"/>
    <xdr:sp macro="" textlink="">
      <xdr:nvSpPr>
        <xdr:cNvPr id="730" name="n_3mainValue【消防施設】&#10;一人当たり面積">
          <a:extLst>
            <a:ext uri="{FF2B5EF4-FFF2-40B4-BE49-F238E27FC236}">
              <a16:creationId xmlns:a16="http://schemas.microsoft.com/office/drawing/2014/main" xmlns="" id="{BC4687E4-2F5A-4F1B-BE26-597739243025}"/>
            </a:ext>
          </a:extLst>
        </xdr:cNvPr>
        <xdr:cNvSpPr txBox="1"/>
      </xdr:nvSpPr>
      <xdr:spPr>
        <a:xfrm>
          <a:off x="19310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46195</xdr:rowOff>
    </xdr:from>
    <xdr:ext cx="469744" cy="259045"/>
    <xdr:sp macro="" textlink="">
      <xdr:nvSpPr>
        <xdr:cNvPr id="731" name="n_4mainValue【消防施設】&#10;一人当たり面積">
          <a:extLst>
            <a:ext uri="{FF2B5EF4-FFF2-40B4-BE49-F238E27FC236}">
              <a16:creationId xmlns:a16="http://schemas.microsoft.com/office/drawing/2014/main" xmlns="" id="{17EFA668-D7BE-4C04-8209-9CA244B628E2}"/>
            </a:ext>
          </a:extLst>
        </xdr:cNvPr>
        <xdr:cNvSpPr txBox="1"/>
      </xdr:nvSpPr>
      <xdr:spPr>
        <a:xfrm>
          <a:off x="18421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xmlns="" id="{FB69B7E8-AEB3-47FB-96D0-89E1756E48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xmlns="" id="{39054309-147B-4C16-AF17-044FE8E95F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xmlns="" id="{16387F10-F711-4ADD-A6A1-EA6517A43A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xmlns="" id="{4F8A62B9-EDA0-4F56-BF76-31F181086C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xmlns="" id="{ED1DDA80-A2EC-4760-B66B-8DE2EC22F07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xmlns="" id="{2F8C1B4C-3D2C-44FA-A026-8785581E78C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xmlns="" id="{65F9820B-5483-45D0-B2E5-2661358879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xmlns="" id="{9865E60B-ADBA-47CE-8AC0-B7379E51DB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xmlns="" id="{D0F0DA15-7C2B-4B53-BD16-06ECC1CCCB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xmlns="" id="{21D0C53B-E3EE-4BDF-8C8E-E149A64A34D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xmlns="" id="{80B00A7D-11D6-4DB3-907D-6ECCE41B0A7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xmlns="" id="{A79ACF36-A326-4B26-8EFD-89553BDD9AC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xmlns="" id="{0FA7B171-0628-446C-B146-2BAF927BD6B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xmlns="" id="{61193F17-542D-47B9-BA78-C68E5C97083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xmlns="" id="{E7DF929B-5985-4596-AE6F-7C080310F9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xmlns="" id="{E3EC6EFC-CF38-4285-AF17-2330025A4E9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xmlns="" id="{AADBB6E7-41AC-40B3-8970-CDC998EE96C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xmlns="" id="{156FA7CC-8741-4649-A95C-634275C67CF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xmlns="" id="{740FE14D-F318-4C30-9644-04E8FC01ED6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xmlns="" id="{2B7A3C2F-7D13-434F-A85F-99AF29120D6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xmlns="" id="{DD45536B-5073-422B-BBC9-54C05E99DF8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xmlns="" id="{785D3087-BE29-4EDB-B509-C8BCC0545E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xmlns="" id="{C62ADD89-FF7E-4809-BD12-FEB8D9F9093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xmlns="" id="{55BFDD65-9105-4515-8412-218E5D1A464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xmlns="" id="{E9862EAF-6CF7-4988-9574-6A112DA661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7" name="直線コネクタ 756">
          <a:extLst>
            <a:ext uri="{FF2B5EF4-FFF2-40B4-BE49-F238E27FC236}">
              <a16:creationId xmlns:a16="http://schemas.microsoft.com/office/drawing/2014/main" xmlns="" id="{869AF8A9-DAAE-4D6B-863B-6917B171A778}"/>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庁舎】&#10;有形固定資産減価償却率最小値テキスト">
          <a:extLst>
            <a:ext uri="{FF2B5EF4-FFF2-40B4-BE49-F238E27FC236}">
              <a16:creationId xmlns:a16="http://schemas.microsoft.com/office/drawing/2014/main" xmlns="" id="{8F435451-B3F1-41C2-A0BD-C3867AFF76F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a:extLst>
            <a:ext uri="{FF2B5EF4-FFF2-40B4-BE49-F238E27FC236}">
              <a16:creationId xmlns:a16="http://schemas.microsoft.com/office/drawing/2014/main" xmlns="" id="{1FBDAEF7-0F52-495C-B947-F54CF0252E1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0" name="【庁舎】&#10;有形固定資産減価償却率最大値テキスト">
          <a:extLst>
            <a:ext uri="{FF2B5EF4-FFF2-40B4-BE49-F238E27FC236}">
              <a16:creationId xmlns:a16="http://schemas.microsoft.com/office/drawing/2014/main" xmlns="" id="{5B0ADC14-8CFD-4B6F-A650-423DBC349901}"/>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1" name="直線コネクタ 760">
          <a:extLst>
            <a:ext uri="{FF2B5EF4-FFF2-40B4-BE49-F238E27FC236}">
              <a16:creationId xmlns:a16="http://schemas.microsoft.com/office/drawing/2014/main" xmlns="" id="{C37D43A2-7933-4017-897A-292C27509A21}"/>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62" name="【庁舎】&#10;有形固定資産減価償却率平均値テキスト">
          <a:extLst>
            <a:ext uri="{FF2B5EF4-FFF2-40B4-BE49-F238E27FC236}">
              <a16:creationId xmlns:a16="http://schemas.microsoft.com/office/drawing/2014/main" xmlns="" id="{C596C7E6-C106-430D-A5CE-077ED368DD0E}"/>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3" name="フローチャート: 判断 762">
          <a:extLst>
            <a:ext uri="{FF2B5EF4-FFF2-40B4-BE49-F238E27FC236}">
              <a16:creationId xmlns:a16="http://schemas.microsoft.com/office/drawing/2014/main" xmlns="" id="{71E1A008-7E09-4FBF-96D7-196506324244}"/>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4" name="フローチャート: 判断 763">
          <a:extLst>
            <a:ext uri="{FF2B5EF4-FFF2-40B4-BE49-F238E27FC236}">
              <a16:creationId xmlns:a16="http://schemas.microsoft.com/office/drawing/2014/main" xmlns="" id="{41D903C8-3DA2-4C9F-B4F1-8F3A5EB1375C}"/>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5" name="フローチャート: 判断 764">
          <a:extLst>
            <a:ext uri="{FF2B5EF4-FFF2-40B4-BE49-F238E27FC236}">
              <a16:creationId xmlns:a16="http://schemas.microsoft.com/office/drawing/2014/main" xmlns="" id="{50F0B69A-031B-4025-BE03-6E40A42CA5B7}"/>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6" name="フローチャート: 判断 765">
          <a:extLst>
            <a:ext uri="{FF2B5EF4-FFF2-40B4-BE49-F238E27FC236}">
              <a16:creationId xmlns:a16="http://schemas.microsoft.com/office/drawing/2014/main" xmlns="" id="{94021DFD-1A08-431B-8D65-C43D6B25FEBC}"/>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7" name="フローチャート: 判断 766">
          <a:extLst>
            <a:ext uri="{FF2B5EF4-FFF2-40B4-BE49-F238E27FC236}">
              <a16:creationId xmlns:a16="http://schemas.microsoft.com/office/drawing/2014/main" xmlns="" id="{D46FB20E-81B3-41B1-8441-A95B639A0D65}"/>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E43CBDAC-3089-4BAD-85C6-10DCA334AB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19234DC1-527B-4321-8930-F3E8A0DCF2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A51B7D25-A8BB-43E9-B483-B35F23803E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70CF4C09-5AB4-41FB-8127-F81ABF01DA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A34F52BA-85B3-416B-9DF1-CD51D692921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773" name="楕円 772">
          <a:extLst>
            <a:ext uri="{FF2B5EF4-FFF2-40B4-BE49-F238E27FC236}">
              <a16:creationId xmlns:a16="http://schemas.microsoft.com/office/drawing/2014/main" xmlns="" id="{2461F0D5-7C55-47EA-9005-60B71F5C5594}"/>
            </a:ext>
          </a:extLst>
        </xdr:cNvPr>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75672</xdr:rowOff>
    </xdr:from>
    <xdr:ext cx="405111" cy="259045"/>
    <xdr:sp macro="" textlink="">
      <xdr:nvSpPr>
        <xdr:cNvPr id="774" name="【庁舎】&#10;有形固定資産減価償却率該当値テキスト">
          <a:extLst>
            <a:ext uri="{FF2B5EF4-FFF2-40B4-BE49-F238E27FC236}">
              <a16:creationId xmlns:a16="http://schemas.microsoft.com/office/drawing/2014/main" xmlns="" id="{300A54D7-836C-413F-8110-F32884B55ECD}"/>
            </a:ext>
          </a:extLst>
        </xdr:cNvPr>
        <xdr:cNvSpPr txBox="1"/>
      </xdr:nvSpPr>
      <xdr:spPr>
        <a:xfrm>
          <a:off x="16357600"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74386</xdr:rowOff>
    </xdr:from>
    <xdr:to>
      <xdr:col>81</xdr:col>
      <xdr:colOff>101600</xdr:colOff>
      <xdr:row>108</xdr:row>
      <xdr:rowOff>4536</xdr:rowOff>
    </xdr:to>
    <xdr:sp macro="" textlink="">
      <xdr:nvSpPr>
        <xdr:cNvPr id="775" name="楕円 774">
          <a:extLst>
            <a:ext uri="{FF2B5EF4-FFF2-40B4-BE49-F238E27FC236}">
              <a16:creationId xmlns:a16="http://schemas.microsoft.com/office/drawing/2014/main" xmlns="" id="{EC5707DA-E695-41FD-8173-A4230F18F5CC}"/>
            </a:ext>
          </a:extLst>
        </xdr:cNvPr>
        <xdr:cNvSpPr/>
      </xdr:nvSpPr>
      <xdr:spPr>
        <a:xfrm>
          <a:off x="15430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125186</xdr:rowOff>
    </xdr:from>
    <xdr:to>
      <xdr:col>85</xdr:col>
      <xdr:colOff>127000</xdr:colOff>
      <xdr:row>107</xdr:row>
      <xdr:rowOff>148045</xdr:rowOff>
    </xdr:to>
    <xdr:cxnSp macro="">
      <xdr:nvCxnSpPr>
        <xdr:cNvPr id="776" name="直線コネクタ 775">
          <a:extLst>
            <a:ext uri="{FF2B5EF4-FFF2-40B4-BE49-F238E27FC236}">
              <a16:creationId xmlns:a16="http://schemas.microsoft.com/office/drawing/2014/main" xmlns="" id="{4E926B39-FF33-44E2-BC95-B1B1F5CBFE07}"/>
            </a:ext>
          </a:extLst>
        </xdr:cNvPr>
        <xdr:cNvCxnSpPr/>
      </xdr:nvCxnSpPr>
      <xdr:spPr>
        <a:xfrm>
          <a:off x="15481300" y="184703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777" name="楕円 776">
          <a:extLst>
            <a:ext uri="{FF2B5EF4-FFF2-40B4-BE49-F238E27FC236}">
              <a16:creationId xmlns:a16="http://schemas.microsoft.com/office/drawing/2014/main" xmlns="" id="{6746AC6F-54C9-44D3-99CC-B8EFB4411AC2}"/>
            </a:ext>
          </a:extLst>
        </xdr:cNvPr>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102326</xdr:rowOff>
    </xdr:from>
    <xdr:to>
      <xdr:col>81</xdr:col>
      <xdr:colOff>50800</xdr:colOff>
      <xdr:row>107</xdr:row>
      <xdr:rowOff>125186</xdr:rowOff>
    </xdr:to>
    <xdr:cxnSp macro="">
      <xdr:nvCxnSpPr>
        <xdr:cNvPr id="778" name="直線コネクタ 777">
          <a:extLst>
            <a:ext uri="{FF2B5EF4-FFF2-40B4-BE49-F238E27FC236}">
              <a16:creationId xmlns:a16="http://schemas.microsoft.com/office/drawing/2014/main" xmlns="" id="{479C9A0B-55C4-4FAE-905B-31F420A560DC}"/>
            </a:ext>
          </a:extLst>
        </xdr:cNvPr>
        <xdr:cNvCxnSpPr/>
      </xdr:nvCxnSpPr>
      <xdr:spPr>
        <a:xfrm>
          <a:off x="14592300" y="18447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27032</xdr:rowOff>
    </xdr:from>
    <xdr:to>
      <xdr:col>72</xdr:col>
      <xdr:colOff>38100</xdr:colOff>
      <xdr:row>107</xdr:row>
      <xdr:rowOff>128632</xdr:rowOff>
    </xdr:to>
    <xdr:sp macro="" textlink="">
      <xdr:nvSpPr>
        <xdr:cNvPr id="779" name="楕円 778">
          <a:extLst>
            <a:ext uri="{FF2B5EF4-FFF2-40B4-BE49-F238E27FC236}">
              <a16:creationId xmlns:a16="http://schemas.microsoft.com/office/drawing/2014/main" xmlns="" id="{348F1A71-5AFF-496F-90D1-422E0C0ED3D5}"/>
            </a:ext>
          </a:extLst>
        </xdr:cNvPr>
        <xdr:cNvSpPr/>
      </xdr:nvSpPr>
      <xdr:spPr>
        <a:xfrm>
          <a:off x="1365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77832</xdr:rowOff>
    </xdr:from>
    <xdr:to>
      <xdr:col>76</xdr:col>
      <xdr:colOff>114300</xdr:colOff>
      <xdr:row>107</xdr:row>
      <xdr:rowOff>102326</xdr:rowOff>
    </xdr:to>
    <xdr:cxnSp macro="">
      <xdr:nvCxnSpPr>
        <xdr:cNvPr id="780" name="直線コネクタ 779">
          <a:extLst>
            <a:ext uri="{FF2B5EF4-FFF2-40B4-BE49-F238E27FC236}">
              <a16:creationId xmlns:a16="http://schemas.microsoft.com/office/drawing/2014/main" xmlns="" id="{B413FF7E-F7B4-4E3E-A031-693A1E5AA99B}"/>
            </a:ext>
          </a:extLst>
        </xdr:cNvPr>
        <xdr:cNvCxnSpPr/>
      </xdr:nvCxnSpPr>
      <xdr:spPr>
        <a:xfrm>
          <a:off x="13703300" y="184229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134801</xdr:rowOff>
    </xdr:from>
    <xdr:to>
      <xdr:col>67</xdr:col>
      <xdr:colOff>101600</xdr:colOff>
      <xdr:row>107</xdr:row>
      <xdr:rowOff>64951</xdr:rowOff>
    </xdr:to>
    <xdr:sp macro="" textlink="">
      <xdr:nvSpPr>
        <xdr:cNvPr id="781" name="楕円 780">
          <a:extLst>
            <a:ext uri="{FF2B5EF4-FFF2-40B4-BE49-F238E27FC236}">
              <a16:creationId xmlns:a16="http://schemas.microsoft.com/office/drawing/2014/main" xmlns="" id="{2F4149F2-0867-4EED-90C8-E0A68472425E}"/>
            </a:ext>
          </a:extLst>
        </xdr:cNvPr>
        <xdr:cNvSpPr/>
      </xdr:nvSpPr>
      <xdr:spPr>
        <a:xfrm>
          <a:off x="1276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xdr:rowOff>
    </xdr:from>
    <xdr:to>
      <xdr:col>71</xdr:col>
      <xdr:colOff>177800</xdr:colOff>
      <xdr:row>107</xdr:row>
      <xdr:rowOff>77832</xdr:rowOff>
    </xdr:to>
    <xdr:cxnSp macro="">
      <xdr:nvCxnSpPr>
        <xdr:cNvPr id="782" name="直線コネクタ 781">
          <a:extLst>
            <a:ext uri="{FF2B5EF4-FFF2-40B4-BE49-F238E27FC236}">
              <a16:creationId xmlns:a16="http://schemas.microsoft.com/office/drawing/2014/main" xmlns="" id="{A4D34C92-941D-4EDC-8DA4-35DEC7E59B0A}"/>
            </a:ext>
          </a:extLst>
        </xdr:cNvPr>
        <xdr:cNvCxnSpPr/>
      </xdr:nvCxnSpPr>
      <xdr:spPr>
        <a:xfrm>
          <a:off x="12814300" y="1835930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3" name="n_1aveValue【庁舎】&#10;有形固定資産減価償却率">
          <a:extLst>
            <a:ext uri="{FF2B5EF4-FFF2-40B4-BE49-F238E27FC236}">
              <a16:creationId xmlns:a16="http://schemas.microsoft.com/office/drawing/2014/main" xmlns="" id="{3870A58C-7CFD-4437-B407-A0F6ADF33B4D}"/>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84" name="n_2aveValue【庁舎】&#10;有形固定資産減価償却率">
          <a:extLst>
            <a:ext uri="{FF2B5EF4-FFF2-40B4-BE49-F238E27FC236}">
              <a16:creationId xmlns:a16="http://schemas.microsoft.com/office/drawing/2014/main" xmlns="" id="{81B4FC49-6B7B-4BAC-9717-0959FD04E2B1}"/>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85" name="n_3aveValue【庁舎】&#10;有形固定資産減価償却率">
          <a:extLst>
            <a:ext uri="{FF2B5EF4-FFF2-40B4-BE49-F238E27FC236}">
              <a16:creationId xmlns:a16="http://schemas.microsoft.com/office/drawing/2014/main" xmlns="" id="{422FAE17-CA65-46EC-9B17-2C6325EC3F3A}"/>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6" name="n_4aveValue【庁舎】&#10;有形固定資産減価償却率">
          <a:extLst>
            <a:ext uri="{FF2B5EF4-FFF2-40B4-BE49-F238E27FC236}">
              <a16:creationId xmlns:a16="http://schemas.microsoft.com/office/drawing/2014/main" xmlns="" id="{EEA485B2-58FC-4F92-B796-508BBD757B5E}"/>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167113</xdr:rowOff>
    </xdr:from>
    <xdr:ext cx="405111" cy="259045"/>
    <xdr:sp macro="" textlink="">
      <xdr:nvSpPr>
        <xdr:cNvPr id="787" name="n_1mainValue【庁舎】&#10;有形固定資産減価償却率">
          <a:extLst>
            <a:ext uri="{FF2B5EF4-FFF2-40B4-BE49-F238E27FC236}">
              <a16:creationId xmlns:a16="http://schemas.microsoft.com/office/drawing/2014/main" xmlns="" id="{339E4771-2481-403E-8385-590D2E1E18D2}"/>
            </a:ext>
          </a:extLst>
        </xdr:cNvPr>
        <xdr:cNvSpPr txBox="1"/>
      </xdr:nvSpPr>
      <xdr:spPr>
        <a:xfrm>
          <a:off x="152660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788" name="n_2mainValue【庁舎】&#10;有形固定資産減価償却率">
          <a:extLst>
            <a:ext uri="{FF2B5EF4-FFF2-40B4-BE49-F238E27FC236}">
              <a16:creationId xmlns:a16="http://schemas.microsoft.com/office/drawing/2014/main" xmlns="" id="{AD896392-D49C-47E2-BBB0-F07F4BD263F9}"/>
            </a:ext>
          </a:extLst>
        </xdr:cNvPr>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119759</xdr:rowOff>
    </xdr:from>
    <xdr:ext cx="405111" cy="259045"/>
    <xdr:sp macro="" textlink="">
      <xdr:nvSpPr>
        <xdr:cNvPr id="789" name="n_3mainValue【庁舎】&#10;有形固定資産減価償却率">
          <a:extLst>
            <a:ext uri="{FF2B5EF4-FFF2-40B4-BE49-F238E27FC236}">
              <a16:creationId xmlns:a16="http://schemas.microsoft.com/office/drawing/2014/main" xmlns="" id="{734A5755-0745-4409-A8C0-F6CDB3F719AF}"/>
            </a:ext>
          </a:extLst>
        </xdr:cNvPr>
        <xdr:cNvSpPr txBox="1"/>
      </xdr:nvSpPr>
      <xdr:spPr>
        <a:xfrm>
          <a:off x="13500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56078</xdr:rowOff>
    </xdr:from>
    <xdr:ext cx="405111" cy="259045"/>
    <xdr:sp macro="" textlink="">
      <xdr:nvSpPr>
        <xdr:cNvPr id="790" name="n_4mainValue【庁舎】&#10;有形固定資産減価償却率">
          <a:extLst>
            <a:ext uri="{FF2B5EF4-FFF2-40B4-BE49-F238E27FC236}">
              <a16:creationId xmlns:a16="http://schemas.microsoft.com/office/drawing/2014/main" xmlns="" id="{87714217-272A-439D-928F-84572BE1C01E}"/>
            </a:ext>
          </a:extLst>
        </xdr:cNvPr>
        <xdr:cNvSpPr txBox="1"/>
      </xdr:nvSpPr>
      <xdr:spPr>
        <a:xfrm>
          <a:off x="12611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xmlns="" id="{50D2C786-2145-4ABF-A773-EE430449D6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xmlns="" id="{8BBE0B5D-11B8-4DC3-920D-83584E97B8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xmlns="" id="{7C3555D3-141B-45EA-AAF1-349246918AB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xmlns="" id="{B856C8DF-4300-4531-8E7E-C2F0DDFB0C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xmlns="" id="{E2025D92-2AE8-4F39-8A5A-9D7A80B061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xmlns="" id="{41FEFBD8-5036-42D2-ADC2-C53027D534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xmlns="" id="{32D5B4B2-573C-436B-9E8C-D68145F66A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xmlns="" id="{23F2F346-3C4E-471C-99C0-8BA442AB7F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xmlns="" id="{3B9DAB33-B3BE-4D7F-9482-4B0AD696F9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xmlns="" id="{912890E0-9E4C-48DF-AA0E-B1EF933F05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xmlns="" id="{590042C4-4B74-4FF2-BF22-676492B468D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xmlns="" id="{46CF5067-6FC4-4F4B-96A0-6585A6C2B4C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xmlns="" id="{A0A1712D-3ACB-4EFA-A894-4F5C944AD91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xmlns="" id="{D6195DE1-4458-458A-B4E8-FF3C5239273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xmlns="" id="{7AAAA97F-DA27-4987-B2BC-A4BF8DCC745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xmlns="" id="{CECADB84-B5A5-42A6-8DD6-52F6B3B3BB6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xmlns="" id="{554082DB-2BB3-462B-91D6-E36138856C2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xmlns="" id="{62417042-FA74-4AB4-87BC-DD83CA13F48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xmlns="" id="{5BFC2B54-BDFE-480C-B363-2BABD685CB4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xmlns="" id="{64A64519-57B1-4EB6-9D9E-F2CB33B3828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xmlns="" id="{B6B787C5-7426-488A-9C85-0CA4D317333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xmlns="" id="{BBA2FC43-11E0-4EE5-A2A9-A22239A87F7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xmlns="" id="{5E2E01F2-6F74-4331-84E4-DCF5DD4F9E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xmlns="" id="{898DEBD9-B7FC-4800-9034-FA0C79AE16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xmlns="" id="{B1330E17-AE2E-4E17-B70C-07B79D5122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6" name="直線コネクタ 815">
          <a:extLst>
            <a:ext uri="{FF2B5EF4-FFF2-40B4-BE49-F238E27FC236}">
              <a16:creationId xmlns:a16="http://schemas.microsoft.com/office/drawing/2014/main" xmlns="" id="{30021D44-3EE7-4C28-B461-68DC696E216A}"/>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7" name="【庁舎】&#10;一人当たり面積最小値テキスト">
          <a:extLst>
            <a:ext uri="{FF2B5EF4-FFF2-40B4-BE49-F238E27FC236}">
              <a16:creationId xmlns:a16="http://schemas.microsoft.com/office/drawing/2014/main" xmlns="" id="{6BD4C4C7-8320-4CED-A3B3-ACBD5775DA8C}"/>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18" name="直線コネクタ 817">
          <a:extLst>
            <a:ext uri="{FF2B5EF4-FFF2-40B4-BE49-F238E27FC236}">
              <a16:creationId xmlns:a16="http://schemas.microsoft.com/office/drawing/2014/main" xmlns="" id="{C41348E3-2E27-4DE8-8917-5C81B6D4E8A3}"/>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19" name="【庁舎】&#10;一人当たり面積最大値テキスト">
          <a:extLst>
            <a:ext uri="{FF2B5EF4-FFF2-40B4-BE49-F238E27FC236}">
              <a16:creationId xmlns:a16="http://schemas.microsoft.com/office/drawing/2014/main" xmlns="" id="{37947719-55C4-418B-9095-B7A9572B69AF}"/>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0" name="直線コネクタ 819">
          <a:extLst>
            <a:ext uri="{FF2B5EF4-FFF2-40B4-BE49-F238E27FC236}">
              <a16:creationId xmlns:a16="http://schemas.microsoft.com/office/drawing/2014/main" xmlns="" id="{CF9DC5FA-EFA0-45EF-9469-2B5A63704479}"/>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1" name="【庁舎】&#10;一人当たり面積平均値テキスト">
          <a:extLst>
            <a:ext uri="{FF2B5EF4-FFF2-40B4-BE49-F238E27FC236}">
              <a16:creationId xmlns:a16="http://schemas.microsoft.com/office/drawing/2014/main" xmlns="" id="{7DCCDCB9-1A93-4704-8326-B3FD0E805D57}"/>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2" name="フローチャート: 判断 821">
          <a:extLst>
            <a:ext uri="{FF2B5EF4-FFF2-40B4-BE49-F238E27FC236}">
              <a16:creationId xmlns:a16="http://schemas.microsoft.com/office/drawing/2014/main" xmlns="" id="{F970213C-4CBB-4E88-862D-DDF9960C5BD7}"/>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3" name="フローチャート: 判断 822">
          <a:extLst>
            <a:ext uri="{FF2B5EF4-FFF2-40B4-BE49-F238E27FC236}">
              <a16:creationId xmlns:a16="http://schemas.microsoft.com/office/drawing/2014/main" xmlns="" id="{B9AAA469-02D8-424C-B72C-B78B410A8B6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4" name="フローチャート: 判断 823">
          <a:extLst>
            <a:ext uri="{FF2B5EF4-FFF2-40B4-BE49-F238E27FC236}">
              <a16:creationId xmlns:a16="http://schemas.microsoft.com/office/drawing/2014/main" xmlns="" id="{2277A328-2949-4602-9DAC-178B493F5DBE}"/>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5" name="フローチャート: 判断 824">
          <a:extLst>
            <a:ext uri="{FF2B5EF4-FFF2-40B4-BE49-F238E27FC236}">
              <a16:creationId xmlns:a16="http://schemas.microsoft.com/office/drawing/2014/main" xmlns="" id="{26FC45B1-2BFC-48F2-A1DF-F6710D8F2318}"/>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6" name="フローチャート: 判断 825">
          <a:extLst>
            <a:ext uri="{FF2B5EF4-FFF2-40B4-BE49-F238E27FC236}">
              <a16:creationId xmlns:a16="http://schemas.microsoft.com/office/drawing/2014/main" xmlns="" id="{64F3E256-090C-4A66-9A31-8BB18420A4D1}"/>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1A22069A-AB3D-4E40-BEB1-9B0516A589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8CFDA4A4-5CCF-4C8A-AD52-DCE3B8137F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CF391285-8113-48F9-88D3-E671EC8025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67A05453-BB31-4010-BF43-45B4FC9DF8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63C29800-D377-482D-AD0C-D4D66D78F0F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32" name="楕円 831">
          <a:extLst>
            <a:ext uri="{FF2B5EF4-FFF2-40B4-BE49-F238E27FC236}">
              <a16:creationId xmlns:a16="http://schemas.microsoft.com/office/drawing/2014/main" xmlns="" id="{A8CE2011-0E97-4D02-8734-910D50D241BB}"/>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833" name="【庁舎】&#10;一人当たり面積該当値テキスト">
          <a:extLst>
            <a:ext uri="{FF2B5EF4-FFF2-40B4-BE49-F238E27FC236}">
              <a16:creationId xmlns:a16="http://schemas.microsoft.com/office/drawing/2014/main" xmlns="" id="{4A375446-C73C-42D4-88C7-F029B8847A1C}"/>
            </a:ext>
          </a:extLst>
        </xdr:cNvPr>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34" name="楕円 833">
          <a:extLst>
            <a:ext uri="{FF2B5EF4-FFF2-40B4-BE49-F238E27FC236}">
              <a16:creationId xmlns:a16="http://schemas.microsoft.com/office/drawing/2014/main" xmlns="" id="{EF00567D-C412-4B4B-8BC4-1298B7C2AFE1}"/>
            </a:ext>
          </a:extLst>
        </xdr:cNvPr>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835" name="直線コネクタ 834">
          <a:extLst>
            <a:ext uri="{FF2B5EF4-FFF2-40B4-BE49-F238E27FC236}">
              <a16:creationId xmlns:a16="http://schemas.microsoft.com/office/drawing/2014/main" xmlns="" id="{A61662DD-52D7-4533-8004-CC32D75E26C5}"/>
            </a:ext>
          </a:extLst>
        </xdr:cNvPr>
        <xdr:cNvCxnSpPr/>
      </xdr:nvCxnSpPr>
      <xdr:spPr>
        <a:xfrm flipV="1">
          <a:off x="21323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836" name="楕円 835">
          <a:extLst>
            <a:ext uri="{FF2B5EF4-FFF2-40B4-BE49-F238E27FC236}">
              <a16:creationId xmlns:a16="http://schemas.microsoft.com/office/drawing/2014/main" xmlns="" id="{055DDD8F-37DD-4853-9084-577F967193B0}"/>
            </a:ext>
          </a:extLst>
        </xdr:cNvPr>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837" name="直線コネクタ 836">
          <a:extLst>
            <a:ext uri="{FF2B5EF4-FFF2-40B4-BE49-F238E27FC236}">
              <a16:creationId xmlns:a16="http://schemas.microsoft.com/office/drawing/2014/main" xmlns="" id="{4F648DCB-ED0C-4464-8D8F-32DC326EA051}"/>
            </a:ext>
          </a:extLst>
        </xdr:cNvPr>
        <xdr:cNvCxnSpPr/>
      </xdr:nvCxnSpPr>
      <xdr:spPr>
        <a:xfrm flipV="1">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115207</xdr:rowOff>
    </xdr:from>
    <xdr:to>
      <xdr:col>102</xdr:col>
      <xdr:colOff>165100</xdr:colOff>
      <xdr:row>108</xdr:row>
      <xdr:rowOff>45357</xdr:rowOff>
    </xdr:to>
    <xdr:sp macro="" textlink="">
      <xdr:nvSpPr>
        <xdr:cNvPr id="838" name="楕円 837">
          <a:extLst>
            <a:ext uri="{FF2B5EF4-FFF2-40B4-BE49-F238E27FC236}">
              <a16:creationId xmlns:a16="http://schemas.microsoft.com/office/drawing/2014/main" xmlns="" id="{92435745-2A0E-42FC-B426-2F7ED0953DAA}"/>
            </a:ext>
          </a:extLst>
        </xdr:cNvPr>
        <xdr:cNvSpPr/>
      </xdr:nvSpPr>
      <xdr:spPr>
        <a:xfrm>
          <a:off x="19494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162742</xdr:rowOff>
    </xdr:from>
    <xdr:to>
      <xdr:col>107</xdr:col>
      <xdr:colOff>50800</xdr:colOff>
      <xdr:row>107</xdr:row>
      <xdr:rowOff>166007</xdr:rowOff>
    </xdr:to>
    <xdr:cxnSp macro="">
      <xdr:nvCxnSpPr>
        <xdr:cNvPr id="839" name="直線コネクタ 838">
          <a:extLst>
            <a:ext uri="{FF2B5EF4-FFF2-40B4-BE49-F238E27FC236}">
              <a16:creationId xmlns:a16="http://schemas.microsoft.com/office/drawing/2014/main" xmlns="" id="{964D8F1A-9323-4BA1-904D-C29BC4782815}"/>
            </a:ext>
          </a:extLst>
        </xdr:cNvPr>
        <xdr:cNvCxnSpPr/>
      </xdr:nvCxnSpPr>
      <xdr:spPr>
        <a:xfrm flipV="1">
          <a:off x="19545300" y="185078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840" name="楕円 839">
          <a:extLst>
            <a:ext uri="{FF2B5EF4-FFF2-40B4-BE49-F238E27FC236}">
              <a16:creationId xmlns:a16="http://schemas.microsoft.com/office/drawing/2014/main" xmlns="" id="{B079B6D1-1C5D-44DB-AB63-B2A18E9320D2}"/>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108</xdr:row>
      <xdr:rowOff>1088</xdr:rowOff>
    </xdr:to>
    <xdr:cxnSp macro="">
      <xdr:nvCxnSpPr>
        <xdr:cNvPr id="841" name="直線コネクタ 840">
          <a:extLst>
            <a:ext uri="{FF2B5EF4-FFF2-40B4-BE49-F238E27FC236}">
              <a16:creationId xmlns:a16="http://schemas.microsoft.com/office/drawing/2014/main" xmlns="" id="{A2F98BB8-8C7E-4FBA-8D68-E169C560AFDC}"/>
            </a:ext>
          </a:extLst>
        </xdr:cNvPr>
        <xdr:cNvCxnSpPr/>
      </xdr:nvCxnSpPr>
      <xdr:spPr>
        <a:xfrm flipV="1">
          <a:off x="18656300" y="185111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2" name="n_1aveValue【庁舎】&#10;一人当たり面積">
          <a:extLst>
            <a:ext uri="{FF2B5EF4-FFF2-40B4-BE49-F238E27FC236}">
              <a16:creationId xmlns:a16="http://schemas.microsoft.com/office/drawing/2014/main" xmlns="" id="{E1DC92D0-9F5C-4251-8B17-69D6D783958A}"/>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3" name="n_2aveValue【庁舎】&#10;一人当たり面積">
          <a:extLst>
            <a:ext uri="{FF2B5EF4-FFF2-40B4-BE49-F238E27FC236}">
              <a16:creationId xmlns:a16="http://schemas.microsoft.com/office/drawing/2014/main" xmlns="" id="{4F9B47FB-D82F-4837-A579-0D7E4797E00C}"/>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4" name="n_3aveValue【庁舎】&#10;一人当たり面積">
          <a:extLst>
            <a:ext uri="{FF2B5EF4-FFF2-40B4-BE49-F238E27FC236}">
              <a16:creationId xmlns:a16="http://schemas.microsoft.com/office/drawing/2014/main" xmlns="" id="{7BABFED5-F000-4454-B9B0-4AF0C262945C}"/>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45" name="n_4aveValue【庁舎】&#10;一人当たり面積">
          <a:extLst>
            <a:ext uri="{FF2B5EF4-FFF2-40B4-BE49-F238E27FC236}">
              <a16:creationId xmlns:a16="http://schemas.microsoft.com/office/drawing/2014/main" xmlns="" id="{A48C3C14-9BC5-4A67-A28C-C4186DDB8394}"/>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46" name="n_1mainValue【庁舎】&#10;一人当たり面積">
          <a:extLst>
            <a:ext uri="{FF2B5EF4-FFF2-40B4-BE49-F238E27FC236}">
              <a16:creationId xmlns:a16="http://schemas.microsoft.com/office/drawing/2014/main" xmlns="" id="{316FC408-0412-481C-A549-967C7EC9317B}"/>
            </a:ext>
          </a:extLst>
        </xdr:cNvPr>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847" name="n_2mainValue【庁舎】&#10;一人当たり面積">
          <a:extLst>
            <a:ext uri="{FF2B5EF4-FFF2-40B4-BE49-F238E27FC236}">
              <a16:creationId xmlns:a16="http://schemas.microsoft.com/office/drawing/2014/main" xmlns="" id="{EEF8C333-0911-4C08-AB64-B1430C96FF86}"/>
            </a:ext>
          </a:extLst>
        </xdr:cNvPr>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36484</xdr:rowOff>
    </xdr:from>
    <xdr:ext cx="469744" cy="259045"/>
    <xdr:sp macro="" textlink="">
      <xdr:nvSpPr>
        <xdr:cNvPr id="848" name="n_3mainValue【庁舎】&#10;一人当たり面積">
          <a:extLst>
            <a:ext uri="{FF2B5EF4-FFF2-40B4-BE49-F238E27FC236}">
              <a16:creationId xmlns:a16="http://schemas.microsoft.com/office/drawing/2014/main" xmlns="" id="{F2408C2C-E159-428F-B39D-377473B5A92A}"/>
            </a:ext>
          </a:extLst>
        </xdr:cNvPr>
        <xdr:cNvSpPr txBox="1"/>
      </xdr:nvSpPr>
      <xdr:spPr>
        <a:xfrm>
          <a:off x="19310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849" name="n_4mainValue【庁舎】&#10;一人当たり面積">
          <a:extLst>
            <a:ext uri="{FF2B5EF4-FFF2-40B4-BE49-F238E27FC236}">
              <a16:creationId xmlns:a16="http://schemas.microsoft.com/office/drawing/2014/main" xmlns="" id="{F374E978-F5B9-4899-A49F-941D60EC6F73}"/>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xmlns="" id="{C467EB8B-814F-48AE-89FF-51E4B8735C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xmlns="" id="{5FEB6808-D05E-4FAC-B121-142104E6CC4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xmlns="" id="{BCBEA144-C2CC-4914-B234-8EFA4F8AE6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類似団体と比較して特に有形固定資産減価償却率が高くなっている施設は、図書館及び庁舎であり、特に低くなっている施設は消防施設である。また、一般廃棄物処理施設は大きく減少している。</a:t>
          </a:r>
        </a:p>
        <a:p>
          <a:r>
            <a:rPr kumimoji="1" lang="ja-JP" altLang="en-US" sz="1300">
              <a:latin typeface="ＭＳ Ｐゴシック" panose="020B0600070205080204" pitchFamily="50" charset="-128"/>
              <a:ea typeface="ＭＳ Ｐゴシック" panose="020B0600070205080204" pitchFamily="50" charset="-128"/>
            </a:rPr>
            <a:t>　図書館南下浦分館については、当該施設が設置されている南下浦市民センターを子育て世代向け賃貸住宅と複合施設化することについて検討しており、これに伴い将来的には有形固定資産減価償却率の低下が見込まれる。</a:t>
          </a:r>
        </a:p>
        <a:p>
          <a:r>
            <a:rPr kumimoji="1" lang="ja-JP" altLang="en-US" sz="1300">
              <a:latin typeface="ＭＳ Ｐゴシック" panose="020B0600070205080204" pitchFamily="50" charset="-128"/>
              <a:ea typeface="ＭＳ Ｐゴシック" panose="020B0600070205080204" pitchFamily="50" charset="-128"/>
            </a:rPr>
            <a:t>　市役所本庁舎については、令和２年度に主要建物の耐用年数が到来することとなるが、平成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年度に策定した三浦市公共施設等総合管理計画に基づき、市役所を含む城山地区の利用等について、引き続き検討を進めることとしている。</a:t>
          </a:r>
        </a:p>
        <a:p>
          <a:r>
            <a:rPr kumimoji="1" lang="ja-JP" altLang="en-US" sz="1300">
              <a:latin typeface="ＭＳ Ｐゴシック" panose="020B0600070205080204" pitchFamily="50" charset="-128"/>
              <a:ea typeface="ＭＳ Ｐゴシック" panose="020B0600070205080204" pitchFamily="50" charset="-128"/>
            </a:rPr>
            <a:t>　消防施設については、平成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年度からの三浦市と横須賀市における消防広域化に合わせ、旧三浦市消防庁舎と引橋分署を統合し新しい施設を建設したため、類似団体平均を大きく下回っている。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一般廃棄物処理施設については、最終処分場を建設したことにより、類似団体平均を大きく下回っている。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43,036
42,715
32.05
20,170,588
19,839,477
270,138
9,861,034
26,618,457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類似団体平均よりは上回っているものの、神奈川県内では最低水準となっている。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税及び税外未収債権の徴収強化等による歳入の確保、歳出面では、民間委託及び広域行政などの効率的な財政運営に努めているが、人口減少や高齢化、土地の評価額の低下等による税収減の影響により、徐々に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ポイント上回っている主な要因は、土地開発公社解散に伴い借り入れた「第三セクター等改革推進債」に係る公債費の負担により、平成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年度から大きく悪化しているためであり、財政の硬直化を招いている。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を是正するため、副市長を委員長とし各部長を構成員とする三浦市財源対策検討委員会を設置し、全庁的に緊急緊縮財政運営に取り組むとともに、税及び税外未収債権の徴収強化による徴収率の向上、普通財産のうち売却可能な土地の売り払い等を実施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103051</xdr:rowOff>
    </xdr:from>
    <xdr:to>
      <xdr:col>23</xdr:col>
      <xdr:colOff>133350</xdr:colOff>
      <xdr:row>62</xdr:row>
      <xdr:rowOff>137523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73295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96157</xdr:rowOff>
    </xdr:from>
    <xdr:to>
      <xdr:col>19</xdr:col>
      <xdr:colOff>133350</xdr:colOff>
      <xdr:row>62</xdr:row>
      <xdr:rowOff>103051</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7260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96157</xdr:rowOff>
    </xdr:from>
    <xdr:to>
      <xdr:col>15</xdr:col>
      <xdr:colOff>82550</xdr:colOff>
      <xdr:row>62</xdr:row>
      <xdr:rowOff>130628</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2336800" y="1072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37556</xdr:rowOff>
    </xdr:from>
    <xdr:to>
      <xdr:col>11</xdr:col>
      <xdr:colOff>31750</xdr:colOff>
      <xdr:row>62</xdr:row>
      <xdr:rowOff>130628</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66745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58800</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52251</xdr:rowOff>
    </xdr:from>
    <xdr:to>
      <xdr:col>19</xdr:col>
      <xdr:colOff>184150</xdr:colOff>
      <xdr:row>62</xdr:row>
      <xdr:rowOff>153851</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138628</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45357</xdr:rowOff>
    </xdr:from>
    <xdr:to>
      <xdr:col>15</xdr:col>
      <xdr:colOff>133350</xdr:colOff>
      <xdr:row>62</xdr:row>
      <xdr:rowOff>146957</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79828</xdr:rowOff>
    </xdr:from>
    <xdr:to>
      <xdr:col>11</xdr:col>
      <xdr:colOff>82550</xdr:colOff>
      <xdr:row>63</xdr:row>
      <xdr:rowOff>9978</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158206</xdr:rowOff>
    </xdr:from>
    <xdr:to>
      <xdr:col>7</xdr:col>
      <xdr:colOff>31750</xdr:colOff>
      <xdr:row>62</xdr:row>
      <xdr:rowOff>88356</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73133</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円下回っていることについて、技能労務職の退職者不補充等の人件費抑制策及び指定管理者制度を活用した民間委託の効果と考える。また、平成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年度から横須賀市との消防広域化を行ったことで人件費が減少している。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今後も、民間委託できる業務について検討を進め、積極的なコスト削減を図っていく。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89066</xdr:rowOff>
    </xdr:from>
    <xdr:to>
      <xdr:col>23</xdr:col>
      <xdr:colOff>133350</xdr:colOff>
      <xdr:row>80</xdr:row>
      <xdr:rowOff>115432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3805066"/>
          <a:ext cx="8382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79660</xdr:rowOff>
    </xdr:from>
    <xdr:to>
      <xdr:col>19</xdr:col>
      <xdr:colOff>133350</xdr:colOff>
      <xdr:row>80</xdr:row>
      <xdr:rowOff>89066</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3795660"/>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79660</xdr:rowOff>
    </xdr:from>
    <xdr:to>
      <xdr:col>15</xdr:col>
      <xdr:colOff>82550</xdr:colOff>
      <xdr:row>80</xdr:row>
      <xdr:rowOff>132645</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3795660"/>
          <a:ext cx="889000" cy="5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120475</xdr:rowOff>
    </xdr:from>
    <xdr:to>
      <xdr:col>11</xdr:col>
      <xdr:colOff>31750</xdr:colOff>
      <xdr:row>80</xdr:row>
      <xdr:rowOff>132645</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836475"/>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64632</xdr:rowOff>
    </xdr:from>
    <xdr:to>
      <xdr:col>23</xdr:col>
      <xdr:colOff>184150</xdr:colOff>
      <xdr:row>80</xdr:row>
      <xdr:rowOff>166232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37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157359</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70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38266</xdr:rowOff>
    </xdr:from>
    <xdr:to>
      <xdr:col>19</xdr:col>
      <xdr:colOff>184150</xdr:colOff>
      <xdr:row>80</xdr:row>
      <xdr:rowOff>139866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7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150043</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52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28860</xdr:rowOff>
    </xdr:from>
    <xdr:to>
      <xdr:col>15</xdr:col>
      <xdr:colOff>133350</xdr:colOff>
      <xdr:row>80</xdr:row>
      <xdr:rowOff>130460</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37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140637</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51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81845</xdr:rowOff>
    </xdr:from>
    <xdr:to>
      <xdr:col>11</xdr:col>
      <xdr:colOff>82550</xdr:colOff>
      <xdr:row>81</xdr:row>
      <xdr:rowOff>11995</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7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22172</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56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69675</xdr:rowOff>
    </xdr:from>
    <xdr:to>
      <xdr:col>7</xdr:col>
      <xdr:colOff>31750</xdr:colOff>
      <xdr:row>80</xdr:row>
      <xdr:rowOff>171275</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7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10002</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55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月から財政状況や国家公務員の給料減額措置等を踏まえて行政職及び消防職の管理職職員に対して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％の給料減額措置を実施し、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月からは管理職以外の職員についても給料減額措置を実施したほか、平成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月より、給与制度の総合的見直しを行い、行政職給料表において平均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％の引き下げを実施する等、給与の適正化に努めた。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も、人事院勧告に基づく給与改定を行い、給与について国公準拠を原則としている。今後も、国家公務員給与水準や本市の財政状況を踏まえ、適正な給与水準となるよう必要に応じて見直し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6179800" y="146988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165805</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5290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85</xdr:row>
      <xdr:rowOff>165805</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4401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業務の効率化や民間委託等に取り組んできた結果、職員数全体では、平成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日と比較して平成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％を削減し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人となった。また、病院及び消防を除く職員でも、平成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人とし、類似団体の平均を上回る削減を行った。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技能労務職の退職者不補充の取組みにより、令和元年度での病院及び消防を除く職員数は、平成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人を削減し、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今後は、実効性のある定員管理計画を策定し、更なる職員数の適正化に努めていく。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26549</xdr:rowOff>
    </xdr:from>
    <xdr:to>
      <xdr:col>81</xdr:col>
      <xdr:colOff>44450</xdr:colOff>
      <xdr:row>60</xdr:row>
      <xdr:rowOff>59872</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0313549"/>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26549</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5290800" y="1031240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24251</xdr:rowOff>
    </xdr:from>
    <xdr:to>
      <xdr:col>72</xdr:col>
      <xdr:colOff>203200</xdr:colOff>
      <xdr:row>60</xdr:row>
      <xdr:rowOff>25400</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31125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24251</xdr:rowOff>
    </xdr:from>
    <xdr:to>
      <xdr:col>68</xdr:col>
      <xdr:colOff>152400</xdr:colOff>
      <xdr:row>61</xdr:row>
      <xdr:rowOff>26307</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flipV="1">
          <a:off x="13512800" y="10311251"/>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9072</xdr:rowOff>
    </xdr:from>
    <xdr:to>
      <xdr:col>81</xdr:col>
      <xdr:colOff>95250</xdr:colOff>
      <xdr:row>60</xdr:row>
      <xdr:rowOff>110672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25599</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147199</xdr:rowOff>
    </xdr:from>
    <xdr:to>
      <xdr:col>77</xdr:col>
      <xdr:colOff>95250</xdr:colOff>
      <xdr:row>60</xdr:row>
      <xdr:rowOff>77349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87526</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03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144901</xdr:rowOff>
    </xdr:from>
    <xdr:to>
      <xdr:col>68</xdr:col>
      <xdr:colOff>203200</xdr:colOff>
      <xdr:row>60</xdr:row>
      <xdr:rowOff>75051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85228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年度に借り入れた「第三セクター等改革推進債」の元金償還が平成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年度から始まったため、依然として類似団体平均と比較して高い。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元利償還額の減少により令和元年度は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となったが、これまでに引き続き、歳入の確保や歳出の削減など、行財政改革に取り組んでいくとともに、公債費負担の適正な管理を行う。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128588</xdr:rowOff>
    </xdr:from>
    <xdr:to>
      <xdr:col>81</xdr:col>
      <xdr:colOff>44450</xdr:colOff>
      <xdr:row>37</xdr:row>
      <xdr:rowOff>158750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6179800" y="647223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17463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5290800" y="65024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17463</xdr:rowOff>
    </xdr:from>
    <xdr:to>
      <xdr:col>72</xdr:col>
      <xdr:colOff>203200</xdr:colOff>
      <xdr:row>38</xdr:row>
      <xdr:rowOff>33549</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4401800" y="653256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33549</xdr:rowOff>
    </xdr:from>
    <xdr:to>
      <xdr:col>68</xdr:col>
      <xdr:colOff>152400</xdr:colOff>
      <xdr:row>38</xdr:row>
      <xdr:rowOff>47625</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65486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77788</xdr:rowOff>
    </xdr:from>
    <xdr:to>
      <xdr:col>81</xdr:col>
      <xdr:colOff>95250</xdr:colOff>
      <xdr:row>38</xdr:row>
      <xdr:rowOff>7938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49865</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63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22877</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138113</xdr:rowOff>
    </xdr:from>
    <xdr:to>
      <xdr:col>73</xdr:col>
      <xdr:colOff>44450</xdr:colOff>
      <xdr:row>38</xdr:row>
      <xdr:rowOff>68263</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53040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154199</xdr:rowOff>
    </xdr:from>
    <xdr:to>
      <xdr:col>68</xdr:col>
      <xdr:colOff>203200</xdr:colOff>
      <xdr:row>38</xdr:row>
      <xdr:rowOff>84349</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4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69126</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58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168275</xdr:rowOff>
    </xdr:from>
    <xdr:to>
      <xdr:col>64</xdr:col>
      <xdr:colOff>152400</xdr:colOff>
      <xdr:row>38</xdr:row>
      <xdr:rowOff>98425</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83202</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年度に「第三セクター等改革推進債」を借り入れたため、比率（平成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％）が大きく上昇したが、平成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年度からの元金償還により減少傾向にある。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しかし、令和元年度において、ごみ処理施設や防災行政無線等に対する新たな借入に伴い、対前年比で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類似団体平均値と大きくかい離した数値を改善するためには、早期に土地開発公社から引き継いだ二町谷埋立地等の売却に積極的に取り組むことにより、市債の償還を確実に進める必要がある。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86614</xdr:rowOff>
    </xdr:from>
    <xdr:to>
      <xdr:col>81</xdr:col>
      <xdr:colOff>44450</xdr:colOff>
      <xdr:row>17</xdr:row>
      <xdr:rowOff>108733</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179800" y="300126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86614</xdr:rowOff>
    </xdr:from>
    <xdr:to>
      <xdr:col>77</xdr:col>
      <xdr:colOff>44450</xdr:colOff>
      <xdr:row>17</xdr:row>
      <xdr:rowOff>124015</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3001264"/>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124015</xdr:rowOff>
    </xdr:from>
    <xdr:to>
      <xdr:col>72</xdr:col>
      <xdr:colOff>203200</xdr:colOff>
      <xdr:row>17</xdr:row>
      <xdr:rowOff>170265</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4401800" y="3038665"/>
          <a:ext cx="8890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170265</xdr:rowOff>
    </xdr:from>
    <xdr:to>
      <xdr:col>68</xdr:col>
      <xdr:colOff>152400</xdr:colOff>
      <xdr:row>18</xdr:row>
      <xdr:rowOff>25760</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3084915"/>
          <a:ext cx="889000" cy="2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57933</xdr:rowOff>
    </xdr:from>
    <xdr:to>
      <xdr:col>81</xdr:col>
      <xdr:colOff>95250</xdr:colOff>
      <xdr:row>17</xdr:row>
      <xdr:rowOff>159533</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9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30010</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94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35814</xdr:rowOff>
    </xdr:from>
    <xdr:to>
      <xdr:col>77</xdr:col>
      <xdr:colOff>95250</xdr:colOff>
      <xdr:row>17</xdr:row>
      <xdr:rowOff>137414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122191</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303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73215</xdr:rowOff>
    </xdr:from>
    <xdr:to>
      <xdr:col>73</xdr:col>
      <xdr:colOff>44450</xdr:colOff>
      <xdr:row>18</xdr:row>
      <xdr:rowOff>3365</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9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159592</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307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119465</xdr:rowOff>
    </xdr:from>
    <xdr:to>
      <xdr:col>68</xdr:col>
      <xdr:colOff>203200</xdr:colOff>
      <xdr:row>18</xdr:row>
      <xdr:rowOff>49615</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30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34392</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312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146410</xdr:rowOff>
    </xdr:from>
    <xdr:to>
      <xdr:col>64</xdr:col>
      <xdr:colOff>152400</xdr:colOff>
      <xdr:row>18</xdr:row>
      <xdr:rowOff>76560</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30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61337</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314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43,036
42,715
32.05
20,170,588
19,839,477
270,138
9,861,034
26,618,457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年４月に給与制度の総合的見直しを４月に実施し、改善に努めている。平成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年度以降においても、人事院勧告に基づく給与改定を行っている。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今後も給与については国公準拠を原則としつつ、業務の効率化や職員数の適正化を図り、人件費の抑制に努めていく。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年度において比率が大きく下がっている理由は、横須賀市との消防広域化に伴い人件費が減少したためである。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6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39</xdr:row>
      <xdr:rowOff>54610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30682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物件費に係る経常収支比率は、積極的に指定管理者制度へ移行や民間委託化を行ったことにより、人件費から物件費（委託料）へのシフトが起き、類似団体内平均値を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今後も、市業務で民間委託化できる部分を検討していく。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18143</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0389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124279</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962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17</xdr:row>
      <xdr:rowOff>69850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962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ポイント上回っており、主な要因は、前年度と比較して障害者自立支援給付費や生活保護費が増加したことにより、経常経費が増加となったことである。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高齢化率の上昇等に伴い、今後も、扶助費は増加することが見込まれるため、資格審査等の適正化、市単の扶助費の見直しを進めていくことで、歯止めをかけるよう努める。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26307</xdr:rowOff>
    </xdr:from>
    <xdr:to>
      <xdr:col>24</xdr:col>
      <xdr:colOff>25400</xdr:colOff>
      <xdr:row>57</xdr:row>
      <xdr:rowOff>80735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7989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26307</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72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4535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690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が、類似団体平均を大きく上回っているのは、繰出金が主な要因である。全市が共通して設置している国民健康保険事業、後期高齢者医療事業及び介護保険事業のほかに市場事業や下水道事業の特別会計を設置しているためであ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令和元年度において、市場事業会計への繰出金が減少となったが、介護保険事業会計及び下水道事業会計への繰出金が増額となっている。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介護サービス費の高揚を抑えるため、介護予防事業に積極的に取り組むなど、負担額を減らしていくよう努める。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50800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1029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xdr:rowOff>
    </xdr:from>
    <xdr:to>
      <xdr:col>78</xdr:col>
      <xdr:colOff>69850</xdr:colOff>
      <xdr:row>60</xdr:row>
      <xdr:rowOff>12700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1029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xdr:rowOff>
    </xdr:from>
    <xdr:to>
      <xdr:col>73</xdr:col>
      <xdr:colOff>180975</xdr:colOff>
      <xdr:row>60</xdr:row>
      <xdr:rowOff>12700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1029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60</xdr:row>
      <xdr:rowOff>12700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1027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125730</xdr:rowOff>
    </xdr:from>
    <xdr:to>
      <xdr:col>74</xdr:col>
      <xdr:colOff>31750</xdr:colOff>
      <xdr:row>60</xdr:row>
      <xdr:rowOff>55880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40657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年度に消防広域化を行ったことにより、人件費から補助費等（委託料）へのシフトが起きたため、類似団体平均を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今後も、補助事業の内容の精査や補助団体における決算状況、繰越金の有無等を勘案して、より適切な補助金支出に向けて取り組んでいく。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19558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5671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163576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36</xdr:row>
      <xdr:rowOff>140716</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01116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10414</xdr:rowOff>
    </xdr:from>
    <xdr:to>
      <xdr:col>69</xdr:col>
      <xdr:colOff>92075</xdr:colOff>
      <xdr:row>35</xdr:row>
      <xdr:rowOff>19558</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004800" y="6011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年度に借り入れた「第三セクター等改革推進債」の元金償還により、類似団体平均を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将来の公債費低減に努めるよう、その他の普通建設事業の抑制に取り組みつつ、土地開発公社より引き継いだ土地の売却等についても積極的に推し進める必要がある。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58420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29019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88900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2917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109855</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2947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109855</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1320800" y="12951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135907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8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93997</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95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124477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59055</xdr:rowOff>
    </xdr:from>
    <xdr:to>
      <xdr:col>11</xdr:col>
      <xdr:colOff>60325</xdr:colOff>
      <xdr:row>75</xdr:row>
      <xdr:rowOff>160655</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145432</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128288</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公債費以外の経常収支比率が、類似団体平均を大きく上回っているのは、繰出金によるものである。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今後も改善に向けて、税の徴収強化等による歳入の確保や、あらゆる経費削減に積極的に取り組むように努める。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120142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5823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37846</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500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127000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122428</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34132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4521</xdr:rowOff>
    </xdr:from>
    <xdr:to>
      <xdr:col>29</xdr:col>
      <xdr:colOff>127000</xdr:colOff>
      <xdr:row>20</xdr:row>
      <xdr:rowOff>25146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481146"/>
          <a:ext cx="647700" cy="20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25146</xdr:rowOff>
    </xdr:from>
    <xdr:to>
      <xdr:col>26</xdr:col>
      <xdr:colOff>50800</xdr:colOff>
      <xdr:row>20</xdr:row>
      <xdr:rowOff>38532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501771"/>
          <a:ext cx="698500" cy="13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82055</xdr:rowOff>
    </xdr:from>
    <xdr:to>
      <xdr:col>22</xdr:col>
      <xdr:colOff>114300</xdr:colOff>
      <xdr:row>20</xdr:row>
      <xdr:rowOff>38532</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387230"/>
          <a:ext cx="698500" cy="1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82055</xdr:rowOff>
    </xdr:from>
    <xdr:to>
      <xdr:col>18</xdr:col>
      <xdr:colOff>177800</xdr:colOff>
      <xdr:row>19</xdr:row>
      <xdr:rowOff>94462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387230"/>
          <a:ext cx="698500" cy="1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125171</xdr:rowOff>
    </xdr:from>
    <xdr:to>
      <xdr:col>29</xdr:col>
      <xdr:colOff>177800</xdr:colOff>
      <xdr:row>20</xdr:row>
      <xdr:rowOff>55321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4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33748</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33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145796</xdr:rowOff>
    </xdr:from>
    <xdr:to>
      <xdr:col>26</xdr:col>
      <xdr:colOff>101600</xdr:colOff>
      <xdr:row>20</xdr:row>
      <xdr:rowOff>75946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45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60723</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537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159182</xdr:rowOff>
    </xdr:from>
    <xdr:to>
      <xdr:col>22</xdr:col>
      <xdr:colOff>165100</xdr:colOff>
      <xdr:row>20</xdr:row>
      <xdr:rowOff>89332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46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74109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5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31255</xdr:rowOff>
    </xdr:from>
    <xdr:to>
      <xdr:col>19</xdr:col>
      <xdr:colOff>38100</xdr:colOff>
      <xdr:row>19</xdr:row>
      <xdr:rowOff>132855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33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117632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42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43662</xdr:rowOff>
    </xdr:from>
    <xdr:to>
      <xdr:col>15</xdr:col>
      <xdr:colOff>101600</xdr:colOff>
      <xdr:row>19</xdr:row>
      <xdr:rowOff>145262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4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130039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43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325276</xdr:rowOff>
    </xdr:from>
    <xdr:to>
      <xdr:col>29</xdr:col>
      <xdr:colOff>127000</xdr:colOff>
      <xdr:row>37</xdr:row>
      <xdr:rowOff>334817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449976"/>
          <a:ext cx="647700" cy="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312429</xdr:rowOff>
    </xdr:from>
    <xdr:to>
      <xdr:col>26</xdr:col>
      <xdr:colOff>50800</xdr:colOff>
      <xdr:row>37</xdr:row>
      <xdr:rowOff>325276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437129"/>
          <a:ext cx="698500" cy="1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307167</xdr:rowOff>
    </xdr:from>
    <xdr:to>
      <xdr:col>22</xdr:col>
      <xdr:colOff>114300</xdr:colOff>
      <xdr:row>37</xdr:row>
      <xdr:rowOff>312429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431867"/>
          <a:ext cx="698500" cy="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294846</xdr:rowOff>
    </xdr:from>
    <xdr:to>
      <xdr:col>18</xdr:col>
      <xdr:colOff>177800</xdr:colOff>
      <xdr:row>37</xdr:row>
      <xdr:rowOff>307167</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419546"/>
          <a:ext cx="698500" cy="1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284017</xdr:rowOff>
    </xdr:from>
    <xdr:to>
      <xdr:col>29</xdr:col>
      <xdr:colOff>177800</xdr:colOff>
      <xdr:row>38</xdr:row>
      <xdr:rowOff>42717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08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256094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38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274476</xdr:rowOff>
    </xdr:from>
    <xdr:to>
      <xdr:col>26</xdr:col>
      <xdr:colOff>101600</xdr:colOff>
      <xdr:row>38</xdr:row>
      <xdr:rowOff>33176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39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43353</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16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261629</xdr:rowOff>
    </xdr:from>
    <xdr:to>
      <xdr:col>22</xdr:col>
      <xdr:colOff>165100</xdr:colOff>
      <xdr:row>38</xdr:row>
      <xdr:rowOff>20329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38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30506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5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256367</xdr:rowOff>
    </xdr:from>
    <xdr:to>
      <xdr:col>19</xdr:col>
      <xdr:colOff>38100</xdr:colOff>
      <xdr:row>38</xdr:row>
      <xdr:rowOff>15067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381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25244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14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244046</xdr:rowOff>
    </xdr:from>
    <xdr:to>
      <xdr:col>15</xdr:col>
      <xdr:colOff>101600</xdr:colOff>
      <xdr:row>38</xdr:row>
      <xdr:rowOff>2746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36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12923</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43,036
42,715
32.05
20,170,588
19,839,477
270,138
9,861,034
26,618,457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146177</xdr:rowOff>
    </xdr:from>
    <xdr:to>
      <xdr:col>24</xdr:col>
      <xdr:colOff>63500</xdr:colOff>
      <xdr:row>37</xdr:row>
      <xdr:rowOff>155822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489827"/>
          <a:ext cx="8382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141921</xdr:rowOff>
    </xdr:from>
    <xdr:to>
      <xdr:col>19</xdr:col>
      <xdr:colOff>177800</xdr:colOff>
      <xdr:row>37</xdr:row>
      <xdr:rowOff>155822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485571"/>
          <a:ext cx="889000" cy="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20850</xdr:rowOff>
    </xdr:from>
    <xdr:to>
      <xdr:col>15</xdr:col>
      <xdr:colOff>50800</xdr:colOff>
      <xdr:row>37</xdr:row>
      <xdr:rowOff>141921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364500"/>
          <a:ext cx="889000" cy="1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20850</xdr:rowOff>
    </xdr:from>
    <xdr:to>
      <xdr:col>10</xdr:col>
      <xdr:colOff>114300</xdr:colOff>
      <xdr:row>37</xdr:row>
      <xdr:rowOff>31801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364500"/>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95377</xdr:rowOff>
    </xdr:from>
    <xdr:to>
      <xdr:col>24</xdr:col>
      <xdr:colOff>114300</xdr:colOff>
      <xdr:row>38</xdr:row>
      <xdr:rowOff>25527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73804</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4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105022</xdr:rowOff>
    </xdr:from>
    <xdr:to>
      <xdr:col>20</xdr:col>
      <xdr:colOff>38100</xdr:colOff>
      <xdr:row>38</xdr:row>
      <xdr:rowOff>35171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448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26298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54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91121</xdr:rowOff>
    </xdr:from>
    <xdr:to>
      <xdr:col>15</xdr:col>
      <xdr:colOff>101600</xdr:colOff>
      <xdr:row>38</xdr:row>
      <xdr:rowOff>21271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12398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5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141500</xdr:rowOff>
    </xdr:from>
    <xdr:to>
      <xdr:col>10</xdr:col>
      <xdr:colOff>165100</xdr:colOff>
      <xdr:row>37</xdr:row>
      <xdr:rowOff>71650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3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62777</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152451</xdr:rowOff>
    </xdr:from>
    <xdr:to>
      <xdr:col>6</xdr:col>
      <xdr:colOff>38100</xdr:colOff>
      <xdr:row>37</xdr:row>
      <xdr:rowOff>82601</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73728</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78609</xdr:rowOff>
    </xdr:from>
    <xdr:to>
      <xdr:col>24</xdr:col>
      <xdr:colOff>63500</xdr:colOff>
      <xdr:row>57</xdr:row>
      <xdr:rowOff>103293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851259"/>
          <a:ext cx="8382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103293</xdr:rowOff>
    </xdr:from>
    <xdr:to>
      <xdr:col>19</xdr:col>
      <xdr:colOff>177800</xdr:colOff>
      <xdr:row>57</xdr:row>
      <xdr:rowOff>110530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875943"/>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99279</xdr:rowOff>
    </xdr:from>
    <xdr:to>
      <xdr:col>15</xdr:col>
      <xdr:colOff>50800</xdr:colOff>
      <xdr:row>57</xdr:row>
      <xdr:rowOff>110530</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871929"/>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99279</xdr:rowOff>
    </xdr:from>
    <xdr:to>
      <xdr:col>10</xdr:col>
      <xdr:colOff>114300</xdr:colOff>
      <xdr:row>57</xdr:row>
      <xdr:rowOff>110357</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871929"/>
          <a:ext cx="8890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27809</xdr:rowOff>
    </xdr:from>
    <xdr:to>
      <xdr:col>24</xdr:col>
      <xdr:colOff>114300</xdr:colOff>
      <xdr:row>57</xdr:row>
      <xdr:rowOff>129409</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8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114186</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52493</xdr:rowOff>
    </xdr:from>
    <xdr:to>
      <xdr:col>20</xdr:col>
      <xdr:colOff>38100</xdr:colOff>
      <xdr:row>57</xdr:row>
      <xdr:rowOff>154093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8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145220</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91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59730</xdr:rowOff>
    </xdr:from>
    <xdr:to>
      <xdr:col>15</xdr:col>
      <xdr:colOff>101600</xdr:colOff>
      <xdr:row>57</xdr:row>
      <xdr:rowOff>161330</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152457</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9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48479</xdr:rowOff>
    </xdr:from>
    <xdr:to>
      <xdr:col>10</xdr:col>
      <xdr:colOff>165100</xdr:colOff>
      <xdr:row>57</xdr:row>
      <xdr:rowOff>150079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8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141206</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9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59557</xdr:rowOff>
    </xdr:from>
    <xdr:to>
      <xdr:col>6</xdr:col>
      <xdr:colOff>38100</xdr:colOff>
      <xdr:row>57</xdr:row>
      <xdr:rowOff>161157</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8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152284</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9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116018</xdr:rowOff>
    </xdr:from>
    <xdr:to>
      <xdr:col>24</xdr:col>
      <xdr:colOff>63500</xdr:colOff>
      <xdr:row>78</xdr:row>
      <xdr:rowOff>118394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489118"/>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116018</xdr:rowOff>
    </xdr:from>
    <xdr:to>
      <xdr:col>19</xdr:col>
      <xdr:colOff>177800</xdr:colOff>
      <xdr:row>78</xdr:row>
      <xdr:rowOff>119628</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489118"/>
          <a:ext cx="889000" cy="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119628</xdr:rowOff>
    </xdr:from>
    <xdr:to>
      <xdr:col>15</xdr:col>
      <xdr:colOff>50800</xdr:colOff>
      <xdr:row>78</xdr:row>
      <xdr:rowOff>119743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49272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119743</xdr:rowOff>
    </xdr:from>
    <xdr:to>
      <xdr:col>10</xdr:col>
      <xdr:colOff>114300</xdr:colOff>
      <xdr:row>78</xdr:row>
      <xdr:rowOff>124589</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49284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67594</xdr:rowOff>
    </xdr:from>
    <xdr:to>
      <xdr:col>24</xdr:col>
      <xdr:colOff>114300</xdr:colOff>
      <xdr:row>78</xdr:row>
      <xdr:rowOff>169194</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4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153971</xdr:rowOff>
    </xdr:from>
    <xdr:ext cx="378565"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5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65218</xdr:rowOff>
    </xdr:from>
    <xdr:to>
      <xdr:col>20</xdr:col>
      <xdr:colOff>38100</xdr:colOff>
      <xdr:row>78</xdr:row>
      <xdr:rowOff>166818</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4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157945</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53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68828</xdr:rowOff>
    </xdr:from>
    <xdr:to>
      <xdr:col>15</xdr:col>
      <xdr:colOff>101600</xdr:colOff>
      <xdr:row>78</xdr:row>
      <xdr:rowOff>170428</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4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161555</xdr:rowOff>
    </xdr:from>
    <xdr:ext cx="378565"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719017" y="1353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68943</xdr:rowOff>
    </xdr:from>
    <xdr:to>
      <xdr:col>10</xdr:col>
      <xdr:colOff>165100</xdr:colOff>
      <xdr:row>78</xdr:row>
      <xdr:rowOff>170543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161670</xdr:rowOff>
    </xdr:from>
    <xdr:ext cx="378565"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830017" y="13534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73789</xdr:rowOff>
    </xdr:from>
    <xdr:to>
      <xdr:col>6</xdr:col>
      <xdr:colOff>38100</xdr:colOff>
      <xdr:row>79</xdr:row>
      <xdr:rowOff>3939</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4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166516</xdr:rowOff>
    </xdr:from>
    <xdr:ext cx="378565"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941017" y="13539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106045</xdr:rowOff>
    </xdr:from>
    <xdr:to>
      <xdr:col>24</xdr:col>
      <xdr:colOff>63500</xdr:colOff>
      <xdr:row>97</xdr:row>
      <xdr:rowOff>158459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736695"/>
          <a:ext cx="8382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144907</xdr:rowOff>
    </xdr:from>
    <xdr:to>
      <xdr:col>19</xdr:col>
      <xdr:colOff>177800</xdr:colOff>
      <xdr:row>97</xdr:row>
      <xdr:rowOff>158459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775557"/>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144907</xdr:rowOff>
    </xdr:from>
    <xdr:to>
      <xdr:col>15</xdr:col>
      <xdr:colOff>50800</xdr:colOff>
      <xdr:row>97</xdr:row>
      <xdr:rowOff>167018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775557"/>
          <a:ext cx="889000" cy="2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167018</xdr:rowOff>
    </xdr:from>
    <xdr:to>
      <xdr:col>10</xdr:col>
      <xdr:colOff>114300</xdr:colOff>
      <xdr:row>98</xdr:row>
      <xdr:rowOff>23622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797668"/>
          <a:ext cx="8890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55245</xdr:rowOff>
    </xdr:from>
    <xdr:to>
      <xdr:col>24</xdr:col>
      <xdr:colOff>114300</xdr:colOff>
      <xdr:row>97</xdr:row>
      <xdr:rowOff>156845</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33672</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107659</xdr:rowOff>
    </xdr:from>
    <xdr:to>
      <xdr:col>20</xdr:col>
      <xdr:colOff>38100</xdr:colOff>
      <xdr:row>98</xdr:row>
      <xdr:rowOff>37809</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7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28936</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8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94107</xdr:rowOff>
    </xdr:from>
    <xdr:to>
      <xdr:col>15</xdr:col>
      <xdr:colOff>101600</xdr:colOff>
      <xdr:row>98</xdr:row>
      <xdr:rowOff>24257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7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15384</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8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116218</xdr:rowOff>
    </xdr:from>
    <xdr:to>
      <xdr:col>10</xdr:col>
      <xdr:colOff>165100</xdr:colOff>
      <xdr:row>98</xdr:row>
      <xdr:rowOff>46368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7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37495</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83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144272</xdr:rowOff>
    </xdr:from>
    <xdr:to>
      <xdr:col>6</xdr:col>
      <xdr:colOff>38100</xdr:colOff>
      <xdr:row>98</xdr:row>
      <xdr:rowOff>74422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65549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8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105793</xdr:rowOff>
    </xdr:from>
    <xdr:to>
      <xdr:col>55</xdr:col>
      <xdr:colOff>0</xdr:colOff>
      <xdr:row>36</xdr:row>
      <xdr:rowOff>148998</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9639300" y="6277993"/>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148998</xdr:rowOff>
    </xdr:from>
    <xdr:to>
      <xdr:col>50</xdr:col>
      <xdr:colOff>114300</xdr:colOff>
      <xdr:row>36</xdr:row>
      <xdr:rowOff>167509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8750300" y="6321198"/>
          <a:ext cx="889000" cy="1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167509</xdr:rowOff>
    </xdr:from>
    <xdr:to>
      <xdr:col>45</xdr:col>
      <xdr:colOff>177800</xdr:colOff>
      <xdr:row>37</xdr:row>
      <xdr:rowOff>75309</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7861300" y="6339709"/>
          <a:ext cx="889000" cy="7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67039</xdr:rowOff>
    </xdr:from>
    <xdr:to>
      <xdr:col>41</xdr:col>
      <xdr:colOff>50800</xdr:colOff>
      <xdr:row>37</xdr:row>
      <xdr:rowOff>75309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6972300" y="6410689"/>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54993</xdr:rowOff>
    </xdr:from>
    <xdr:to>
      <xdr:col>55</xdr:col>
      <xdr:colOff>50800</xdr:colOff>
      <xdr:row>36</xdr:row>
      <xdr:rowOff>156593</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62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33420</xdr:rowOff>
    </xdr:from>
    <xdr:ext cx="534377"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620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98198</xdr:rowOff>
    </xdr:from>
    <xdr:to>
      <xdr:col>50</xdr:col>
      <xdr:colOff>165100</xdr:colOff>
      <xdr:row>37</xdr:row>
      <xdr:rowOff>28348</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62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19475</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72111" y="63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116709</xdr:rowOff>
    </xdr:from>
    <xdr:to>
      <xdr:col>46</xdr:col>
      <xdr:colOff>38100</xdr:colOff>
      <xdr:row>37</xdr:row>
      <xdr:rowOff>46859</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62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37986</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83111" y="638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24509</xdr:rowOff>
    </xdr:from>
    <xdr:to>
      <xdr:col>41</xdr:col>
      <xdr:colOff>101600</xdr:colOff>
      <xdr:row>37</xdr:row>
      <xdr:rowOff>126109</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63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117236</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64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16239</xdr:rowOff>
    </xdr:from>
    <xdr:to>
      <xdr:col>36</xdr:col>
      <xdr:colOff>165100</xdr:colOff>
      <xdr:row>37</xdr:row>
      <xdr:rowOff>117839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63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108966</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64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xmlns=""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xmlns=""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6998</xdr:rowOff>
    </xdr:from>
    <xdr:to>
      <xdr:col>55</xdr:col>
      <xdr:colOff>0</xdr:colOff>
      <xdr:row>57</xdr:row>
      <xdr:rowOff>63366</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9639300" y="9608198"/>
          <a:ext cx="838200" cy="22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xmlns=""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xmlns=""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63366</xdr:rowOff>
    </xdr:from>
    <xdr:to>
      <xdr:col>50</xdr:col>
      <xdr:colOff>114300</xdr:colOff>
      <xdr:row>57</xdr:row>
      <xdr:rowOff>136408</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8750300" y="9836016"/>
          <a:ext cx="889000" cy="7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xmlns=""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136408</xdr:rowOff>
    </xdr:from>
    <xdr:to>
      <xdr:col>45</xdr:col>
      <xdr:colOff>177800</xdr:colOff>
      <xdr:row>57</xdr:row>
      <xdr:rowOff>138785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7861300" y="9909058"/>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138785</xdr:rowOff>
    </xdr:from>
    <xdr:to>
      <xdr:col>41</xdr:col>
      <xdr:colOff>50800</xdr:colOff>
      <xdr:row>58</xdr:row>
      <xdr:rowOff>35362</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6972300" y="9911435"/>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127648</xdr:rowOff>
    </xdr:from>
    <xdr:to>
      <xdr:col>55</xdr:col>
      <xdr:colOff>50800</xdr:colOff>
      <xdr:row>56</xdr:row>
      <xdr:rowOff>57798</xdr:rowOff>
    </xdr:to>
    <xdr:sp macro="" textlink="">
      <xdr:nvSpPr>
        <xdr:cNvPr id="358" name="楕円 357">
          <a:extLst>
            <a:ext uri="{FF2B5EF4-FFF2-40B4-BE49-F238E27FC236}">
              <a16:creationId xmlns:a16="http://schemas.microsoft.com/office/drawing/2014/main" xmlns="" id="{00000000-0008-0000-0600-000066010000}"/>
            </a:ext>
          </a:extLst>
        </xdr:cNvPr>
        <xdr:cNvSpPr/>
      </xdr:nvSpPr>
      <xdr:spPr>
        <a:xfrm>
          <a:off x="10426700" y="95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150525</xdr:rowOff>
    </xdr:from>
    <xdr:ext cx="599010" cy="259045"/>
    <xdr:sp macro="" textlink="">
      <xdr:nvSpPr>
        <xdr:cNvPr id="359" name="普通建設事業費該当値テキスト">
          <a:extLst>
            <a:ext uri="{FF2B5EF4-FFF2-40B4-BE49-F238E27FC236}">
              <a16:creationId xmlns:a16="http://schemas.microsoft.com/office/drawing/2014/main" xmlns="" id="{00000000-0008-0000-0600-000067010000}"/>
            </a:ext>
          </a:extLst>
        </xdr:cNvPr>
        <xdr:cNvSpPr txBox="1"/>
      </xdr:nvSpPr>
      <xdr:spPr>
        <a:xfrm>
          <a:off x="10528300" y="94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12566</xdr:rowOff>
    </xdr:from>
    <xdr:to>
      <xdr:col>50</xdr:col>
      <xdr:colOff>165100</xdr:colOff>
      <xdr:row>57</xdr:row>
      <xdr:rowOff>114166</xdr:rowOff>
    </xdr:to>
    <xdr:sp macro="" textlink="">
      <xdr:nvSpPr>
        <xdr:cNvPr id="360" name="楕円 359">
          <a:extLst>
            <a:ext uri="{FF2B5EF4-FFF2-40B4-BE49-F238E27FC236}">
              <a16:creationId xmlns:a16="http://schemas.microsoft.com/office/drawing/2014/main" xmlns="" id="{00000000-0008-0000-0600-000068010000}"/>
            </a:ext>
          </a:extLst>
        </xdr:cNvPr>
        <xdr:cNvSpPr/>
      </xdr:nvSpPr>
      <xdr:spPr>
        <a:xfrm>
          <a:off x="9588500" y="9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105293</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72111" y="98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85608</xdr:rowOff>
    </xdr:from>
    <xdr:to>
      <xdr:col>46</xdr:col>
      <xdr:colOff>38100</xdr:colOff>
      <xdr:row>58</xdr:row>
      <xdr:rowOff>15758</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8699500" y="985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6885</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83111" y="995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87985</xdr:rowOff>
    </xdr:from>
    <xdr:to>
      <xdr:col>41</xdr:col>
      <xdr:colOff>101600</xdr:colOff>
      <xdr:row>58</xdr:row>
      <xdr:rowOff>18135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7810500" y="98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9262</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9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156012</xdr:rowOff>
    </xdr:from>
    <xdr:to>
      <xdr:col>36</xdr:col>
      <xdr:colOff>165100</xdr:colOff>
      <xdr:row>58</xdr:row>
      <xdr:rowOff>86162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6921500" y="992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77289</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1002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xmlns=""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xmlns=""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44016</xdr:rowOff>
    </xdr:from>
    <xdr:to>
      <xdr:col>55</xdr:col>
      <xdr:colOff>0</xdr:colOff>
      <xdr:row>78</xdr:row>
      <xdr:rowOff>20065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9639300" y="13245666"/>
          <a:ext cx="838200" cy="1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xmlns=""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xmlns=""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20065</xdr:rowOff>
    </xdr:from>
    <xdr:to>
      <xdr:col>50</xdr:col>
      <xdr:colOff>114300</xdr:colOff>
      <xdr:row>78</xdr:row>
      <xdr:rowOff>22268</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8750300" y="13393165"/>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22268</xdr:rowOff>
    </xdr:from>
    <xdr:to>
      <xdr:col>45</xdr:col>
      <xdr:colOff>177800</xdr:colOff>
      <xdr:row>78</xdr:row>
      <xdr:rowOff>151154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7861300" y="13395368"/>
          <a:ext cx="889000" cy="1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151154</xdr:rowOff>
    </xdr:from>
    <xdr:to>
      <xdr:col>41</xdr:col>
      <xdr:colOff>50800</xdr:colOff>
      <xdr:row>78</xdr:row>
      <xdr:rowOff>161257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6972300" y="13524254"/>
          <a:ext cx="8890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164666</xdr:rowOff>
    </xdr:from>
    <xdr:to>
      <xdr:col>55</xdr:col>
      <xdr:colOff>50800</xdr:colOff>
      <xdr:row>77</xdr:row>
      <xdr:rowOff>94816</xdr:rowOff>
    </xdr:to>
    <xdr:sp macro="" textlink="">
      <xdr:nvSpPr>
        <xdr:cNvPr id="415" name="楕円 414">
          <a:extLst>
            <a:ext uri="{FF2B5EF4-FFF2-40B4-BE49-F238E27FC236}">
              <a16:creationId xmlns:a16="http://schemas.microsoft.com/office/drawing/2014/main" xmlns="" id="{00000000-0008-0000-0600-00009F010000}"/>
            </a:ext>
          </a:extLst>
        </xdr:cNvPr>
        <xdr:cNvSpPr/>
      </xdr:nvSpPr>
      <xdr:spPr>
        <a:xfrm>
          <a:off x="10426700" y="131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16093</xdr:rowOff>
    </xdr:from>
    <xdr:ext cx="534377" cy="259045"/>
    <xdr:sp macro="" textlink="">
      <xdr:nvSpPr>
        <xdr:cNvPr id="416" name="普通建設事業費 （ うち新規整備　）該当値テキスト">
          <a:extLst>
            <a:ext uri="{FF2B5EF4-FFF2-40B4-BE49-F238E27FC236}">
              <a16:creationId xmlns:a16="http://schemas.microsoft.com/office/drawing/2014/main" xmlns="" id="{00000000-0008-0000-0600-0000A0010000}"/>
            </a:ext>
          </a:extLst>
        </xdr:cNvPr>
        <xdr:cNvSpPr txBox="1"/>
      </xdr:nvSpPr>
      <xdr:spPr>
        <a:xfrm>
          <a:off x="10528300" y="1304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140715</xdr:rowOff>
    </xdr:from>
    <xdr:to>
      <xdr:col>50</xdr:col>
      <xdr:colOff>165100</xdr:colOff>
      <xdr:row>78</xdr:row>
      <xdr:rowOff>70865</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95885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87392</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372111" y="131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142918</xdr:rowOff>
    </xdr:from>
    <xdr:to>
      <xdr:col>46</xdr:col>
      <xdr:colOff>38100</xdr:colOff>
      <xdr:row>78</xdr:row>
      <xdr:rowOff>73068</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8699500" y="133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64195</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83111" y="1343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100354</xdr:rowOff>
    </xdr:from>
    <xdr:to>
      <xdr:col>41</xdr:col>
      <xdr:colOff>101600</xdr:colOff>
      <xdr:row>79</xdr:row>
      <xdr:rowOff>30504</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7810500" y="134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21631</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26428" y="135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110457</xdr:rowOff>
    </xdr:from>
    <xdr:to>
      <xdr:col>36</xdr:col>
      <xdr:colOff>165100</xdr:colOff>
      <xdr:row>79</xdr:row>
      <xdr:rowOff>40607</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6921500" y="134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31734</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37428" y="135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92501</xdr:rowOff>
    </xdr:from>
    <xdr:to>
      <xdr:col>55</xdr:col>
      <xdr:colOff>0</xdr:colOff>
      <xdr:row>99</xdr:row>
      <xdr:rowOff>11669</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9639300" y="16894601"/>
          <a:ext cx="838200" cy="9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11669</xdr:rowOff>
    </xdr:from>
    <xdr:to>
      <xdr:col>50</xdr:col>
      <xdr:colOff>114300</xdr:colOff>
      <xdr:row>99</xdr:row>
      <xdr:rowOff>14160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8750300" y="1698521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24326</xdr:rowOff>
    </xdr:from>
    <xdr:to>
      <xdr:col>45</xdr:col>
      <xdr:colOff>177800</xdr:colOff>
      <xdr:row>99</xdr:row>
      <xdr:rowOff>14160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7861300" y="16826426"/>
          <a:ext cx="889000" cy="1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24326</xdr:rowOff>
    </xdr:from>
    <xdr:to>
      <xdr:col>41</xdr:col>
      <xdr:colOff>50800</xdr:colOff>
      <xdr:row>98</xdr:row>
      <xdr:rowOff>149523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6972300" y="16826426"/>
          <a:ext cx="889000" cy="1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41701</xdr:rowOff>
    </xdr:from>
    <xdr:to>
      <xdr:col>55</xdr:col>
      <xdr:colOff>50800</xdr:colOff>
      <xdr:row>98</xdr:row>
      <xdr:rowOff>143301</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8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128078</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75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132319</xdr:rowOff>
    </xdr:from>
    <xdr:to>
      <xdr:col>50</xdr:col>
      <xdr:colOff>165100</xdr:colOff>
      <xdr:row>99</xdr:row>
      <xdr:rowOff>62469</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9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53596</xdr:rowOff>
    </xdr:from>
    <xdr:ext cx="469744"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04428" y="1702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134810</xdr:rowOff>
    </xdr:from>
    <xdr:to>
      <xdr:col>46</xdr:col>
      <xdr:colOff>38100</xdr:colOff>
      <xdr:row>99</xdr:row>
      <xdr:rowOff>64960</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9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56087</xdr:rowOff>
    </xdr:from>
    <xdr:ext cx="469744"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15428" y="17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144976</xdr:rowOff>
    </xdr:from>
    <xdr:to>
      <xdr:col>41</xdr:col>
      <xdr:colOff>101600</xdr:colOff>
      <xdr:row>98</xdr:row>
      <xdr:rowOff>75126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7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66253</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86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98723</xdr:rowOff>
    </xdr:from>
    <xdr:to>
      <xdr:col>36</xdr:col>
      <xdr:colOff>165100</xdr:colOff>
      <xdr:row>99</xdr:row>
      <xdr:rowOff>28873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6921500" y="169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20000</xdr:rowOff>
    </xdr:from>
    <xdr:ext cx="469744"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37428" y="1699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84069</xdr:rowOff>
    </xdr:from>
    <xdr:to>
      <xdr:col>85</xdr:col>
      <xdr:colOff>127000</xdr:colOff>
      <xdr:row>39</xdr:row>
      <xdr:rowOff>86240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5481300" y="6770619"/>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78239</xdr:rowOff>
    </xdr:from>
    <xdr:to>
      <xdr:col>81</xdr:col>
      <xdr:colOff>50800</xdr:colOff>
      <xdr:row>39</xdr:row>
      <xdr:rowOff>86240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4592300" y="676478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78239</xdr:rowOff>
    </xdr:from>
    <xdr:to>
      <xdr:col>76</xdr:col>
      <xdr:colOff>114300</xdr:colOff>
      <xdr:row>39</xdr:row>
      <xdr:rowOff>98421</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3703300" y="6764789"/>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93294</xdr:rowOff>
    </xdr:from>
    <xdr:to>
      <xdr:col>71</xdr:col>
      <xdr:colOff>177800</xdr:colOff>
      <xdr:row>39</xdr:row>
      <xdr:rowOff>98421</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814300" y="6779844"/>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33269</xdr:rowOff>
    </xdr:from>
    <xdr:to>
      <xdr:col>85</xdr:col>
      <xdr:colOff>177800</xdr:colOff>
      <xdr:row>39</xdr:row>
      <xdr:rowOff>134869</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7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119646</xdr:rowOff>
    </xdr:from>
    <xdr:ext cx="378565"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634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35440</xdr:rowOff>
    </xdr:from>
    <xdr:to>
      <xdr:col>81</xdr:col>
      <xdr:colOff>101600</xdr:colOff>
      <xdr:row>39</xdr:row>
      <xdr:rowOff>137040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128167</xdr:rowOff>
    </xdr:from>
    <xdr:ext cx="378565"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92017" y="681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27439</xdr:rowOff>
    </xdr:from>
    <xdr:to>
      <xdr:col>76</xdr:col>
      <xdr:colOff>165100</xdr:colOff>
      <xdr:row>39</xdr:row>
      <xdr:rowOff>129039</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7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120166</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357428" y="680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47621</xdr:rowOff>
    </xdr:from>
    <xdr:to>
      <xdr:col>72</xdr:col>
      <xdr:colOff>38100</xdr:colOff>
      <xdr:row>39</xdr:row>
      <xdr:rowOff>149221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140348</xdr:rowOff>
    </xdr:from>
    <xdr:ext cx="313932"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46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42494</xdr:rowOff>
    </xdr:from>
    <xdr:to>
      <xdr:col>67</xdr:col>
      <xdr:colOff>101600</xdr:colOff>
      <xdr:row>39</xdr:row>
      <xdr:rowOff>144094</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135221</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625017" y="682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107383</xdr:rowOff>
    </xdr:from>
    <xdr:to>
      <xdr:col>85</xdr:col>
      <xdr:colOff>127000</xdr:colOff>
      <xdr:row>78</xdr:row>
      <xdr:rowOff>108920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480483"/>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99992</xdr:rowOff>
    </xdr:from>
    <xdr:to>
      <xdr:col>81</xdr:col>
      <xdr:colOff>50800</xdr:colOff>
      <xdr:row>78</xdr:row>
      <xdr:rowOff>108920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4592300" y="13473092"/>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96495</xdr:rowOff>
    </xdr:from>
    <xdr:to>
      <xdr:col>76</xdr:col>
      <xdr:colOff>114300</xdr:colOff>
      <xdr:row>78</xdr:row>
      <xdr:rowOff>99992</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3703300" y="1346959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96495</xdr:rowOff>
    </xdr:from>
    <xdr:to>
      <xdr:col>71</xdr:col>
      <xdr:colOff>177800</xdr:colOff>
      <xdr:row>78</xdr:row>
      <xdr:rowOff>101524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2814300" y="1346959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56583</xdr:rowOff>
    </xdr:from>
    <xdr:to>
      <xdr:col>85</xdr:col>
      <xdr:colOff>177800</xdr:colOff>
      <xdr:row>78</xdr:row>
      <xdr:rowOff>158183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4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58120</xdr:rowOff>
    </xdr:from>
    <xdr:to>
      <xdr:col>81</xdr:col>
      <xdr:colOff>101600</xdr:colOff>
      <xdr:row>78</xdr:row>
      <xdr:rowOff>159720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4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150847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52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49192</xdr:rowOff>
    </xdr:from>
    <xdr:to>
      <xdr:col>76</xdr:col>
      <xdr:colOff>165100</xdr:colOff>
      <xdr:row>78</xdr:row>
      <xdr:rowOff>150792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4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141919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5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45695</xdr:rowOff>
    </xdr:from>
    <xdr:to>
      <xdr:col>72</xdr:col>
      <xdr:colOff>38100</xdr:colOff>
      <xdr:row>78</xdr:row>
      <xdr:rowOff>147295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138422</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5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50724</xdr:rowOff>
    </xdr:from>
    <xdr:to>
      <xdr:col>67</xdr:col>
      <xdr:colOff>101600</xdr:colOff>
      <xdr:row>78</xdr:row>
      <xdr:rowOff>152324</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143451</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5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101909</xdr:rowOff>
    </xdr:from>
    <xdr:to>
      <xdr:col>85</xdr:col>
      <xdr:colOff>127000</xdr:colOff>
      <xdr:row>98</xdr:row>
      <xdr:rowOff>121115</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904009"/>
          <a:ext cx="838200" cy="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121115</xdr:rowOff>
    </xdr:from>
    <xdr:to>
      <xdr:col>81</xdr:col>
      <xdr:colOff>50800</xdr:colOff>
      <xdr:row>98</xdr:row>
      <xdr:rowOff>123391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6923215"/>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123391</xdr:rowOff>
    </xdr:from>
    <xdr:to>
      <xdr:col>76</xdr:col>
      <xdr:colOff>114300</xdr:colOff>
      <xdr:row>98</xdr:row>
      <xdr:rowOff>131023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925491"/>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117681</xdr:rowOff>
    </xdr:from>
    <xdr:to>
      <xdr:col>71</xdr:col>
      <xdr:colOff>177800</xdr:colOff>
      <xdr:row>98</xdr:row>
      <xdr:rowOff>131023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919781"/>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51109</xdr:rowOff>
    </xdr:from>
    <xdr:to>
      <xdr:col>85</xdr:col>
      <xdr:colOff>177800</xdr:colOff>
      <xdr:row>98</xdr:row>
      <xdr:rowOff>152709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85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137486</xdr:rowOff>
    </xdr:from>
    <xdr:ext cx="469744"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76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70315</xdr:rowOff>
    </xdr:from>
    <xdr:to>
      <xdr:col>81</xdr:col>
      <xdr:colOff>101600</xdr:colOff>
      <xdr:row>99</xdr:row>
      <xdr:rowOff>465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163042</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69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72591</xdr:rowOff>
    </xdr:from>
    <xdr:to>
      <xdr:col>76</xdr:col>
      <xdr:colOff>165100</xdr:colOff>
      <xdr:row>99</xdr:row>
      <xdr:rowOff>2741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165318</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57428" y="1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80223</xdr:rowOff>
    </xdr:from>
    <xdr:to>
      <xdr:col>72</xdr:col>
      <xdr:colOff>38100</xdr:colOff>
      <xdr:row>99</xdr:row>
      <xdr:rowOff>10373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1500</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68428" y="1697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66881</xdr:rowOff>
    </xdr:from>
    <xdr:to>
      <xdr:col>67</xdr:col>
      <xdr:colOff>101600</xdr:colOff>
      <xdr:row>98</xdr:row>
      <xdr:rowOff>168481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159608</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696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128224</xdr:rowOff>
    </xdr:from>
    <xdr:to>
      <xdr:col>116</xdr:col>
      <xdr:colOff>63500</xdr:colOff>
      <xdr:row>38</xdr:row>
      <xdr:rowOff>133345</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643324"/>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121183</xdr:rowOff>
    </xdr:from>
    <xdr:to>
      <xdr:col>111</xdr:col>
      <xdr:colOff>177800</xdr:colOff>
      <xdr:row>38</xdr:row>
      <xdr:rowOff>128224</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636283"/>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115422</xdr:rowOff>
    </xdr:from>
    <xdr:to>
      <xdr:col>107</xdr:col>
      <xdr:colOff>50800</xdr:colOff>
      <xdr:row>38</xdr:row>
      <xdr:rowOff>121183</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9545300" y="663052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109662</xdr:rowOff>
    </xdr:from>
    <xdr:to>
      <xdr:col>102</xdr:col>
      <xdr:colOff>114300</xdr:colOff>
      <xdr:row>38</xdr:row>
      <xdr:rowOff>115422</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624762"/>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82545</xdr:rowOff>
    </xdr:from>
    <xdr:to>
      <xdr:col>116</xdr:col>
      <xdr:colOff>114300</xdr:colOff>
      <xdr:row>39</xdr:row>
      <xdr:rowOff>12695</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168922</xdr:rowOff>
    </xdr:from>
    <xdr:ext cx="378565"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1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77424</xdr:rowOff>
    </xdr:from>
    <xdr:to>
      <xdr:col>112</xdr:col>
      <xdr:colOff>38100</xdr:colOff>
      <xdr:row>39</xdr:row>
      <xdr:rowOff>7574</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5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170151</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34017" y="668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70383</xdr:rowOff>
    </xdr:from>
    <xdr:to>
      <xdr:col>107</xdr:col>
      <xdr:colOff>101600</xdr:colOff>
      <xdr:row>39</xdr:row>
      <xdr:rowOff>533</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5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163110</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5017" y="6678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64622</xdr:rowOff>
    </xdr:from>
    <xdr:to>
      <xdr:col>102</xdr:col>
      <xdr:colOff>165100</xdr:colOff>
      <xdr:row>38</xdr:row>
      <xdr:rowOff>166222</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5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157349</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6017" y="667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58862</xdr:rowOff>
    </xdr:from>
    <xdr:to>
      <xdr:col>98</xdr:col>
      <xdr:colOff>38100</xdr:colOff>
      <xdr:row>38</xdr:row>
      <xdr:rowOff>160462</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5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151589</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7017" y="6666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87481</xdr:rowOff>
    </xdr:from>
    <xdr:to>
      <xdr:col>116</xdr:col>
      <xdr:colOff>63500</xdr:colOff>
      <xdr:row>59</xdr:row>
      <xdr:rowOff>88526</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10203031"/>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88526</xdr:rowOff>
    </xdr:from>
    <xdr:to>
      <xdr:col>111</xdr:col>
      <xdr:colOff>177800</xdr:colOff>
      <xdr:row>59</xdr:row>
      <xdr:rowOff>89767</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0434300" y="10204076"/>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89767</xdr:rowOff>
    </xdr:from>
    <xdr:to>
      <xdr:col>107</xdr:col>
      <xdr:colOff>50800</xdr:colOff>
      <xdr:row>59</xdr:row>
      <xdr:rowOff>90420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19545300" y="1020531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90225</xdr:rowOff>
    </xdr:from>
    <xdr:to>
      <xdr:col>102</xdr:col>
      <xdr:colOff>114300</xdr:colOff>
      <xdr:row>59</xdr:row>
      <xdr:rowOff>90420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10205775"/>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36681</xdr:rowOff>
    </xdr:from>
    <xdr:to>
      <xdr:col>116</xdr:col>
      <xdr:colOff>114300</xdr:colOff>
      <xdr:row>59</xdr:row>
      <xdr:rowOff>138281</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123058</xdr:rowOff>
    </xdr:from>
    <xdr:ext cx="378565"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1006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37726</xdr:rowOff>
    </xdr:from>
    <xdr:to>
      <xdr:col>112</xdr:col>
      <xdr:colOff>38100</xdr:colOff>
      <xdr:row>59</xdr:row>
      <xdr:rowOff>139326</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1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130453</xdr:rowOff>
    </xdr:from>
    <xdr:ext cx="378565"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4017" y="1024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38967</xdr:rowOff>
    </xdr:from>
    <xdr:to>
      <xdr:col>107</xdr:col>
      <xdr:colOff>101600</xdr:colOff>
      <xdr:row>59</xdr:row>
      <xdr:rowOff>140567</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1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131694</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5017" y="1024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39620</xdr:rowOff>
    </xdr:from>
    <xdr:to>
      <xdr:col>102</xdr:col>
      <xdr:colOff>165100</xdr:colOff>
      <xdr:row>59</xdr:row>
      <xdr:rowOff>141220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1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132347</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6017" y="10247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39425</xdr:rowOff>
    </xdr:from>
    <xdr:to>
      <xdr:col>98</xdr:col>
      <xdr:colOff>38100</xdr:colOff>
      <xdr:row>59</xdr:row>
      <xdr:rowOff>141025</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10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132152</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7017" y="10247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125282</xdr:rowOff>
    </xdr:from>
    <xdr:to>
      <xdr:col>116</xdr:col>
      <xdr:colOff>63500</xdr:colOff>
      <xdr:row>75</xdr:row>
      <xdr:rowOff>151130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2984032"/>
          <a:ext cx="8382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151130</xdr:rowOff>
    </xdr:from>
    <xdr:to>
      <xdr:col>111</xdr:col>
      <xdr:colOff>177800</xdr:colOff>
      <xdr:row>76</xdr:row>
      <xdr:rowOff>13497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3009880"/>
          <a:ext cx="8890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727</xdr:rowOff>
    </xdr:from>
    <xdr:to>
      <xdr:col>107</xdr:col>
      <xdr:colOff>50800</xdr:colOff>
      <xdr:row>76</xdr:row>
      <xdr:rowOff>13497</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3030927"/>
          <a:ext cx="8890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128172</xdr:rowOff>
    </xdr:from>
    <xdr:to>
      <xdr:col>102</xdr:col>
      <xdr:colOff>114300</xdr:colOff>
      <xdr:row>76</xdr:row>
      <xdr:rowOff>727</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656300" y="1298692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74482</xdr:rowOff>
    </xdr:from>
    <xdr:to>
      <xdr:col>116</xdr:col>
      <xdr:colOff>114300</xdr:colOff>
      <xdr:row>76</xdr:row>
      <xdr:rowOff>4632</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52909</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91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100330</xdr:rowOff>
    </xdr:from>
    <xdr:to>
      <xdr:col>112</xdr:col>
      <xdr:colOff>38100</xdr:colOff>
      <xdr:row>76</xdr:row>
      <xdr:rowOff>30480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21607</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0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134147</xdr:rowOff>
    </xdr:from>
    <xdr:to>
      <xdr:col>107</xdr:col>
      <xdr:colOff>101600</xdr:colOff>
      <xdr:row>76</xdr:row>
      <xdr:rowOff>64297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9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55424</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0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121378</xdr:rowOff>
    </xdr:from>
    <xdr:to>
      <xdr:col>102</xdr:col>
      <xdr:colOff>165100</xdr:colOff>
      <xdr:row>76</xdr:row>
      <xdr:rowOff>51529</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9801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42654</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07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77372</xdr:rowOff>
    </xdr:from>
    <xdr:to>
      <xdr:col>98</xdr:col>
      <xdr:colOff>38100</xdr:colOff>
      <xdr:row>76</xdr:row>
      <xdr:rowOff>7522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9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170099</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0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住民一人あたりのコストは、ほぼ全ての項目において、類似団体平均値を下回っている。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普通建設事業費及び普通建設事業費（うち新規整備）については類似団体平均値を上回るが、これはごみ処理広域化に伴う広域施設整備事業等の影響によるものである。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全国平均値と比較すると、普通建設事業費（うち新規整備）のほかに、公債費が全国平均値を上回る。これは平成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22年度に借り入れ、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年度より償還を始めた「第三セクター等改革推進債」の公債費が数値を引き上げている。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ごみ処理広域化に伴う広域施設整備事業に係る償還が本格化するため、今後の市債発行額については、将来の公債費抑制の観点から投資的経費の優先度を十分に検討した上、最小限に抑制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神奈川県三浦市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43,036
42,715
32.05
20,170,588
19,839,477
270,138
9,861,034
26,618,457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165798</xdr:rowOff>
    </xdr:from>
    <xdr:to>
      <xdr:col>24</xdr:col>
      <xdr:colOff>63500</xdr:colOff>
      <xdr:row>37</xdr:row>
      <xdr:rowOff>11113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337998"/>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11113</xdr:rowOff>
    </xdr:from>
    <xdr:to>
      <xdr:col>19</xdr:col>
      <xdr:colOff>177800</xdr:colOff>
      <xdr:row>37</xdr:row>
      <xdr:rowOff>19685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5476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19685</xdr:rowOff>
    </xdr:from>
    <xdr:to>
      <xdr:col>15</xdr:col>
      <xdr:colOff>50800</xdr:colOff>
      <xdr:row>37</xdr:row>
      <xdr:rowOff>32258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36333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107886</xdr:rowOff>
    </xdr:from>
    <xdr:to>
      <xdr:col>10</xdr:col>
      <xdr:colOff>114300</xdr:colOff>
      <xdr:row>37</xdr:row>
      <xdr:rowOff>32258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280086"/>
          <a:ext cx="889000" cy="9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114998</xdr:rowOff>
    </xdr:from>
    <xdr:to>
      <xdr:col>24</xdr:col>
      <xdr:colOff>114300</xdr:colOff>
      <xdr:row>37</xdr:row>
      <xdr:rowOff>45148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93425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6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131763</xdr:rowOff>
    </xdr:from>
    <xdr:to>
      <xdr:col>20</xdr:col>
      <xdr:colOff>38100</xdr:colOff>
      <xdr:row>37</xdr:row>
      <xdr:rowOff>61913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53040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9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140335</xdr:rowOff>
    </xdr:from>
    <xdr:to>
      <xdr:col>15</xdr:col>
      <xdr:colOff>101600</xdr:colOff>
      <xdr:row>37</xdr:row>
      <xdr:rowOff>70485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61612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152908</xdr:rowOff>
    </xdr:from>
    <xdr:to>
      <xdr:col>10</xdr:col>
      <xdr:colOff>165100</xdr:colOff>
      <xdr:row>37</xdr:row>
      <xdr:rowOff>83058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74185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57086</xdr:rowOff>
    </xdr:from>
    <xdr:to>
      <xdr:col>6</xdr:col>
      <xdr:colOff>38100</xdr:colOff>
      <xdr:row>36</xdr:row>
      <xdr:rowOff>158686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149813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2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121601</xdr:rowOff>
    </xdr:from>
    <xdr:to>
      <xdr:col>24</xdr:col>
      <xdr:colOff>63500</xdr:colOff>
      <xdr:row>58</xdr:row>
      <xdr:rowOff>147486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065701"/>
          <a:ext cx="8382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146045</xdr:rowOff>
    </xdr:from>
    <xdr:to>
      <xdr:col>19</xdr:col>
      <xdr:colOff>177800</xdr:colOff>
      <xdr:row>58</xdr:row>
      <xdr:rowOff>147486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90145"/>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146045</xdr:rowOff>
    </xdr:from>
    <xdr:to>
      <xdr:col>15</xdr:col>
      <xdr:colOff>50800</xdr:colOff>
      <xdr:row>58</xdr:row>
      <xdr:rowOff>147645</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1009014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140745</xdr:rowOff>
    </xdr:from>
    <xdr:to>
      <xdr:col>10</xdr:col>
      <xdr:colOff>114300</xdr:colOff>
      <xdr:row>58</xdr:row>
      <xdr:rowOff>147645</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84845"/>
          <a:ext cx="8890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70801</xdr:rowOff>
    </xdr:from>
    <xdr:to>
      <xdr:col>24</xdr:col>
      <xdr:colOff>114300</xdr:colOff>
      <xdr:row>59</xdr:row>
      <xdr:rowOff>951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157178</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96686</xdr:rowOff>
    </xdr:from>
    <xdr:to>
      <xdr:col>20</xdr:col>
      <xdr:colOff>38100</xdr:colOff>
      <xdr:row>59</xdr:row>
      <xdr:rowOff>26836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17963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95245</xdr:rowOff>
    </xdr:from>
    <xdr:to>
      <xdr:col>15</xdr:col>
      <xdr:colOff>101600</xdr:colOff>
      <xdr:row>59</xdr:row>
      <xdr:rowOff>25395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16522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96845</xdr:rowOff>
    </xdr:from>
    <xdr:to>
      <xdr:col>10</xdr:col>
      <xdr:colOff>165100</xdr:colOff>
      <xdr:row>59</xdr:row>
      <xdr:rowOff>26995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18122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89945</xdr:rowOff>
    </xdr:from>
    <xdr:to>
      <xdr:col>6</xdr:col>
      <xdr:colOff>38100</xdr:colOff>
      <xdr:row>59</xdr:row>
      <xdr:rowOff>20095</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11222</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2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92951</xdr:rowOff>
    </xdr:from>
    <xdr:to>
      <xdr:col>24</xdr:col>
      <xdr:colOff>63500</xdr:colOff>
      <xdr:row>77</xdr:row>
      <xdr:rowOff>154429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294601"/>
          <a:ext cx="838200" cy="6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154429</xdr:rowOff>
    </xdr:from>
    <xdr:to>
      <xdr:col>19</xdr:col>
      <xdr:colOff>177800</xdr:colOff>
      <xdr:row>77</xdr:row>
      <xdr:rowOff>166088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356079"/>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166088</xdr:rowOff>
    </xdr:from>
    <xdr:to>
      <xdr:col>15</xdr:col>
      <xdr:colOff>50800</xdr:colOff>
      <xdr:row>78</xdr:row>
      <xdr:rowOff>2860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367738"/>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2860</xdr:rowOff>
    </xdr:from>
    <xdr:to>
      <xdr:col>10</xdr:col>
      <xdr:colOff>114300</xdr:colOff>
      <xdr:row>78</xdr:row>
      <xdr:rowOff>7113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375960"/>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42151</xdr:rowOff>
    </xdr:from>
    <xdr:to>
      <xdr:col>24</xdr:col>
      <xdr:colOff>114300</xdr:colOff>
      <xdr:row>77</xdr:row>
      <xdr:rowOff>143751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2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20578</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22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103629</xdr:rowOff>
    </xdr:from>
    <xdr:to>
      <xdr:col>20</xdr:col>
      <xdr:colOff>38100</xdr:colOff>
      <xdr:row>78</xdr:row>
      <xdr:rowOff>33779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0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24906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39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115288</xdr:rowOff>
    </xdr:from>
    <xdr:to>
      <xdr:col>15</xdr:col>
      <xdr:colOff>101600</xdr:colOff>
      <xdr:row>78</xdr:row>
      <xdr:rowOff>45438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36565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0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123510</xdr:rowOff>
    </xdr:from>
    <xdr:to>
      <xdr:col>10</xdr:col>
      <xdr:colOff>165100</xdr:colOff>
      <xdr:row>78</xdr:row>
      <xdr:rowOff>53660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3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44787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1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127763</xdr:rowOff>
    </xdr:from>
    <xdr:to>
      <xdr:col>6</xdr:col>
      <xdr:colOff>38100</xdr:colOff>
      <xdr:row>78</xdr:row>
      <xdr:rowOff>57913</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49040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42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19980</xdr:rowOff>
    </xdr:from>
    <xdr:to>
      <xdr:col>24</xdr:col>
      <xdr:colOff>63500</xdr:colOff>
      <xdr:row>95</xdr:row>
      <xdr:rowOff>46783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5964830"/>
          <a:ext cx="838200" cy="36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46783</xdr:rowOff>
    </xdr:from>
    <xdr:to>
      <xdr:col>19</xdr:col>
      <xdr:colOff>177800</xdr:colOff>
      <xdr:row>96</xdr:row>
      <xdr:rowOff>988</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334533"/>
          <a:ext cx="889000" cy="1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988</xdr:rowOff>
    </xdr:from>
    <xdr:to>
      <xdr:col>15</xdr:col>
      <xdr:colOff>50800</xdr:colOff>
      <xdr:row>97</xdr:row>
      <xdr:rowOff>31392</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460188"/>
          <a:ext cx="889000" cy="2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31392</xdr:rowOff>
    </xdr:from>
    <xdr:to>
      <xdr:col>10</xdr:col>
      <xdr:colOff>114300</xdr:colOff>
      <xdr:row>97</xdr:row>
      <xdr:rowOff>72149</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662042"/>
          <a:ext cx="889000" cy="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140630</xdr:rowOff>
    </xdr:from>
    <xdr:to>
      <xdr:col>24</xdr:col>
      <xdr:colOff>114300</xdr:colOff>
      <xdr:row>93</xdr:row>
      <xdr:rowOff>70780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59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163507</xdr:rowOff>
    </xdr:from>
    <xdr:ext cx="599010"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576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167433</xdr:rowOff>
    </xdr:from>
    <xdr:to>
      <xdr:col>20</xdr:col>
      <xdr:colOff>38100</xdr:colOff>
      <xdr:row>95</xdr:row>
      <xdr:rowOff>97583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2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114110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121638</xdr:rowOff>
    </xdr:from>
    <xdr:to>
      <xdr:col>15</xdr:col>
      <xdr:colOff>101600</xdr:colOff>
      <xdr:row>96</xdr:row>
      <xdr:rowOff>51788</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4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68315</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18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152042</xdr:rowOff>
    </xdr:from>
    <xdr:to>
      <xdr:col>10</xdr:col>
      <xdr:colOff>165100</xdr:colOff>
      <xdr:row>97</xdr:row>
      <xdr:rowOff>82192</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6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73319</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7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21349</xdr:rowOff>
    </xdr:from>
    <xdr:to>
      <xdr:col>6</xdr:col>
      <xdr:colOff>38100</xdr:colOff>
      <xdr:row>97</xdr:row>
      <xdr:rowOff>122949</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114076</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7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67854</xdr:rowOff>
    </xdr:from>
    <xdr:to>
      <xdr:col>55</xdr:col>
      <xdr:colOff>0</xdr:colOff>
      <xdr:row>38</xdr:row>
      <xdr:rowOff>75692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9639300" y="6582954"/>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67854</xdr:rowOff>
    </xdr:from>
    <xdr:to>
      <xdr:col>50</xdr:col>
      <xdr:colOff>114300</xdr:colOff>
      <xdr:row>38</xdr:row>
      <xdr:rowOff>88428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8750300" y="65829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88428</xdr:rowOff>
    </xdr:from>
    <xdr:to>
      <xdr:col>45</xdr:col>
      <xdr:colOff>177800</xdr:colOff>
      <xdr:row>38</xdr:row>
      <xdr:rowOff>89081</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7861300" y="660352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89081</xdr:rowOff>
    </xdr:from>
    <xdr:to>
      <xdr:col>41</xdr:col>
      <xdr:colOff>50800</xdr:colOff>
      <xdr:row>38</xdr:row>
      <xdr:rowOff>99858</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flipV="1">
          <a:off x="6972300" y="660418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24892</xdr:rowOff>
    </xdr:from>
    <xdr:to>
      <xdr:col>55</xdr:col>
      <xdr:colOff>50800</xdr:colOff>
      <xdr:row>38</xdr:row>
      <xdr:rowOff>126492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3319</xdr:rowOff>
    </xdr:from>
    <xdr:ext cx="378565"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17054</xdr:rowOff>
    </xdr:from>
    <xdr:to>
      <xdr:col>50</xdr:col>
      <xdr:colOff>165100</xdr:colOff>
      <xdr:row>38</xdr:row>
      <xdr:rowOff>118654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109781</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50017" y="662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37628</xdr:rowOff>
    </xdr:from>
    <xdr:to>
      <xdr:col>46</xdr:col>
      <xdr:colOff>38100</xdr:colOff>
      <xdr:row>38</xdr:row>
      <xdr:rowOff>139228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130355</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61017" y="664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38281</xdr:rowOff>
    </xdr:from>
    <xdr:to>
      <xdr:col>41</xdr:col>
      <xdr:colOff>101600</xdr:colOff>
      <xdr:row>38</xdr:row>
      <xdr:rowOff>139881</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131008</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72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49058</xdr:rowOff>
    </xdr:from>
    <xdr:to>
      <xdr:col>36</xdr:col>
      <xdr:colOff>165100</xdr:colOff>
      <xdr:row>38</xdr:row>
      <xdr:rowOff>150658</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65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141785</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83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xmlns=""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xmlns=""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xmlns=""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126657</xdr:rowOff>
    </xdr:from>
    <xdr:to>
      <xdr:col>55</xdr:col>
      <xdr:colOff>0</xdr:colOff>
      <xdr:row>58</xdr:row>
      <xdr:rowOff>137770</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9639300" y="10070757"/>
          <a:ext cx="838200" cy="1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xmlns=""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116827</xdr:rowOff>
    </xdr:from>
    <xdr:to>
      <xdr:col>50</xdr:col>
      <xdr:colOff>114300</xdr:colOff>
      <xdr:row>58</xdr:row>
      <xdr:rowOff>137770</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8750300" y="10060927"/>
          <a:ext cx="8890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116827</xdr:rowOff>
    </xdr:from>
    <xdr:to>
      <xdr:col>45</xdr:col>
      <xdr:colOff>177800</xdr:colOff>
      <xdr:row>58</xdr:row>
      <xdr:rowOff>127165</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7861300" y="10060927"/>
          <a:ext cx="8890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127165</xdr:rowOff>
    </xdr:from>
    <xdr:to>
      <xdr:col>41</xdr:col>
      <xdr:colOff>50800</xdr:colOff>
      <xdr:row>58</xdr:row>
      <xdr:rowOff>130543</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flipV="1">
          <a:off x="6972300" y="1007126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75857</xdr:rowOff>
    </xdr:from>
    <xdr:to>
      <xdr:col>55</xdr:col>
      <xdr:colOff>50800</xdr:colOff>
      <xdr:row>59</xdr:row>
      <xdr:rowOff>6007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10426700" y="100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162234</xdr:rowOff>
    </xdr:from>
    <xdr:ext cx="469744" cy="259045"/>
    <xdr:sp macro="" textlink="">
      <xdr:nvSpPr>
        <xdr:cNvPr id="375" name="農林水産業費該当値テキスト">
          <a:extLst>
            <a:ext uri="{FF2B5EF4-FFF2-40B4-BE49-F238E27FC236}">
              <a16:creationId xmlns:a16="http://schemas.microsoft.com/office/drawing/2014/main" xmlns="" id="{00000000-0008-0000-0700-000077010000}"/>
            </a:ext>
          </a:extLst>
        </xdr:cNvPr>
        <xdr:cNvSpPr txBox="1"/>
      </xdr:nvSpPr>
      <xdr:spPr>
        <a:xfrm>
          <a:off x="10528300" y="993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86970</xdr:rowOff>
    </xdr:from>
    <xdr:to>
      <xdr:col>50</xdr:col>
      <xdr:colOff>165100</xdr:colOff>
      <xdr:row>59</xdr:row>
      <xdr:rowOff>17120</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9588500" y="100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8247</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9404428" y="101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66027</xdr:rowOff>
    </xdr:from>
    <xdr:to>
      <xdr:col>46</xdr:col>
      <xdr:colOff>38100</xdr:colOff>
      <xdr:row>58</xdr:row>
      <xdr:rowOff>167627</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8699500" y="100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158754</xdr:rowOff>
    </xdr:from>
    <xdr:ext cx="469744"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8515428" y="1010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76365</xdr:rowOff>
    </xdr:from>
    <xdr:to>
      <xdr:col>41</xdr:col>
      <xdr:colOff>101600</xdr:colOff>
      <xdr:row>59</xdr:row>
      <xdr:rowOff>6515</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7810500" y="1002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169092</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7626428" y="1011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79743</xdr:rowOff>
    </xdr:from>
    <xdr:to>
      <xdr:col>36</xdr:col>
      <xdr:colOff>165100</xdr:colOff>
      <xdr:row>59</xdr:row>
      <xdr:rowOff>9893</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6921500" y="100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1020</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737428" y="1011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xmlns=""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xmlns=""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xmlns=""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165311</xdr:rowOff>
    </xdr:from>
    <xdr:to>
      <xdr:col>55</xdr:col>
      <xdr:colOff>0</xdr:colOff>
      <xdr:row>78</xdr:row>
      <xdr:rowOff>168816</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9639300" y="13538411"/>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xmlns=""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165311</xdr:rowOff>
    </xdr:from>
    <xdr:to>
      <xdr:col>50</xdr:col>
      <xdr:colOff>114300</xdr:colOff>
      <xdr:row>78</xdr:row>
      <xdr:rowOff>165905</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8750300" y="1353841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155420</xdr:rowOff>
    </xdr:from>
    <xdr:to>
      <xdr:col>45</xdr:col>
      <xdr:colOff>177800</xdr:colOff>
      <xdr:row>78</xdr:row>
      <xdr:rowOff>165905</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a:off x="7861300" y="13528520"/>
          <a:ext cx="8890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132842</xdr:rowOff>
    </xdr:from>
    <xdr:to>
      <xdr:col>41</xdr:col>
      <xdr:colOff>50800</xdr:colOff>
      <xdr:row>78</xdr:row>
      <xdr:rowOff>155420</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a:off x="6972300" y="13505942"/>
          <a:ext cx="8890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118016</xdr:rowOff>
    </xdr:from>
    <xdr:to>
      <xdr:col>55</xdr:col>
      <xdr:colOff>50800</xdr:colOff>
      <xdr:row>79</xdr:row>
      <xdr:rowOff>48166</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10426700" y="134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32943</xdr:rowOff>
    </xdr:from>
    <xdr:ext cx="469744" cy="259045"/>
    <xdr:sp macro="" textlink="">
      <xdr:nvSpPr>
        <xdr:cNvPr id="432" name="商工費該当値テキスト">
          <a:extLst>
            <a:ext uri="{FF2B5EF4-FFF2-40B4-BE49-F238E27FC236}">
              <a16:creationId xmlns:a16="http://schemas.microsoft.com/office/drawing/2014/main" xmlns="" id="{00000000-0008-0000-0700-0000B0010000}"/>
            </a:ext>
          </a:extLst>
        </xdr:cNvPr>
        <xdr:cNvSpPr txBox="1"/>
      </xdr:nvSpPr>
      <xdr:spPr>
        <a:xfrm>
          <a:off x="10528300" y="134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114511</xdr:rowOff>
    </xdr:from>
    <xdr:to>
      <xdr:col>50</xdr:col>
      <xdr:colOff>165100</xdr:colOff>
      <xdr:row>79</xdr:row>
      <xdr:rowOff>44661</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9588500" y="134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35788</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9404428" y="135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115105</xdr:rowOff>
    </xdr:from>
    <xdr:to>
      <xdr:col>46</xdr:col>
      <xdr:colOff>38100</xdr:colOff>
      <xdr:row>79</xdr:row>
      <xdr:rowOff>45255</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8699500" y="134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36382</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8515428" y="135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104620</xdr:rowOff>
    </xdr:from>
    <xdr:to>
      <xdr:col>41</xdr:col>
      <xdr:colOff>101600</xdr:colOff>
      <xdr:row>79</xdr:row>
      <xdr:rowOff>34770</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7810500" y="134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25897</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7626428" y="135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82042</xdr:rowOff>
    </xdr:from>
    <xdr:to>
      <xdr:col>36</xdr:col>
      <xdr:colOff>165100</xdr:colOff>
      <xdr:row>79</xdr:row>
      <xdr:rowOff>12192</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6921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3319</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705111" y="1354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38106</xdr:rowOff>
    </xdr:from>
    <xdr:to>
      <xdr:col>55</xdr:col>
      <xdr:colOff>0</xdr:colOff>
      <xdr:row>98</xdr:row>
      <xdr:rowOff>40221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840206"/>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38106</xdr:rowOff>
    </xdr:from>
    <xdr:to>
      <xdr:col>50</xdr:col>
      <xdr:colOff>114300</xdr:colOff>
      <xdr:row>98</xdr:row>
      <xdr:rowOff>87770</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8750300" y="16840206"/>
          <a:ext cx="8890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87770</xdr:rowOff>
    </xdr:from>
    <xdr:to>
      <xdr:col>45</xdr:col>
      <xdr:colOff>177800</xdr:colOff>
      <xdr:row>98</xdr:row>
      <xdr:rowOff>89427</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889870"/>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83598</xdr:rowOff>
    </xdr:from>
    <xdr:to>
      <xdr:col>41</xdr:col>
      <xdr:colOff>50800</xdr:colOff>
      <xdr:row>98</xdr:row>
      <xdr:rowOff>89427</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a:off x="6972300" y="16885698"/>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160871</xdr:rowOff>
    </xdr:from>
    <xdr:to>
      <xdr:col>55</xdr:col>
      <xdr:colOff>50800</xdr:colOff>
      <xdr:row>98</xdr:row>
      <xdr:rowOff>91021</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7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75798</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7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158756</xdr:rowOff>
    </xdr:from>
    <xdr:to>
      <xdr:col>50</xdr:col>
      <xdr:colOff>165100</xdr:colOff>
      <xdr:row>98</xdr:row>
      <xdr:rowOff>88906</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7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80033</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88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36970</xdr:rowOff>
    </xdr:from>
    <xdr:to>
      <xdr:col>46</xdr:col>
      <xdr:colOff>38100</xdr:colOff>
      <xdr:row>98</xdr:row>
      <xdr:rowOff>138570</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129697</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9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38627</xdr:rowOff>
    </xdr:from>
    <xdr:to>
      <xdr:col>41</xdr:col>
      <xdr:colOff>101600</xdr:colOff>
      <xdr:row>98</xdr:row>
      <xdr:rowOff>140227</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8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131354</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9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32798</xdr:rowOff>
    </xdr:from>
    <xdr:to>
      <xdr:col>36</xdr:col>
      <xdr:colOff>165100</xdr:colOff>
      <xdr:row>98</xdr:row>
      <xdr:rowOff>134398</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8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125525</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9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xmlns=""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xmlns=""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xmlns=""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21857</xdr:rowOff>
    </xdr:from>
    <xdr:to>
      <xdr:col>85</xdr:col>
      <xdr:colOff>127000</xdr:colOff>
      <xdr:row>36</xdr:row>
      <xdr:rowOff>152178</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5481300" y="6194057"/>
          <a:ext cx="838200" cy="1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xmlns=""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152178</xdr:rowOff>
    </xdr:from>
    <xdr:to>
      <xdr:col>81</xdr:col>
      <xdr:colOff>50800</xdr:colOff>
      <xdr:row>37</xdr:row>
      <xdr:rowOff>37935</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4592300" y="6324378"/>
          <a:ext cx="8890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136480</xdr:rowOff>
    </xdr:from>
    <xdr:to>
      <xdr:col>76</xdr:col>
      <xdr:colOff>114300</xdr:colOff>
      <xdr:row>37</xdr:row>
      <xdr:rowOff>37935</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a:off x="13703300" y="5965780"/>
          <a:ext cx="889000" cy="4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136480</xdr:rowOff>
    </xdr:from>
    <xdr:to>
      <xdr:col>71</xdr:col>
      <xdr:colOff>177800</xdr:colOff>
      <xdr:row>37</xdr:row>
      <xdr:rowOff>112630</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flipV="1">
          <a:off x="12814300" y="5965780"/>
          <a:ext cx="889000" cy="4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142507</xdr:rowOff>
    </xdr:from>
    <xdr:to>
      <xdr:col>85</xdr:col>
      <xdr:colOff>177800</xdr:colOff>
      <xdr:row>36</xdr:row>
      <xdr:rowOff>72657</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6268700" y="61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165384</xdr:rowOff>
    </xdr:from>
    <xdr:ext cx="534377" cy="259045"/>
    <xdr:sp macro="" textlink="">
      <xdr:nvSpPr>
        <xdr:cNvPr id="550" name="消防費該当値テキスト">
          <a:extLst>
            <a:ext uri="{FF2B5EF4-FFF2-40B4-BE49-F238E27FC236}">
              <a16:creationId xmlns:a16="http://schemas.microsoft.com/office/drawing/2014/main" xmlns="" id="{00000000-0008-0000-0700-000026020000}"/>
            </a:ext>
          </a:extLst>
        </xdr:cNvPr>
        <xdr:cNvSpPr txBox="1"/>
      </xdr:nvSpPr>
      <xdr:spPr>
        <a:xfrm>
          <a:off x="16370300" y="59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101378</xdr:rowOff>
    </xdr:from>
    <xdr:to>
      <xdr:col>81</xdr:col>
      <xdr:colOff>101600</xdr:colOff>
      <xdr:row>37</xdr:row>
      <xdr:rowOff>31528</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5430500" y="62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22655</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5214111" y="63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158585</xdr:rowOff>
    </xdr:from>
    <xdr:to>
      <xdr:col>76</xdr:col>
      <xdr:colOff>165100</xdr:colOff>
      <xdr:row>37</xdr:row>
      <xdr:rowOff>88735</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4541500" y="63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79862</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4325111" y="64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85680</xdr:rowOff>
    </xdr:from>
    <xdr:to>
      <xdr:col>72</xdr:col>
      <xdr:colOff>38100</xdr:colOff>
      <xdr:row>35</xdr:row>
      <xdr:rowOff>15830</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3652500" y="59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32357</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3436111" y="56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61830</xdr:rowOff>
    </xdr:from>
    <xdr:to>
      <xdr:col>67</xdr:col>
      <xdr:colOff>101600</xdr:colOff>
      <xdr:row>37</xdr:row>
      <xdr:rowOff>163430</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2763500" y="64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154557</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547111" y="64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xmlns=""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xmlns=""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xmlns=""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151473</xdr:rowOff>
    </xdr:from>
    <xdr:to>
      <xdr:col>85</xdr:col>
      <xdr:colOff>127000</xdr:colOff>
      <xdr:row>58</xdr:row>
      <xdr:rowOff>67622</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5481300" y="9924123"/>
          <a:ext cx="838200" cy="8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xmlns=""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67622</xdr:rowOff>
    </xdr:from>
    <xdr:to>
      <xdr:col>81</xdr:col>
      <xdr:colOff>50800</xdr:colOff>
      <xdr:row>58</xdr:row>
      <xdr:rowOff>67859</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4592300" y="10011722"/>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67859</xdr:rowOff>
    </xdr:from>
    <xdr:to>
      <xdr:col>76</xdr:col>
      <xdr:colOff>114300</xdr:colOff>
      <xdr:row>58</xdr:row>
      <xdr:rowOff>88562</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flipV="1">
          <a:off x="13703300" y="10011959"/>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3561</xdr:rowOff>
    </xdr:from>
    <xdr:to>
      <xdr:col>71</xdr:col>
      <xdr:colOff>177800</xdr:colOff>
      <xdr:row>58</xdr:row>
      <xdr:rowOff>88562</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a:off x="12814300" y="9947661"/>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100673</xdr:rowOff>
    </xdr:from>
    <xdr:to>
      <xdr:col>85</xdr:col>
      <xdr:colOff>177800</xdr:colOff>
      <xdr:row>58</xdr:row>
      <xdr:rowOff>30823</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6268700" y="98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15600</xdr:rowOff>
    </xdr:from>
    <xdr:ext cx="534377" cy="259045"/>
    <xdr:sp macro="" textlink="">
      <xdr:nvSpPr>
        <xdr:cNvPr id="607" name="教育費該当値テキスト">
          <a:extLst>
            <a:ext uri="{FF2B5EF4-FFF2-40B4-BE49-F238E27FC236}">
              <a16:creationId xmlns:a16="http://schemas.microsoft.com/office/drawing/2014/main" xmlns="" id="{00000000-0008-0000-0700-00005F020000}"/>
            </a:ext>
          </a:extLst>
        </xdr:cNvPr>
        <xdr:cNvSpPr txBox="1"/>
      </xdr:nvSpPr>
      <xdr:spPr>
        <a:xfrm>
          <a:off x="16370300" y="97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16822</xdr:rowOff>
    </xdr:from>
    <xdr:to>
      <xdr:col>81</xdr:col>
      <xdr:colOff>101600</xdr:colOff>
      <xdr:row>58</xdr:row>
      <xdr:rowOff>118422</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5430500" y="99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109549</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14111" y="100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17059</xdr:rowOff>
    </xdr:from>
    <xdr:to>
      <xdr:col>76</xdr:col>
      <xdr:colOff>165100</xdr:colOff>
      <xdr:row>58</xdr:row>
      <xdr:rowOff>118659</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4541500" y="99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109786</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4325111" y="100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37762</xdr:rowOff>
    </xdr:from>
    <xdr:to>
      <xdr:col>72</xdr:col>
      <xdr:colOff>38100</xdr:colOff>
      <xdr:row>58</xdr:row>
      <xdr:rowOff>139362</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3652500" y="99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130489</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3436111" y="1007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124211</xdr:rowOff>
    </xdr:from>
    <xdr:to>
      <xdr:col>67</xdr:col>
      <xdr:colOff>101600</xdr:colOff>
      <xdr:row>58</xdr:row>
      <xdr:rowOff>54361</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2763500" y="98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45488</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547111" y="99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xmlns=""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xmlns=""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xmlns=""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84069</xdr:rowOff>
    </xdr:from>
    <xdr:to>
      <xdr:col>85</xdr:col>
      <xdr:colOff>127000</xdr:colOff>
      <xdr:row>79</xdr:row>
      <xdr:rowOff>86240</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5481300" y="13628619"/>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xmlns=""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78239</xdr:rowOff>
    </xdr:from>
    <xdr:to>
      <xdr:col>81</xdr:col>
      <xdr:colOff>50800</xdr:colOff>
      <xdr:row>79</xdr:row>
      <xdr:rowOff>86240</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a:off x="14592300" y="1362278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78239</xdr:rowOff>
    </xdr:from>
    <xdr:to>
      <xdr:col>76</xdr:col>
      <xdr:colOff>114300</xdr:colOff>
      <xdr:row>79</xdr:row>
      <xdr:rowOff>98422</xdr:rowOff>
    </xdr:to>
    <xdr:cxnSp macro="">
      <xdr:nvCxnSpPr>
        <xdr:cNvPr id="652" name="直線コネクタ 651">
          <a:extLst>
            <a:ext uri="{FF2B5EF4-FFF2-40B4-BE49-F238E27FC236}">
              <a16:creationId xmlns:a16="http://schemas.microsoft.com/office/drawing/2014/main" xmlns="" id="{00000000-0008-0000-0700-00008C020000}"/>
            </a:ext>
          </a:extLst>
        </xdr:cNvPr>
        <xdr:cNvCxnSpPr/>
      </xdr:nvCxnSpPr>
      <xdr:spPr>
        <a:xfrm flipV="1">
          <a:off x="13703300" y="13622789"/>
          <a:ext cx="8890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93294</xdr:rowOff>
    </xdr:from>
    <xdr:to>
      <xdr:col>71</xdr:col>
      <xdr:colOff>177800</xdr:colOff>
      <xdr:row>79</xdr:row>
      <xdr:rowOff>98422</xdr:rowOff>
    </xdr:to>
    <xdr:cxnSp macro="">
      <xdr:nvCxnSpPr>
        <xdr:cNvPr id="655" name="直線コネクタ 654">
          <a:extLst>
            <a:ext uri="{FF2B5EF4-FFF2-40B4-BE49-F238E27FC236}">
              <a16:creationId xmlns:a16="http://schemas.microsoft.com/office/drawing/2014/main" xmlns="" id="{00000000-0008-0000-0700-00008F020000}"/>
            </a:ext>
          </a:extLst>
        </xdr:cNvPr>
        <xdr:cNvCxnSpPr/>
      </xdr:nvCxnSpPr>
      <xdr:spPr>
        <a:xfrm>
          <a:off x="12814300" y="13637844"/>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33269</xdr:rowOff>
    </xdr:from>
    <xdr:to>
      <xdr:col>85</xdr:col>
      <xdr:colOff>177800</xdr:colOff>
      <xdr:row>79</xdr:row>
      <xdr:rowOff>134869</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6268700" y="135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119646</xdr:rowOff>
    </xdr:from>
    <xdr:ext cx="378565" cy="259045"/>
    <xdr:sp macro="" textlink="">
      <xdr:nvSpPr>
        <xdr:cNvPr id="666" name="災害復旧費該当値テキスト">
          <a:extLst>
            <a:ext uri="{FF2B5EF4-FFF2-40B4-BE49-F238E27FC236}">
              <a16:creationId xmlns:a16="http://schemas.microsoft.com/office/drawing/2014/main" xmlns="" id="{00000000-0008-0000-0700-00009A020000}"/>
            </a:ext>
          </a:extLst>
        </xdr:cNvPr>
        <xdr:cNvSpPr txBox="1"/>
      </xdr:nvSpPr>
      <xdr:spPr>
        <a:xfrm>
          <a:off x="16370300" y="13492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35440</xdr:rowOff>
    </xdr:from>
    <xdr:to>
      <xdr:col>81</xdr:col>
      <xdr:colOff>101600</xdr:colOff>
      <xdr:row>79</xdr:row>
      <xdr:rowOff>137040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5430500" y="13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128167</xdr:rowOff>
    </xdr:from>
    <xdr:ext cx="378565"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5292017" y="1367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27439</xdr:rowOff>
    </xdr:from>
    <xdr:to>
      <xdr:col>76</xdr:col>
      <xdr:colOff>165100</xdr:colOff>
      <xdr:row>79</xdr:row>
      <xdr:rowOff>129039</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4541500" y="135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120166</xdr:rowOff>
    </xdr:from>
    <xdr:ext cx="469744"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4357428" y="1366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47622</xdr:rowOff>
    </xdr:from>
    <xdr:to>
      <xdr:col>72</xdr:col>
      <xdr:colOff>38100</xdr:colOff>
      <xdr:row>79</xdr:row>
      <xdr:rowOff>149222</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3652500" y="135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140349</xdr:rowOff>
    </xdr:from>
    <xdr:ext cx="313932"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3546333" y="13684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42494</xdr:rowOff>
    </xdr:from>
    <xdr:to>
      <xdr:col>67</xdr:col>
      <xdr:colOff>101600</xdr:colOff>
      <xdr:row>79</xdr:row>
      <xdr:rowOff>144094</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2763500" y="13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135221</xdr:rowOff>
    </xdr:from>
    <xdr:ext cx="378565"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625017" y="1367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107383</xdr:rowOff>
    </xdr:from>
    <xdr:to>
      <xdr:col>85</xdr:col>
      <xdr:colOff>127000</xdr:colOff>
      <xdr:row>98</xdr:row>
      <xdr:rowOff>108920</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5481300" y="16909483"/>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99992</xdr:rowOff>
    </xdr:from>
    <xdr:to>
      <xdr:col>81</xdr:col>
      <xdr:colOff>50800</xdr:colOff>
      <xdr:row>98</xdr:row>
      <xdr:rowOff>108920</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902092"/>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96495</xdr:rowOff>
    </xdr:from>
    <xdr:to>
      <xdr:col>76</xdr:col>
      <xdr:colOff>114300</xdr:colOff>
      <xdr:row>98</xdr:row>
      <xdr:rowOff>99992</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89859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96495</xdr:rowOff>
    </xdr:from>
    <xdr:to>
      <xdr:col>71</xdr:col>
      <xdr:colOff>177800</xdr:colOff>
      <xdr:row>98</xdr:row>
      <xdr:rowOff>101524</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2814300" y="1689859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56583</xdr:rowOff>
    </xdr:from>
    <xdr:to>
      <xdr:col>85</xdr:col>
      <xdr:colOff>177800</xdr:colOff>
      <xdr:row>98</xdr:row>
      <xdr:rowOff>158183</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85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58120</xdr:rowOff>
    </xdr:from>
    <xdr:to>
      <xdr:col>81</xdr:col>
      <xdr:colOff>101600</xdr:colOff>
      <xdr:row>98</xdr:row>
      <xdr:rowOff>159720</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8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150847</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9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49192</xdr:rowOff>
    </xdr:from>
    <xdr:to>
      <xdr:col>76</xdr:col>
      <xdr:colOff>165100</xdr:colOff>
      <xdr:row>98</xdr:row>
      <xdr:rowOff>150792</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8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141919</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9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45695</xdr:rowOff>
    </xdr:from>
    <xdr:to>
      <xdr:col>72</xdr:col>
      <xdr:colOff>38100</xdr:colOff>
      <xdr:row>98</xdr:row>
      <xdr:rowOff>147295</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8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138422</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9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50724</xdr:rowOff>
    </xdr:from>
    <xdr:to>
      <xdr:col>67</xdr:col>
      <xdr:colOff>101600</xdr:colOff>
      <xdr:row>98</xdr:row>
      <xdr:rowOff>152324</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8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143451</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9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xmlns=""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xmlns=""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xmlns=""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xmlns=""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xmlns=""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xmlns=""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xmlns=""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xmlns=""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xmlns=""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xmlns=""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xmlns=""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xmlns=""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xmlns=""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xmlns=""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xmlns=""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xmlns=""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xmlns=""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住民一人あたりのコストは、衛生費及び消防費を除く項目においては、類似団体平均値を下回っている。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衛生費については、類似団体平均値を大きく上回るが、これはごみ処理広域化に伴う広域施設整備事業の影響によるものである。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消防費については、消防広域化に伴う常備消防委託等事業の影響により類似団体平均値を上回っている。なお、平成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年度の大幅な増加は、消防庁舎建設事業によるものである。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22年度に借り入れ、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年度より償還を始めた「第三セクター等改革推進債」の公債費が数値を引き上げており、全国平均値を上回る。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毎年度、歳入歳出の状況を勘案しながら、財政調整基金の取崩し額などを調整しているが、令和元年度は歳入歳出の状況を勘案し、財調調整基金へ積立てを行った。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また、令和元年度の財政調整基金積立金現在高は、標準財政規模の約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神奈川県三浦市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病院会計においては、平成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年度まで大きな赤字が生じており、それを解消するために、平成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年度に「三浦市立病院改革プラン」を策定し、平成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年度まで一般会計より基準外繰出（補助金）を支出していた。平成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年度から令和元年度については、基準外繰出（補助金）は、ゼロとなり、病院の財政は健全化が図られており、今後も引き続き経営改善を図る。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会計においては、令和元年度も実質収支額が継続的に黒字となってはいるものの、国民健康保険事業特別会計、公共下水道事業特別会計及び水道事業会計へ基準外繰出を行っており、財政を大きく圧迫している上に、今後も医療費の伸びや介護保険給付費の伸びが見込まれるため、各特別会計において保険税（料）の見直しを見据えながらの財政運営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2" width="2.0898437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20170588</v>
      </c>
      <c r="BO4" s="431"/>
      <c r="BP4" s="431"/>
      <c r="BQ4" s="431"/>
      <c r="BR4" s="431"/>
      <c r="BS4" s="431"/>
      <c r="BT4" s="431"/>
      <c r="BU4" s="432"/>
      <c r="BV4" s="430">
        <v>17388663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2.7</v>
      </c>
      <c r="CU4" s="437"/>
      <c r="CV4" s="437"/>
      <c r="CW4" s="437"/>
      <c r="CX4" s="437"/>
      <c r="CY4" s="437"/>
      <c r="CZ4" s="437"/>
      <c r="DA4" s="438"/>
      <c r="DB4" s="436">
        <v>3.4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19839477</v>
      </c>
      <c r="BO5" s="468"/>
      <c r="BP5" s="468"/>
      <c r="BQ5" s="468"/>
      <c r="BR5" s="468"/>
      <c r="BS5" s="468"/>
      <c r="BT5" s="468"/>
      <c r="BU5" s="469"/>
      <c r="BV5" s="467">
        <v>16938630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104.2</v>
      </c>
      <c r="CU5" s="465"/>
      <c r="CV5" s="465"/>
      <c r="CW5" s="465"/>
      <c r="CX5" s="465"/>
      <c r="CY5" s="465"/>
      <c r="CZ5" s="465"/>
      <c r="DA5" s="466"/>
      <c r="DB5" s="464">
        <v>103.2</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331111</v>
      </c>
      <c r="BO6" s="468"/>
      <c r="BP6" s="468"/>
      <c r="BQ6" s="468"/>
      <c r="BR6" s="468"/>
      <c r="BS6" s="468"/>
      <c r="BT6" s="468"/>
      <c r="BU6" s="469"/>
      <c r="BV6" s="467">
        <v>450033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110.6</v>
      </c>
      <c r="CU6" s="505"/>
      <c r="CV6" s="505"/>
      <c r="CW6" s="505"/>
      <c r="CX6" s="505"/>
      <c r="CY6" s="505"/>
      <c r="CZ6" s="505"/>
      <c r="DA6" s="506"/>
      <c r="DB6" s="504">
        <v>111.2</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60973</v>
      </c>
      <c r="BO7" s="468"/>
      <c r="BP7" s="468"/>
      <c r="BQ7" s="468"/>
      <c r="BR7" s="468"/>
      <c r="BS7" s="468"/>
      <c r="BT7" s="468"/>
      <c r="BU7" s="469"/>
      <c r="BV7" s="467">
        <v>116916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9861034</v>
      </c>
      <c r="CU7" s="468"/>
      <c r="CV7" s="468"/>
      <c r="CW7" s="468"/>
      <c r="CX7" s="468"/>
      <c r="CY7" s="468"/>
      <c r="CZ7" s="468"/>
      <c r="DA7" s="469"/>
      <c r="DB7" s="467">
        <v>9858875</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270138</v>
      </c>
      <c r="BO8" s="468"/>
      <c r="BP8" s="468"/>
      <c r="BQ8" s="468"/>
      <c r="BR8" s="468"/>
      <c r="BS8" s="468"/>
      <c r="BT8" s="468"/>
      <c r="BU8" s="469"/>
      <c r="BV8" s="467">
        <v>333117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0.61</v>
      </c>
      <c r="CU8" s="508"/>
      <c r="CV8" s="508"/>
      <c r="CW8" s="508"/>
      <c r="CX8" s="508"/>
      <c r="CY8" s="508"/>
      <c r="CZ8" s="508"/>
      <c r="DA8" s="509"/>
      <c r="DB8" s="507">
        <v>0.62</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45289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-62979</v>
      </c>
      <c r="BO9" s="468"/>
      <c r="BP9" s="468"/>
      <c r="BQ9" s="468"/>
      <c r="BR9" s="468"/>
      <c r="BS9" s="468"/>
      <c r="BT9" s="468"/>
      <c r="BU9" s="469"/>
      <c r="BV9" s="467">
        <v>19162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17.100000000000001</v>
      </c>
      <c r="CU9" s="465"/>
      <c r="CV9" s="465"/>
      <c r="CW9" s="465"/>
      <c r="CX9" s="465"/>
      <c r="CY9" s="465"/>
      <c r="CZ9" s="465"/>
      <c r="DA9" s="466"/>
      <c r="DB9" s="464">
        <v>18.3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48352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59120</v>
      </c>
      <c r="BO10" s="468"/>
      <c r="BP10" s="468"/>
      <c r="BQ10" s="468"/>
      <c r="BR10" s="468"/>
      <c r="BS10" s="468"/>
      <c r="BT10" s="468"/>
      <c r="BU10" s="469"/>
      <c r="BV10" s="467">
        <v>59415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43036</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42715</v>
      </c>
      <c r="S13" s="552"/>
      <c r="T13" s="552"/>
      <c r="U13" s="552"/>
      <c r="V13" s="553"/>
      <c r="W13" s="483" t="s">
        <v>140</v>
      </c>
      <c r="X13" s="484"/>
      <c r="Y13" s="484"/>
      <c r="Z13" s="484"/>
      <c r="AA13" s="484"/>
      <c r="AB13" s="474"/>
      <c r="AC13" s="518">
        <v>2461</v>
      </c>
      <c r="AD13" s="519"/>
      <c r="AE13" s="519"/>
      <c r="AF13" s="519"/>
      <c r="AG13" s="561"/>
      <c r="AH13" s="518">
        <v>2604</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-3859</v>
      </c>
      <c r="BO13" s="468"/>
      <c r="BP13" s="468"/>
      <c r="BQ13" s="468"/>
      <c r="BR13" s="468"/>
      <c r="BS13" s="468"/>
      <c r="BT13" s="468"/>
      <c r="BU13" s="469"/>
      <c r="BV13" s="467">
        <v>78577</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14.5</v>
      </c>
      <c r="CU13" s="465"/>
      <c r="CV13" s="465"/>
      <c r="CW13" s="465"/>
      <c r="CX13" s="465"/>
      <c r="CY13" s="465"/>
      <c r="CZ13" s="465"/>
      <c r="DA13" s="466"/>
      <c r="DB13" s="464">
        <v>16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43770</v>
      </c>
      <c r="S14" s="552"/>
      <c r="T14" s="552"/>
      <c r="U14" s="552"/>
      <c r="V14" s="553"/>
      <c r="W14" s="457"/>
      <c r="X14" s="458"/>
      <c r="Y14" s="458"/>
      <c r="Z14" s="458"/>
      <c r="AA14" s="458"/>
      <c r="AB14" s="447"/>
      <c r="AC14" s="554">
        <v>11.9</v>
      </c>
      <c r="AD14" s="555"/>
      <c r="AE14" s="555"/>
      <c r="AF14" s="555"/>
      <c r="AG14" s="556"/>
      <c r="AH14" s="554">
        <v>11.7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162.30000000000001</v>
      </c>
      <c r="CU14" s="566"/>
      <c r="CV14" s="566"/>
      <c r="CW14" s="566"/>
      <c r="CX14" s="566"/>
      <c r="CY14" s="566"/>
      <c r="CZ14" s="566"/>
      <c r="DA14" s="567"/>
      <c r="DB14" s="565">
        <v>156.80000000000001</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139</v>
      </c>
      <c r="N15" s="559"/>
      <c r="O15" s="559"/>
      <c r="P15" s="559"/>
      <c r="Q15" s="560"/>
      <c r="R15" s="551">
        <v>43477</v>
      </c>
      <c r="S15" s="552"/>
      <c r="T15" s="552"/>
      <c r="U15" s="552"/>
      <c r="V15" s="553"/>
      <c r="W15" s="483" t="s">
        <v>147</v>
      </c>
      <c r="X15" s="484"/>
      <c r="Y15" s="484"/>
      <c r="Z15" s="484"/>
      <c r="AA15" s="484"/>
      <c r="AB15" s="474"/>
      <c r="AC15" s="518">
        <v>3340</v>
      </c>
      <c r="AD15" s="519"/>
      <c r="AE15" s="519"/>
      <c r="AF15" s="519"/>
      <c r="AG15" s="561"/>
      <c r="AH15" s="518">
        <v>3763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4796778</v>
      </c>
      <c r="BO15" s="431"/>
      <c r="BP15" s="431"/>
      <c r="BQ15" s="431"/>
      <c r="BR15" s="431"/>
      <c r="BS15" s="431"/>
      <c r="BT15" s="431"/>
      <c r="BU15" s="432"/>
      <c r="BV15" s="430">
        <v>4825031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16.2</v>
      </c>
      <c r="AD16" s="555"/>
      <c r="AE16" s="555"/>
      <c r="AF16" s="555"/>
      <c r="AG16" s="556"/>
      <c r="AH16" s="554">
        <v>16.899999999999999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7979334</v>
      </c>
      <c r="BO16" s="468"/>
      <c r="BP16" s="468"/>
      <c r="BQ16" s="468"/>
      <c r="BR16" s="468"/>
      <c r="BS16" s="468"/>
      <c r="BT16" s="468"/>
      <c r="BU16" s="469"/>
      <c r="BV16" s="467">
        <v>7820838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14860</v>
      </c>
      <c r="AD17" s="519"/>
      <c r="AE17" s="519"/>
      <c r="AF17" s="519"/>
      <c r="AG17" s="561"/>
      <c r="AH17" s="518">
        <v>15879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6113900</v>
      </c>
      <c r="BO17" s="468"/>
      <c r="BP17" s="468"/>
      <c r="BQ17" s="468"/>
      <c r="BR17" s="468"/>
      <c r="BS17" s="468"/>
      <c r="BT17" s="468"/>
      <c r="BU17" s="469"/>
      <c r="BV17" s="467">
        <v>6139171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32.049999999999997</v>
      </c>
      <c r="M18" s="583"/>
      <c r="N18" s="583"/>
      <c r="O18" s="583"/>
      <c r="P18" s="583"/>
      <c r="Q18" s="583"/>
      <c r="R18" s="584"/>
      <c r="S18" s="584"/>
      <c r="T18" s="584"/>
      <c r="U18" s="584"/>
      <c r="V18" s="585"/>
      <c r="W18" s="485"/>
      <c r="X18" s="486"/>
      <c r="Y18" s="486"/>
      <c r="Z18" s="486"/>
      <c r="AA18" s="486"/>
      <c r="AB18" s="477"/>
      <c r="AC18" s="586">
        <v>71.900000000000006</v>
      </c>
      <c r="AD18" s="587"/>
      <c r="AE18" s="587"/>
      <c r="AF18" s="587"/>
      <c r="AG18" s="588"/>
      <c r="AH18" s="586">
        <v>71.400000000000006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10439885</v>
      </c>
      <c r="BO18" s="468"/>
      <c r="BP18" s="468"/>
      <c r="BQ18" s="468"/>
      <c r="BR18" s="468"/>
      <c r="BS18" s="468"/>
      <c r="BT18" s="468"/>
      <c r="BU18" s="469"/>
      <c r="BV18" s="467">
        <v>10353343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1413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12064550</v>
      </c>
      <c r="BO19" s="468"/>
      <c r="BP19" s="468"/>
      <c r="BQ19" s="468"/>
      <c r="BR19" s="468"/>
      <c r="BS19" s="468"/>
      <c r="BT19" s="468"/>
      <c r="BU19" s="469"/>
      <c r="BV19" s="467">
        <v>11701787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17567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0" t="s">
        <v>167</v>
      </c>
      <c r="AI22" s="484"/>
      <c r="AJ22" s="484"/>
      <c r="AK22" s="484"/>
      <c r="AL22" s="474"/>
      <c r="AM22" s="630" t="s">
        <v>168</v>
      </c>
      <c r="AN22" s="631"/>
      <c r="AO22" s="631"/>
      <c r="AP22" s="631"/>
      <c r="AQ22" s="631"/>
      <c r="AR22" s="632"/>
      <c r="AS22" s="613" t="s">
        <v>165</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169</v>
      </c>
      <c r="AZ23" s="428"/>
      <c r="BA23" s="428"/>
      <c r="BB23" s="428"/>
      <c r="BC23" s="428"/>
      <c r="BD23" s="428"/>
      <c r="BE23" s="428"/>
      <c r="BF23" s="428"/>
      <c r="BG23" s="428"/>
      <c r="BH23" s="428"/>
      <c r="BI23" s="428"/>
      <c r="BJ23" s="428"/>
      <c r="BK23" s="428"/>
      <c r="BL23" s="428"/>
      <c r="BM23" s="429"/>
      <c r="BN23" s="467">
        <v>26618457</v>
      </c>
      <c r="BO23" s="468"/>
      <c r="BP23" s="468"/>
      <c r="BQ23" s="468"/>
      <c r="BR23" s="468"/>
      <c r="BS23" s="468"/>
      <c r="BT23" s="468"/>
      <c r="BU23" s="469"/>
      <c r="BV23" s="467">
        <v>25316746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8900</v>
      </c>
      <c r="R24" s="519"/>
      <c r="S24" s="519"/>
      <c r="T24" s="519"/>
      <c r="U24" s="519"/>
      <c r="V24" s="561"/>
      <c r="W24" s="620"/>
      <c r="X24" s="608"/>
      <c r="Y24" s="609"/>
      <c r="Z24" s="517" t="s">
        <v>171</v>
      </c>
      <c r="AA24" s="497"/>
      <c r="AB24" s="497"/>
      <c r="AC24" s="497"/>
      <c r="AD24" s="497"/>
      <c r="AE24" s="497"/>
      <c r="AF24" s="497"/>
      <c r="AG24" s="498"/>
      <c r="AH24" s="518">
        <v>280</v>
      </c>
      <c r="AI24" s="519"/>
      <c r="AJ24" s="519"/>
      <c r="AK24" s="519"/>
      <c r="AL24" s="561"/>
      <c r="AM24" s="518">
        <v>891240</v>
      </c>
      <c r="AN24" s="519"/>
      <c r="AO24" s="519"/>
      <c r="AP24" s="519"/>
      <c r="AQ24" s="519"/>
      <c r="AR24" s="561"/>
      <c r="AS24" s="518">
        <v>3183</v>
      </c>
      <c r="AT24" s="519"/>
      <c r="AU24" s="519"/>
      <c r="AV24" s="519"/>
      <c r="AW24" s="519"/>
      <c r="AX24" s="520"/>
      <c r="AY24" s="638" t="s">
        <v>172</v>
      </c>
      <c r="AZ24" s="639"/>
      <c r="BA24" s="639"/>
      <c r="BB24" s="639"/>
      <c r="BC24" s="639"/>
      <c r="BD24" s="639"/>
      <c r="BE24" s="639"/>
      <c r="BF24" s="639"/>
      <c r="BG24" s="639"/>
      <c r="BH24" s="639"/>
      <c r="BI24" s="639"/>
      <c r="BJ24" s="639"/>
      <c r="BK24" s="639"/>
      <c r="BL24" s="639"/>
      <c r="BM24" s="640"/>
      <c r="BN24" s="467">
        <v>16027908</v>
      </c>
      <c r="BO24" s="468"/>
      <c r="BP24" s="468"/>
      <c r="BQ24" s="468"/>
      <c r="BR24" s="468"/>
      <c r="BS24" s="468"/>
      <c r="BT24" s="468"/>
      <c r="BU24" s="469"/>
      <c r="BV24" s="467">
        <v>14135662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1</v>
      </c>
      <c r="M25" s="519"/>
      <c r="N25" s="519"/>
      <c r="O25" s="519"/>
      <c r="P25" s="561"/>
      <c r="Q25" s="518">
        <v>7390</v>
      </c>
      <c r="R25" s="519"/>
      <c r="S25" s="519"/>
      <c r="T25" s="519"/>
      <c r="U25" s="519"/>
      <c r="V25" s="561"/>
      <c r="W25" s="620"/>
      <c r="X25" s="608"/>
      <c r="Y25" s="609"/>
      <c r="Z25" s="517" t="s">
        <v>174</v>
      </c>
      <c r="AA25" s="497"/>
      <c r="AB25" s="497"/>
      <c r="AC25" s="497"/>
      <c r="AD25" s="497"/>
      <c r="AE25" s="497"/>
      <c r="AF25" s="497"/>
      <c r="AG25" s="498"/>
      <c r="AH25" s="518" t="s">
        <v>129</v>
      </c>
      <c r="AI25" s="519"/>
      <c r="AJ25" s="519"/>
      <c r="AK25" s="519"/>
      <c r="AL25" s="561"/>
      <c r="AM25" s="518" t="s">
        <v>175</v>
      </c>
      <c r="AN25" s="519"/>
      <c r="AO25" s="519"/>
      <c r="AP25" s="519"/>
      <c r="AQ25" s="519"/>
      <c r="AR25" s="561"/>
      <c r="AS25" s="518" t="s">
        <v>138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3469628</v>
      </c>
      <c r="BO25" s="431"/>
      <c r="BP25" s="431"/>
      <c r="BQ25" s="431"/>
      <c r="BR25" s="431"/>
      <c r="BS25" s="431"/>
      <c r="BT25" s="431"/>
      <c r="BU25" s="432"/>
      <c r="BV25" s="430">
        <v>5042531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6620</v>
      </c>
      <c r="R26" s="519"/>
      <c r="S26" s="519"/>
      <c r="T26" s="519"/>
      <c r="U26" s="519"/>
      <c r="V26" s="561"/>
      <c r="W26" s="620"/>
      <c r="X26" s="608"/>
      <c r="Y26" s="609"/>
      <c r="Z26" s="517" t="s">
        <v>178</v>
      </c>
      <c r="AA26" s="644"/>
      <c r="AB26" s="644"/>
      <c r="AC26" s="644"/>
      <c r="AD26" s="644"/>
      <c r="AE26" s="644"/>
      <c r="AF26" s="644"/>
      <c r="AG26" s="645"/>
      <c r="AH26" s="518">
        <v>25</v>
      </c>
      <c r="AI26" s="519"/>
      <c r="AJ26" s="519"/>
      <c r="AK26" s="519"/>
      <c r="AL26" s="561"/>
      <c r="AM26" s="518">
        <v>77200</v>
      </c>
      <c r="AN26" s="519"/>
      <c r="AO26" s="519"/>
      <c r="AP26" s="519"/>
      <c r="AQ26" s="519"/>
      <c r="AR26" s="561"/>
      <c r="AS26" s="518">
        <v>3088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5450</v>
      </c>
      <c r="R27" s="519"/>
      <c r="S27" s="519"/>
      <c r="T27" s="519"/>
      <c r="U27" s="519"/>
      <c r="V27" s="561"/>
      <c r="W27" s="620"/>
      <c r="X27" s="608"/>
      <c r="Y27" s="609"/>
      <c r="Z27" s="517" t="s">
        <v>181</v>
      </c>
      <c r="AA27" s="497"/>
      <c r="AB27" s="497"/>
      <c r="AC27" s="497"/>
      <c r="AD27" s="497"/>
      <c r="AE27" s="497"/>
      <c r="AF27" s="497"/>
      <c r="AG27" s="498"/>
      <c r="AH27" s="518">
        <v>4</v>
      </c>
      <c r="AI27" s="519"/>
      <c r="AJ27" s="519"/>
      <c r="AK27" s="519"/>
      <c r="AL27" s="561"/>
      <c r="AM27" s="518">
        <v>16056</v>
      </c>
      <c r="AN27" s="519"/>
      <c r="AO27" s="519"/>
      <c r="AP27" s="519"/>
      <c r="AQ27" s="519"/>
      <c r="AR27" s="561"/>
      <c r="AS27" s="518">
        <v>4014</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1" t="s">
        <v>175</v>
      </c>
      <c r="BO27" s="642"/>
      <c r="BP27" s="642"/>
      <c r="BQ27" s="642"/>
      <c r="BR27" s="642"/>
      <c r="BS27" s="642"/>
      <c r="BT27" s="642"/>
      <c r="BU27" s="643"/>
      <c r="BV27" s="641" t="s">
        <v>129</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4740</v>
      </c>
      <c r="R28" s="519"/>
      <c r="S28" s="519"/>
      <c r="T28" s="519"/>
      <c r="U28" s="519"/>
      <c r="V28" s="561"/>
      <c r="W28" s="620"/>
      <c r="X28" s="608"/>
      <c r="Y28" s="609"/>
      <c r="Z28" s="517" t="s">
        <v>184</v>
      </c>
      <c r="AA28" s="497"/>
      <c r="AB28" s="497"/>
      <c r="AC28" s="497"/>
      <c r="AD28" s="497"/>
      <c r="AE28" s="497"/>
      <c r="AF28" s="497"/>
      <c r="AG28" s="498"/>
      <c r="AH28" s="518" t="s">
        <v>129</v>
      </c>
      <c r="AI28" s="519"/>
      <c r="AJ28" s="519"/>
      <c r="AK28" s="519"/>
      <c r="AL28" s="561"/>
      <c r="AM28" s="518" t="s">
        <v>129</v>
      </c>
      <c r="AN28" s="519"/>
      <c r="AO28" s="519"/>
      <c r="AP28" s="519"/>
      <c r="AQ28" s="519"/>
      <c r="AR28" s="561"/>
      <c r="AS28" s="518" t="s">
        <v>129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1008435</v>
      </c>
      <c r="BO28" s="431"/>
      <c r="BP28" s="431"/>
      <c r="BQ28" s="431"/>
      <c r="BR28" s="431"/>
      <c r="BS28" s="431"/>
      <c r="BT28" s="431"/>
      <c r="BU28" s="432"/>
      <c r="BV28" s="430">
        <v>782756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11</v>
      </c>
      <c r="M29" s="519"/>
      <c r="N29" s="519"/>
      <c r="O29" s="519"/>
      <c r="P29" s="561"/>
      <c r="Q29" s="518">
        <v>4420</v>
      </c>
      <c r="R29" s="519"/>
      <c r="S29" s="519"/>
      <c r="T29" s="519"/>
      <c r="U29" s="519"/>
      <c r="V29" s="561"/>
      <c r="W29" s="621"/>
      <c r="X29" s="622"/>
      <c r="Y29" s="623"/>
      <c r="Z29" s="517" t="s">
        <v>187</v>
      </c>
      <c r="AA29" s="497"/>
      <c r="AB29" s="497"/>
      <c r="AC29" s="497"/>
      <c r="AD29" s="497"/>
      <c r="AE29" s="497"/>
      <c r="AF29" s="497"/>
      <c r="AG29" s="498"/>
      <c r="AH29" s="518">
        <v>284</v>
      </c>
      <c r="AI29" s="519"/>
      <c r="AJ29" s="519"/>
      <c r="AK29" s="519"/>
      <c r="AL29" s="561"/>
      <c r="AM29" s="518">
        <v>907296</v>
      </c>
      <c r="AN29" s="519"/>
      <c r="AO29" s="519"/>
      <c r="AP29" s="519"/>
      <c r="AQ29" s="519"/>
      <c r="AR29" s="561"/>
      <c r="AS29" s="518">
        <v>3195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555</v>
      </c>
      <c r="BO29" s="468"/>
      <c r="BP29" s="468"/>
      <c r="BQ29" s="468"/>
      <c r="BR29" s="468"/>
      <c r="BS29" s="468"/>
      <c r="BT29" s="468"/>
      <c r="BU29" s="469"/>
      <c r="BV29" s="467">
        <v>555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96.7</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50</v>
      </c>
      <c r="BD30" s="639"/>
      <c r="BE30" s="639"/>
      <c r="BF30" s="639"/>
      <c r="BG30" s="639"/>
      <c r="BH30" s="639"/>
      <c r="BI30" s="639"/>
      <c r="BJ30" s="639"/>
      <c r="BK30" s="639"/>
      <c r="BL30" s="639"/>
      <c r="BM30" s="640"/>
      <c r="BN30" s="641">
        <v>555823</v>
      </c>
      <c r="BO30" s="642"/>
      <c r="BP30" s="642"/>
      <c r="BQ30" s="642"/>
      <c r="BR30" s="642"/>
      <c r="BS30" s="642"/>
      <c r="BT30" s="642"/>
      <c r="BU30" s="643"/>
      <c r="BV30" s="641">
        <v>318371</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市場事業特別会計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神奈川県後期広域高齢者医療広域連合（一般会計）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12</v>
      </c>
      <c r="CP34" s="656"/>
      <c r="CQ34" s="657" t="str">
        <f>IF('各会計、関係団体の財政状況及び健全化判断比率'!BS7="","",'各会計、関係団体の財政状況及び健全化判断比率'!BS7)</f>
        <v>（公財）かながわ海岸美化財団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第三セクター等改革推進債償還事業特別会計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神奈川県後期広域高齢者医療広域連合（特別会計）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13</v>
      </c>
      <c r="CP35" s="656"/>
      <c r="CQ35" s="657" t="str">
        <f>IF('各会計、関係団体の財政状況及び健全化判断比率'!BS8="","",'各会計、関係団体の財政状況及び健全化判断比率'!BS8)</f>
        <v>（株）三浦海業公社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KRIcJz+9IRCyatyc0VNYDryl9Bi309K3H0eic6qqhqdnfezmLs5sRT7fZUA0e7XRSzPT2yYZrU49DWhYIGlBIw==" saltValue="xNJ3dGvNgC6p1QEzBWfU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8" t="s">
        <v>568</v>
      </c>
      <c r="D34" s="1248"/>
      <c r="E34" s="1249"/>
      <c r="F34" s="32">
        <v>6.97</v>
      </c>
      <c r="G34" s="33">
        <v>7.96</v>
      </c>
      <c r="H34" s="33">
        <v>6.91</v>
      </c>
      <c r="I34" s="33">
        <v>7.75</v>
      </c>
      <c r="J34" s="34">
        <v>9.2200000000000006</v>
      </c>
      <c r="K34" s="22"/>
      <c r="L34" s="22"/>
      <c r="M34" s="22"/>
      <c r="N34" s="22"/>
      <c r="O34" s="22"/>
      <c r="P34" s="22"/>
    </row>
    <row r="35" spans="1:16" ht="39" customHeight="1" x14ac:dyDescent="0.2">
      <c r="A35" s="22"/>
      <c r="B35" s="35"/>
      <c r="C35" s="1242" t="s">
        <v>569</v>
      </c>
      <c r="D35" s="1243"/>
      <c r="E35" s="1244"/>
      <c r="F35" s="36">
        <v>3.95</v>
      </c>
      <c r="G35" s="37">
        <v>1.75</v>
      </c>
      <c r="H35" s="37">
        <v>3.2</v>
      </c>
      <c r="I35" s="37">
        <v>3.37</v>
      </c>
      <c r="J35" s="38">
        <v>2.73</v>
      </c>
      <c r="K35" s="22"/>
      <c r="L35" s="22"/>
      <c r="M35" s="22"/>
      <c r="N35" s="22"/>
      <c r="O35" s="22"/>
      <c r="P35" s="22"/>
    </row>
    <row r="36" spans="1:16" ht="39" customHeight="1" x14ac:dyDescent="0.2">
      <c r="A36" s="22"/>
      <c r="B36" s="35"/>
      <c r="C36" s="1242" t="s">
        <v>570</v>
      </c>
      <c r="D36" s="1243"/>
      <c r="E36" s="1244"/>
      <c r="F36" s="36">
        <v>2.77</v>
      </c>
      <c r="G36" s="37">
        <v>1.4</v>
      </c>
      <c r="H36" s="37">
        <v>1.06</v>
      </c>
      <c r="I36" s="37">
        <v>0.6</v>
      </c>
      <c r="J36" s="38">
        <v>1.96</v>
      </c>
      <c r="K36" s="22"/>
      <c r="L36" s="22"/>
      <c r="M36" s="22"/>
      <c r="N36" s="22"/>
      <c r="O36" s="22"/>
      <c r="P36" s="22"/>
    </row>
    <row r="37" spans="1:16" ht="39" customHeight="1" x14ac:dyDescent="0.2">
      <c r="A37" s="22"/>
      <c r="B37" s="35"/>
      <c r="C37" s="1242" t="s">
        <v>571</v>
      </c>
      <c r="D37" s="1243"/>
      <c r="E37" s="1244"/>
      <c r="F37" s="36">
        <v>0.32</v>
      </c>
      <c r="G37" s="37">
        <v>0.36</v>
      </c>
      <c r="H37" s="37">
        <v>0.38</v>
      </c>
      <c r="I37" s="37">
        <v>0.39</v>
      </c>
      <c r="J37" s="38">
        <v>0.38</v>
      </c>
      <c r="K37" s="22"/>
      <c r="L37" s="22"/>
      <c r="M37" s="22"/>
      <c r="N37" s="22"/>
      <c r="O37" s="22"/>
      <c r="P37" s="22"/>
    </row>
    <row r="38" spans="1:16" ht="39" customHeight="1" x14ac:dyDescent="0.2">
      <c r="A38" s="22"/>
      <c r="B38" s="35"/>
      <c r="C38" s="1242" t="s">
        <v>572</v>
      </c>
      <c r="D38" s="1243"/>
      <c r="E38" s="1244"/>
      <c r="F38" s="36">
        <v>0</v>
      </c>
      <c r="G38" s="37">
        <v>0</v>
      </c>
      <c r="H38" s="37">
        <v>0.46</v>
      </c>
      <c r="I38" s="37">
        <v>0</v>
      </c>
      <c r="J38" s="38">
        <v>0.35</v>
      </c>
      <c r="K38" s="22"/>
      <c r="L38" s="22"/>
      <c r="M38" s="22"/>
      <c r="N38" s="22"/>
      <c r="O38" s="22"/>
      <c r="P38" s="22"/>
    </row>
    <row r="39" spans="1:16" ht="39" customHeight="1" x14ac:dyDescent="0.2">
      <c r="A39" s="22"/>
      <c r="B39" s="35"/>
      <c r="C39" s="1242" t="s">
        <v>573</v>
      </c>
      <c r="D39" s="1243"/>
      <c r="E39" s="1244"/>
      <c r="F39" s="36">
        <v>1.47</v>
      </c>
      <c r="G39" s="37">
        <v>1.24</v>
      </c>
      <c r="H39" s="37">
        <v>1.3</v>
      </c>
      <c r="I39" s="37">
        <v>1.01</v>
      </c>
      <c r="J39" s="38">
        <v>0.18</v>
      </c>
      <c r="K39" s="22"/>
      <c r="L39" s="22"/>
      <c r="M39" s="22"/>
      <c r="N39" s="22"/>
      <c r="O39" s="22"/>
      <c r="P39" s="22"/>
    </row>
    <row r="40" spans="1:16" ht="39" customHeight="1" x14ac:dyDescent="0.2">
      <c r="A40" s="22"/>
      <c r="B40" s="35"/>
      <c r="C40" s="1242" t="s">
        <v>574</v>
      </c>
      <c r="D40" s="1243"/>
      <c r="E40" s="1244"/>
      <c r="F40" s="36">
        <v>0.02</v>
      </c>
      <c r="G40" s="37">
        <v>0.93</v>
      </c>
      <c r="H40" s="37">
        <v>0.85</v>
      </c>
      <c r="I40" s="37">
        <v>0.04</v>
      </c>
      <c r="J40" s="38">
        <v>7.0000000000000007E-2</v>
      </c>
      <c r="K40" s="22"/>
      <c r="L40" s="22"/>
      <c r="M40" s="22"/>
      <c r="N40" s="22"/>
      <c r="O40" s="22"/>
      <c r="P40" s="22"/>
    </row>
    <row r="41" spans="1:16" ht="39" customHeight="1" x14ac:dyDescent="0.2">
      <c r="A41" s="22"/>
      <c r="B41" s="35"/>
      <c r="C41" s="1242" t="s">
        <v>575</v>
      </c>
      <c r="D41" s="1243"/>
      <c r="E41" s="1244"/>
      <c r="F41" s="36">
        <v>0</v>
      </c>
      <c r="G41" s="37">
        <v>0</v>
      </c>
      <c r="H41" s="37">
        <v>0</v>
      </c>
      <c r="I41" s="37">
        <v>0</v>
      </c>
      <c r="J41" s="38">
        <v>0</v>
      </c>
      <c r="K41" s="22"/>
      <c r="L41" s="22"/>
      <c r="M41" s="22"/>
      <c r="N41" s="22"/>
      <c r="O41" s="22"/>
      <c r="P41" s="22"/>
    </row>
    <row r="42" spans="1:16" ht="39" customHeight="1" x14ac:dyDescent="0.2">
      <c r="A42" s="22"/>
      <c r="B42" s="39"/>
      <c r="C42" s="1242" t="s">
        <v>576</v>
      </c>
      <c r="D42" s="1243"/>
      <c r="E42" s="1244"/>
      <c r="F42" s="36" t="s">
        <v>519</v>
      </c>
      <c r="G42" s="37" t="s">
        <v>519</v>
      </c>
      <c r="H42" s="37" t="s">
        <v>519</v>
      </c>
      <c r="I42" s="37" t="s">
        <v>519</v>
      </c>
      <c r="J42" s="38" t="s">
        <v>519</v>
      </c>
      <c r="K42" s="22"/>
      <c r="L42" s="22"/>
      <c r="M42" s="22"/>
      <c r="N42" s="22"/>
      <c r="O42" s="22"/>
      <c r="P42" s="22"/>
    </row>
    <row r="43" spans="1:16" ht="39" customHeight="1" thickBot="1" x14ac:dyDescent="0.25">
      <c r="A43" s="22"/>
      <c r="B43" s="40"/>
      <c r="C43" s="1245" t="s">
        <v>577</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5U7dRi0Nblwb+LjThhFOkZxfXAlkAaUzzNO7vNTNm7oJaQoGFKzWwrVERa9+BkT0YPIHvWKFk2EqGE0W2ocow==" saltValue="7xrkbwuuATLVsv5aMHhi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2373</v>
      </c>
      <c r="L45" s="60">
        <v>2395</v>
      </c>
      <c r="M45" s="60">
        <v>2318</v>
      </c>
      <c r="N45" s="60">
        <v>2163</v>
      </c>
      <c r="O45" s="61">
        <v>2147</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2">
      <c r="A48" s="48"/>
      <c r="B48" s="1252"/>
      <c r="C48" s="1253"/>
      <c r="D48" s="62"/>
      <c r="E48" s="1258" t="s">
        <v>15</v>
      </c>
      <c r="F48" s="1258"/>
      <c r="G48" s="1258"/>
      <c r="H48" s="1258"/>
      <c r="I48" s="1258"/>
      <c r="J48" s="1259"/>
      <c r="K48" s="63">
        <v>1006</v>
      </c>
      <c r="L48" s="64">
        <v>853</v>
      </c>
      <c r="M48" s="64">
        <v>843</v>
      </c>
      <c r="N48" s="64">
        <v>826</v>
      </c>
      <c r="O48" s="65">
        <v>740</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519</v>
      </c>
      <c r="L49" s="64" t="s">
        <v>519</v>
      </c>
      <c r="M49" s="64" t="s">
        <v>519</v>
      </c>
      <c r="N49" s="64" t="s">
        <v>519</v>
      </c>
      <c r="O49" s="65" t="s">
        <v>519</v>
      </c>
      <c r="P49" s="48"/>
      <c r="Q49" s="48"/>
      <c r="R49" s="48"/>
      <c r="S49" s="48"/>
      <c r="T49" s="48"/>
      <c r="U49" s="48"/>
    </row>
    <row r="50" spans="1:21" ht="30.75" customHeight="1" x14ac:dyDescent="0.2">
      <c r="A50" s="48"/>
      <c r="B50" s="1252"/>
      <c r="C50" s="1253"/>
      <c r="D50" s="62"/>
      <c r="E50" s="1258" t="s">
        <v>17</v>
      </c>
      <c r="F50" s="1258"/>
      <c r="G50" s="1258"/>
      <c r="H50" s="1258"/>
      <c r="I50" s="1258"/>
      <c r="J50" s="1259"/>
      <c r="K50" s="63">
        <v>51</v>
      </c>
      <c r="L50" s="64">
        <v>1</v>
      </c>
      <c r="M50" s="64">
        <v>2</v>
      </c>
      <c r="N50" s="64" t="s">
        <v>519</v>
      </c>
      <c r="O50" s="65" t="s">
        <v>519</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519</v>
      </c>
      <c r="L51" s="64" t="s">
        <v>519</v>
      </c>
      <c r="M51" s="64" t="s">
        <v>519</v>
      </c>
      <c r="N51" s="64" t="s">
        <v>519</v>
      </c>
      <c r="O51" s="65" t="s">
        <v>519</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1779</v>
      </c>
      <c r="L52" s="64">
        <v>1771</v>
      </c>
      <c r="M52" s="64">
        <v>1770</v>
      </c>
      <c r="N52" s="64">
        <v>1767</v>
      </c>
      <c r="O52" s="65">
        <v>1793</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1651</v>
      </c>
      <c r="L53" s="69">
        <v>1478</v>
      </c>
      <c r="M53" s="69">
        <v>1393</v>
      </c>
      <c r="N53" s="69">
        <v>1222</v>
      </c>
      <c r="O53" s="70">
        <v>1094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3">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592</v>
      </c>
      <c r="L57" s="84" t="s">
        <v>592</v>
      </c>
      <c r="M57" s="84" t="s">
        <v>592</v>
      </c>
      <c r="N57" s="84" t="s">
        <v>592</v>
      </c>
      <c r="O57" s="85" t="s">
        <v>592</v>
      </c>
    </row>
    <row r="58" spans="1:21" ht="31.5" customHeight="1" thickBot="1" x14ac:dyDescent="0.25">
      <c r="B58" s="1268"/>
      <c r="C58" s="1269"/>
      <c r="D58" s="1273" t="s">
        <v>27</v>
      </c>
      <c r="E58" s="1274"/>
      <c r="F58" s="1274"/>
      <c r="G58" s="1274"/>
      <c r="H58" s="1274"/>
      <c r="I58" s="1274"/>
      <c r="J58" s="1275"/>
      <c r="K58" s="86" t="s">
        <v>593</v>
      </c>
      <c r="L58" s="87" t="s">
        <v>592</v>
      </c>
      <c r="M58" s="87" t="s">
        <v>592</v>
      </c>
      <c r="N58" s="87" t="s">
        <v>592</v>
      </c>
      <c r="O58" s="88" t="s">
        <v>592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2eS62qnc9lBwFUJMYbqy8KFVCJbRmqidrZSb74YFhBAUcJNofs+1Rgwpe8Fu6f0gNeWBP6M4KsKesZFGelvCA==" saltValue="8K56DvTjWGSqN7/af2x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76" t="s">
        <v>30</v>
      </c>
      <c r="C41" s="1277"/>
      <c r="D41" s="102"/>
      <c r="E41" s="1282" t="s">
        <v>31</v>
      </c>
      <c r="F41" s="1282"/>
      <c r="G41" s="1282"/>
      <c r="H41" s="1283"/>
      <c r="I41" s="103">
        <v>25889</v>
      </c>
      <c r="J41" s="104">
        <v>25734</v>
      </c>
      <c r="K41" s="104">
        <v>25066</v>
      </c>
      <c r="L41" s="104">
        <v>25317</v>
      </c>
      <c r="M41" s="105">
        <v>26618</v>
      </c>
    </row>
    <row r="42" spans="2:13" ht="27.75" customHeight="1" x14ac:dyDescent="0.2">
      <c r="B42" s="1278"/>
      <c r="C42" s="1279"/>
      <c r="D42" s="106"/>
      <c r="E42" s="1284" t="s">
        <v>32</v>
      </c>
      <c r="F42" s="1284"/>
      <c r="G42" s="1284"/>
      <c r="H42" s="1285"/>
      <c r="I42" s="107" t="s">
        <v>519</v>
      </c>
      <c r="J42" s="108" t="s">
        <v>519</v>
      </c>
      <c r="K42" s="108" t="s">
        <v>519</v>
      </c>
      <c r="L42" s="108" t="s">
        <v>519</v>
      </c>
      <c r="M42" s="109" t="s">
        <v>519</v>
      </c>
    </row>
    <row r="43" spans="2:13" ht="27.75" customHeight="1" x14ac:dyDescent="0.2">
      <c r="B43" s="1278"/>
      <c r="C43" s="1279"/>
      <c r="D43" s="106"/>
      <c r="E43" s="1284" t="s">
        <v>33</v>
      </c>
      <c r="F43" s="1284"/>
      <c r="G43" s="1284"/>
      <c r="H43" s="1285"/>
      <c r="I43" s="107">
        <v>7332</v>
      </c>
      <c r="J43" s="108">
        <v>6899</v>
      </c>
      <c r="K43" s="108">
        <v>6695</v>
      </c>
      <c r="L43" s="108">
        <v>6109</v>
      </c>
      <c r="M43" s="109">
        <v>5804</v>
      </c>
    </row>
    <row r="44" spans="2:13" ht="27.75" customHeight="1" x14ac:dyDescent="0.2">
      <c r="B44" s="1278"/>
      <c r="C44" s="1279"/>
      <c r="D44" s="106"/>
      <c r="E44" s="1284" t="s">
        <v>34</v>
      </c>
      <c r="F44" s="1284"/>
      <c r="G44" s="1284"/>
      <c r="H44" s="1285"/>
      <c r="I44" s="107" t="s">
        <v>519</v>
      </c>
      <c r="J44" s="108" t="s">
        <v>519</v>
      </c>
      <c r="K44" s="108" t="s">
        <v>519</v>
      </c>
      <c r="L44" s="108" t="s">
        <v>519</v>
      </c>
      <c r="M44" s="109" t="s">
        <v>519</v>
      </c>
    </row>
    <row r="45" spans="2:13" ht="27.75" customHeight="1" x14ac:dyDescent="0.2">
      <c r="B45" s="1278"/>
      <c r="C45" s="1279"/>
      <c r="D45" s="106"/>
      <c r="E45" s="1284" t="s">
        <v>35</v>
      </c>
      <c r="F45" s="1284"/>
      <c r="G45" s="1284"/>
      <c r="H45" s="1285"/>
      <c r="I45" s="107">
        <v>3202</v>
      </c>
      <c r="J45" s="108">
        <v>3219</v>
      </c>
      <c r="K45" s="108">
        <v>2909</v>
      </c>
      <c r="L45" s="108">
        <v>2737</v>
      </c>
      <c r="M45" s="109">
        <v>2920</v>
      </c>
    </row>
    <row r="46" spans="2:13" ht="27.75" customHeight="1" x14ac:dyDescent="0.2">
      <c r="B46" s="1278"/>
      <c r="C46" s="1279"/>
      <c r="D46" s="110"/>
      <c r="E46" s="1284" t="s">
        <v>36</v>
      </c>
      <c r="F46" s="1284"/>
      <c r="G46" s="1284"/>
      <c r="H46" s="1285"/>
      <c r="I46" s="107" t="s">
        <v>519</v>
      </c>
      <c r="J46" s="108" t="s">
        <v>519</v>
      </c>
      <c r="K46" s="108" t="s">
        <v>519</v>
      </c>
      <c r="L46" s="108" t="s">
        <v>519</v>
      </c>
      <c r="M46" s="109" t="s">
        <v>519</v>
      </c>
    </row>
    <row r="47" spans="2:13" ht="27.75" customHeight="1" x14ac:dyDescent="0.2">
      <c r="B47" s="1278"/>
      <c r="C47" s="1279"/>
      <c r="D47" s="111"/>
      <c r="E47" s="1286" t="s">
        <v>37</v>
      </c>
      <c r="F47" s="1287"/>
      <c r="G47" s="1287"/>
      <c r="H47" s="1288"/>
      <c r="I47" s="107" t="s">
        <v>519</v>
      </c>
      <c r="J47" s="108" t="s">
        <v>519</v>
      </c>
      <c r="K47" s="108" t="s">
        <v>519</v>
      </c>
      <c r="L47" s="108" t="s">
        <v>519</v>
      </c>
      <c r="M47" s="109" t="s">
        <v>519</v>
      </c>
    </row>
    <row r="48" spans="2:13" ht="27.75" customHeight="1" x14ac:dyDescent="0.2">
      <c r="B48" s="1278"/>
      <c r="C48" s="1279"/>
      <c r="D48" s="106"/>
      <c r="E48" s="1284" t="s">
        <v>38</v>
      </c>
      <c r="F48" s="1284"/>
      <c r="G48" s="1284"/>
      <c r="H48" s="1285"/>
      <c r="I48" s="107" t="s">
        <v>519</v>
      </c>
      <c r="J48" s="108" t="s">
        <v>519</v>
      </c>
      <c r="K48" s="108" t="s">
        <v>519</v>
      </c>
      <c r="L48" s="108" t="s">
        <v>519</v>
      </c>
      <c r="M48" s="109" t="s">
        <v>519</v>
      </c>
    </row>
    <row r="49" spans="2:13" ht="27.75" customHeight="1" x14ac:dyDescent="0.2">
      <c r="B49" s="1280"/>
      <c r="C49" s="1281"/>
      <c r="D49" s="106"/>
      <c r="E49" s="1284" t="s">
        <v>39</v>
      </c>
      <c r="F49" s="1284"/>
      <c r="G49" s="1284"/>
      <c r="H49" s="1285"/>
      <c r="I49" s="107" t="s">
        <v>519</v>
      </c>
      <c r="J49" s="108" t="s">
        <v>519</v>
      </c>
      <c r="K49" s="108" t="s">
        <v>519</v>
      </c>
      <c r="L49" s="108" t="s">
        <v>519</v>
      </c>
      <c r="M49" s="109" t="s">
        <v>519</v>
      </c>
    </row>
    <row r="50" spans="2:13" ht="27.75" customHeight="1" x14ac:dyDescent="0.2">
      <c r="B50" s="1289" t="s">
        <v>40</v>
      </c>
      <c r="C50" s="1290"/>
      <c r="D50" s="112"/>
      <c r="E50" s="1284" t="s">
        <v>41</v>
      </c>
      <c r="F50" s="1284"/>
      <c r="G50" s="1284"/>
      <c r="H50" s="1285"/>
      <c r="I50" s="107">
        <v>627</v>
      </c>
      <c r="J50" s="108">
        <v>983</v>
      </c>
      <c r="K50" s="108">
        <v>1183</v>
      </c>
      <c r="L50" s="108">
        <v>1572</v>
      </c>
      <c r="M50" s="109">
        <v>2092</v>
      </c>
    </row>
    <row r="51" spans="2:13" ht="27.75" customHeight="1" x14ac:dyDescent="0.2">
      <c r="B51" s="1278"/>
      <c r="C51" s="1279"/>
      <c r="D51" s="106"/>
      <c r="E51" s="1284" t="s">
        <v>42</v>
      </c>
      <c r="F51" s="1284"/>
      <c r="G51" s="1284"/>
      <c r="H51" s="1285"/>
      <c r="I51" s="107">
        <v>4467</v>
      </c>
      <c r="J51" s="108">
        <v>4122</v>
      </c>
      <c r="K51" s="108">
        <v>3753</v>
      </c>
      <c r="L51" s="108">
        <v>3300</v>
      </c>
      <c r="M51" s="109">
        <v>2947</v>
      </c>
    </row>
    <row r="52" spans="2:13" ht="27.75" customHeight="1" x14ac:dyDescent="0.2">
      <c r="B52" s="1280"/>
      <c r="C52" s="1281"/>
      <c r="D52" s="106"/>
      <c r="E52" s="1284" t="s">
        <v>43</v>
      </c>
      <c r="F52" s="1284"/>
      <c r="G52" s="1284"/>
      <c r="H52" s="1285"/>
      <c r="I52" s="107">
        <v>15266</v>
      </c>
      <c r="J52" s="108">
        <v>15623</v>
      </c>
      <c r="K52" s="108">
        <v>15679</v>
      </c>
      <c r="L52" s="108">
        <v>15945</v>
      </c>
      <c r="M52" s="109">
        <v>16444</v>
      </c>
    </row>
    <row r="53" spans="2:13" ht="27.75" customHeight="1" thickBot="1" x14ac:dyDescent="0.25">
      <c r="B53" s="1291" t="s">
        <v>44</v>
      </c>
      <c r="C53" s="1292"/>
      <c r="D53" s="113"/>
      <c r="E53" s="1293" t="s">
        <v>45</v>
      </c>
      <c r="F53" s="1293"/>
      <c r="G53" s="1293"/>
      <c r="H53" s="1294"/>
      <c r="I53" s="114">
        <v>16063</v>
      </c>
      <c r="J53" s="115">
        <v>15124</v>
      </c>
      <c r="K53" s="115">
        <v>14054</v>
      </c>
      <c r="L53" s="115">
        <v>13347</v>
      </c>
      <c r="M53" s="116">
        <v>13860</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t/hnGX+287wabEiIs2jsONGXJTTonMX89sTJHl4PEyLbyIxkoAZDfi7c0EKNlQme1zpZw+NeXG6uBlFi3RC/g==" saltValue="zQBAoNfPB+ASooUhoUhT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08984375" style="1" customWidth="1"/>
    <col min="2" max="2" width="16.36328125" style="1" customWidth="1"/>
    <col min="3" max="5" width="26.08984375" style="1" customWidth="1"/>
    <col min="6" max="8" width="24.089843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563</v>
      </c>
      <c r="G54" s="125" t="s">
        <v>564</v>
      </c>
      <c r="H54" s="126" t="s">
        <v>565</v>
      </c>
    </row>
    <row r="55" spans="2:8" ht="52.5" customHeight="1" x14ac:dyDescent="0.2">
      <c r="B55" s="127"/>
      <c r="C55" s="1303" t="s">
        <v>48</v>
      </c>
      <c r="D55" s="1303"/>
      <c r="E55" s="1304"/>
      <c r="F55" s="128">
        <v>551</v>
      </c>
      <c r="G55" s="128">
        <v>783</v>
      </c>
      <c r="H55" s="129">
        <v>1008</v>
      </c>
    </row>
    <row r="56" spans="2:8" ht="52.5" customHeight="1" x14ac:dyDescent="0.2">
      <c r="B56" s="130"/>
      <c r="C56" s="1305" t="s">
        <v>49</v>
      </c>
      <c r="D56" s="1305"/>
      <c r="E56" s="1306"/>
      <c r="F56" s="131">
        <v>1</v>
      </c>
      <c r="G56" s="131">
        <v>1</v>
      </c>
      <c r="H56" s="132">
        <v>1</v>
      </c>
    </row>
    <row r="57" spans="2:8" ht="53.25" customHeight="1" x14ac:dyDescent="0.2">
      <c r="B57" s="130"/>
      <c r="C57" s="1307" t="s">
        <v>50</v>
      </c>
      <c r="D57" s="1307"/>
      <c r="E57" s="1308"/>
      <c r="F57" s="133">
        <v>265</v>
      </c>
      <c r="G57" s="133">
        <v>318</v>
      </c>
      <c r="H57" s="134">
        <v>556</v>
      </c>
    </row>
    <row r="58" spans="2:8" ht="45.75" customHeight="1" x14ac:dyDescent="0.2">
      <c r="B58" s="135"/>
      <c r="C58" s="1295" t="s">
        <v>594</v>
      </c>
      <c r="D58" s="1296"/>
      <c r="E58" s="1297"/>
      <c r="F58" s="136">
        <v>85</v>
      </c>
      <c r="G58" s="136">
        <v>132</v>
      </c>
      <c r="H58" s="137">
        <v>337</v>
      </c>
    </row>
    <row r="59" spans="2:8" ht="45.75" customHeight="1" x14ac:dyDescent="0.2">
      <c r="B59" s="135"/>
      <c r="C59" s="1295" t="s">
        <v>595</v>
      </c>
      <c r="D59" s="1296"/>
      <c r="E59" s="1297"/>
      <c r="F59" s="136">
        <v>45</v>
      </c>
      <c r="G59" s="136">
        <v>47</v>
      </c>
      <c r="H59" s="137">
        <v>65</v>
      </c>
    </row>
    <row r="60" spans="2:8" ht="45.75" customHeight="1" x14ac:dyDescent="0.2">
      <c r="B60" s="135"/>
      <c r="C60" s="1295" t="s">
        <v>596</v>
      </c>
      <c r="D60" s="1296"/>
      <c r="E60" s="1297"/>
      <c r="F60" s="136">
        <v>35</v>
      </c>
      <c r="G60" s="136">
        <v>40</v>
      </c>
      <c r="H60" s="137">
        <v>53</v>
      </c>
    </row>
    <row r="61" spans="2:8" ht="45.75" customHeight="1" x14ac:dyDescent="0.2">
      <c r="B61" s="135"/>
      <c r="C61" s="1295" t="s">
        <v>597</v>
      </c>
      <c r="D61" s="1296"/>
      <c r="E61" s="1297"/>
      <c r="F61" s="136">
        <v>49</v>
      </c>
      <c r="G61" s="136">
        <v>48</v>
      </c>
      <c r="H61" s="137">
        <v>51</v>
      </c>
    </row>
    <row r="62" spans="2:8" ht="45.75" customHeight="1" thickBot="1" x14ac:dyDescent="0.25">
      <c r="B62" s="138"/>
      <c r="C62" s="1298" t="s">
        <v>598</v>
      </c>
      <c r="D62" s="1299"/>
      <c r="E62" s="1300"/>
      <c r="F62" s="139">
        <v>51</v>
      </c>
      <c r="G62" s="139">
        <v>51</v>
      </c>
      <c r="H62" s="140">
        <v>47</v>
      </c>
    </row>
    <row r="63" spans="2:8" ht="52.5" customHeight="1" thickBot="1" x14ac:dyDescent="0.25">
      <c r="B63" s="141"/>
      <c r="C63" s="1301" t="s">
        <v>51</v>
      </c>
      <c r="D63" s="1301"/>
      <c r="E63" s="1302"/>
      <c r="F63" s="142">
        <v>816</v>
      </c>
      <c r="G63" s="142">
        <v>1102</v>
      </c>
      <c r="H63" s="143">
        <v>1565</v>
      </c>
    </row>
    <row r="64" spans="2:8" ht="15" customHeight="1" x14ac:dyDescent="0.2"/>
  </sheetData>
  <sheetProtection algorithmName="SHA-512" hashValue="0LFEpqULNROcZPEXJAdk4ATkHtShabas66ZD7y3cc1lZcgvH0/J4IrciLQFLfMVYZF22Acf4+HI9DzhqlU4Xcg==" saltValue="Vl+uHNuQuodex12HbVOi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602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603</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09">
        <v>184.3</v>
      </c>
      <c r="BQ51" s="1309"/>
      <c r="BR51" s="1309"/>
      <c r="BS51" s="1309"/>
      <c r="BT51" s="1309"/>
      <c r="BU51" s="1309"/>
      <c r="BV51" s="1309"/>
      <c r="BW51" s="1309"/>
      <c r="BX51" s="1309">
        <v>177.6</v>
      </c>
      <c r="BY51" s="1309"/>
      <c r="BZ51" s="1309"/>
      <c r="CA51" s="1309"/>
      <c r="CB51" s="1309"/>
      <c r="CC51" s="1309"/>
      <c r="CD51" s="1309"/>
      <c r="CE51" s="1309"/>
      <c r="CF51" s="1309">
        <v>166.1</v>
      </c>
      <c r="CG51" s="1309"/>
      <c r="CH51" s="1309"/>
      <c r="CI51" s="1309"/>
      <c r="CJ51" s="1309"/>
      <c r="CK51" s="1309"/>
      <c r="CL51" s="1309"/>
      <c r="CM51" s="1309"/>
      <c r="CN51" s="1309">
        <v>156.80000000000001</v>
      </c>
      <c r="CO51" s="1309"/>
      <c r="CP51" s="1309"/>
      <c r="CQ51" s="1309"/>
      <c r="CR51" s="1309"/>
      <c r="CS51" s="1309"/>
      <c r="CT51" s="1309"/>
      <c r="CU51" s="1309"/>
      <c r="CV51" s="1309">
        <v>162.30000000000001</v>
      </c>
      <c r="CW51" s="1309"/>
      <c r="CX51" s="1309"/>
      <c r="CY51" s="1309"/>
      <c r="CZ51" s="1309"/>
      <c r="DA51" s="1309"/>
      <c r="DB51" s="1309"/>
      <c r="DC51" s="1309"/>
    </row>
    <row r="52" spans="1:109" ht="13"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61</v>
      </c>
      <c r="BQ53" s="1309"/>
      <c r="BR53" s="1309"/>
      <c r="BS53" s="1309"/>
      <c r="BT53" s="1309"/>
      <c r="BU53" s="1309"/>
      <c r="BV53" s="1309"/>
      <c r="BW53" s="1309"/>
      <c r="BX53" s="1309">
        <v>62.5</v>
      </c>
      <c r="BY53" s="1309"/>
      <c r="BZ53" s="1309"/>
      <c r="CA53" s="1309"/>
      <c r="CB53" s="1309"/>
      <c r="CC53" s="1309"/>
      <c r="CD53" s="1309"/>
      <c r="CE53" s="1309"/>
      <c r="CF53" s="1309">
        <v>64.3</v>
      </c>
      <c r="CG53" s="1309"/>
      <c r="CH53" s="1309"/>
      <c r="CI53" s="1309"/>
      <c r="CJ53" s="1309"/>
      <c r="CK53" s="1309"/>
      <c r="CL53" s="1309"/>
      <c r="CM53" s="1309"/>
      <c r="CN53" s="1309">
        <v>65.8</v>
      </c>
      <c r="CO53" s="1309"/>
      <c r="CP53" s="1309"/>
      <c r="CQ53" s="1309"/>
      <c r="CR53" s="1309"/>
      <c r="CS53" s="1309"/>
      <c r="CT53" s="1309"/>
      <c r="CU53" s="1309"/>
      <c r="CV53" s="1309">
        <v>63</v>
      </c>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608</v>
      </c>
    </row>
    <row r="64" spans="1:109" ht="13" x14ac:dyDescent="0.2">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1" t="s">
        <v>609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603</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v>184.3</v>
      </c>
      <c r="BQ73" s="1309"/>
      <c r="BR73" s="1309"/>
      <c r="BS73" s="1309"/>
      <c r="BT73" s="1309"/>
      <c r="BU73" s="1309"/>
      <c r="BV73" s="1309"/>
      <c r="BW73" s="1309"/>
      <c r="BX73" s="1309">
        <v>177.6</v>
      </c>
      <c r="BY73" s="1309"/>
      <c r="BZ73" s="1309"/>
      <c r="CA73" s="1309"/>
      <c r="CB73" s="1309"/>
      <c r="CC73" s="1309"/>
      <c r="CD73" s="1309"/>
      <c r="CE73" s="1309"/>
      <c r="CF73" s="1309">
        <v>166.1</v>
      </c>
      <c r="CG73" s="1309"/>
      <c r="CH73" s="1309"/>
      <c r="CI73" s="1309"/>
      <c r="CJ73" s="1309"/>
      <c r="CK73" s="1309"/>
      <c r="CL73" s="1309"/>
      <c r="CM73" s="1309"/>
      <c r="CN73" s="1309">
        <v>156.80000000000001</v>
      </c>
      <c r="CO73" s="1309"/>
      <c r="CP73" s="1309"/>
      <c r="CQ73" s="1309"/>
      <c r="CR73" s="1309"/>
      <c r="CS73" s="1309"/>
      <c r="CT73" s="1309"/>
      <c r="CU73" s="1309"/>
      <c r="CV73" s="1309">
        <v>162.30000000000001</v>
      </c>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19</v>
      </c>
      <c r="BQ75" s="1309"/>
      <c r="BR75" s="1309"/>
      <c r="BS75" s="1309"/>
      <c r="BT75" s="1309"/>
      <c r="BU75" s="1309"/>
      <c r="BV75" s="1309"/>
      <c r="BW75" s="1309"/>
      <c r="BX75" s="1309">
        <v>18.3</v>
      </c>
      <c r="BY75" s="1309"/>
      <c r="BZ75" s="1309"/>
      <c r="CA75" s="1309"/>
      <c r="CB75" s="1309"/>
      <c r="CC75" s="1309"/>
      <c r="CD75" s="1309"/>
      <c r="CE75" s="1309"/>
      <c r="CF75" s="1309">
        <v>17.5</v>
      </c>
      <c r="CG75" s="1309"/>
      <c r="CH75" s="1309"/>
      <c r="CI75" s="1309"/>
      <c r="CJ75" s="1309"/>
      <c r="CK75" s="1309"/>
      <c r="CL75" s="1309"/>
      <c r="CM75" s="1309"/>
      <c r="CN75" s="1309">
        <v>16</v>
      </c>
      <c r="CO75" s="1309"/>
      <c r="CP75" s="1309"/>
      <c r="CQ75" s="1309"/>
      <c r="CR75" s="1309"/>
      <c r="CS75" s="1309"/>
      <c r="CT75" s="1309"/>
      <c r="CU75" s="1309"/>
      <c r="CV75" s="1309">
        <v>14.5</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l1prKMlG/jn+klgYZ9qfE/O7rQBC62xPrq9upqs/e8XHBlrgqIU3blSqwJLHCrGclP79TmzhbXsMRFizq6zlxQ==" saltValue="aW6/2dnOehYAGngkUZy3k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SWevPmeQJDJtHxkoHKLbdiN9euF6lDEstXhBL/dLjejKZZ0EYEgXJorWwt7q8LYbDZxomrV2diA9lqiaqUhFvQ==" saltValue="QRqLb/D3MlwChQpfFIuJ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0XqxZbDRxx+YTUJQBZIKqMuYIa3GLwWEXRzVWTuN6TjWB4QOj7DK7IDgjvmfFPKwe2PdLj6Ld2wc4HwDM8YdVA==" saltValue="zUXvQichKGPabwMygO+2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22821</v>
      </c>
      <c r="E3" s="162"/>
      <c r="F3" s="163">
        <v>85459</v>
      </c>
      <c r="G3" s="164"/>
      <c r="H3" s="165"/>
    </row>
    <row r="4" spans="1:8" x14ac:dyDescent="0.2">
      <c r="A4" s="166"/>
      <c r="B4" s="167"/>
      <c r="C4" s="168"/>
      <c r="D4" s="169">
        <v>12651</v>
      </c>
      <c r="E4" s="170"/>
      <c r="F4" s="171">
        <v>44378</v>
      </c>
      <c r="G4" s="172"/>
      <c r="H4" s="173"/>
    </row>
    <row r="5" spans="1:8" x14ac:dyDescent="0.2">
      <c r="A5" s="154" t="s">
        <v>553</v>
      </c>
      <c r="B5" s="159"/>
      <c r="C5" s="160"/>
      <c r="D5" s="161">
        <v>37700</v>
      </c>
      <c r="E5" s="162"/>
      <c r="F5" s="163">
        <v>83280</v>
      </c>
      <c r="G5" s="164"/>
      <c r="H5" s="165"/>
    </row>
    <row r="6" spans="1:8" x14ac:dyDescent="0.2">
      <c r="A6" s="166"/>
      <c r="B6" s="167"/>
      <c r="C6" s="168"/>
      <c r="D6" s="169">
        <v>29333</v>
      </c>
      <c r="E6" s="170"/>
      <c r="F6" s="171">
        <v>43123</v>
      </c>
      <c r="G6" s="172"/>
      <c r="H6" s="173"/>
    </row>
    <row r="7" spans="1:8" x14ac:dyDescent="0.2">
      <c r="A7" s="154" t="s">
        <v>554</v>
      </c>
      <c r="B7" s="159"/>
      <c r="C7" s="160"/>
      <c r="D7" s="161">
        <v>38220</v>
      </c>
      <c r="E7" s="162"/>
      <c r="F7" s="163">
        <v>88968</v>
      </c>
      <c r="G7" s="164"/>
      <c r="H7" s="165"/>
    </row>
    <row r="8" spans="1:8" x14ac:dyDescent="0.2">
      <c r="A8" s="166"/>
      <c r="B8" s="167"/>
      <c r="C8" s="168"/>
      <c r="D8" s="169">
        <v>12441</v>
      </c>
      <c r="E8" s="170"/>
      <c r="F8" s="171">
        <v>45482</v>
      </c>
      <c r="G8" s="172"/>
      <c r="H8" s="173"/>
    </row>
    <row r="9" spans="1:8" x14ac:dyDescent="0.2">
      <c r="A9" s="154" t="s">
        <v>555</v>
      </c>
      <c r="B9" s="159"/>
      <c r="C9" s="160"/>
      <c r="D9" s="161">
        <v>54196</v>
      </c>
      <c r="E9" s="162"/>
      <c r="F9" s="163">
        <v>85173</v>
      </c>
      <c r="G9" s="164"/>
      <c r="H9" s="165"/>
    </row>
    <row r="10" spans="1:8" x14ac:dyDescent="0.2">
      <c r="A10" s="166"/>
      <c r="B10" s="167"/>
      <c r="C10" s="168"/>
      <c r="D10" s="169">
        <v>33492</v>
      </c>
      <c r="E10" s="170"/>
      <c r="F10" s="171">
        <v>43913</v>
      </c>
      <c r="G10" s="172"/>
      <c r="H10" s="173"/>
    </row>
    <row r="11" spans="1:8" x14ac:dyDescent="0.2">
      <c r="A11" s="154" t="s">
        <v>556</v>
      </c>
      <c r="B11" s="159"/>
      <c r="C11" s="160"/>
      <c r="D11" s="161">
        <v>104025</v>
      </c>
      <c r="E11" s="162"/>
      <c r="F11" s="163">
        <v>94081</v>
      </c>
      <c r="G11" s="164"/>
      <c r="H11" s="165"/>
    </row>
    <row r="12" spans="1:8" x14ac:dyDescent="0.2">
      <c r="A12" s="166"/>
      <c r="B12" s="167"/>
      <c r="C12" s="174"/>
      <c r="D12" s="169">
        <v>56313</v>
      </c>
      <c r="E12" s="170"/>
      <c r="F12" s="171">
        <v>48949</v>
      </c>
      <c r="G12" s="172"/>
      <c r="H12" s="173"/>
    </row>
    <row r="13" spans="1:8" x14ac:dyDescent="0.2">
      <c r="A13" s="154"/>
      <c r="B13" s="159"/>
      <c r="C13" s="175"/>
      <c r="D13" s="176">
        <v>51392</v>
      </c>
      <c r="E13" s="177"/>
      <c r="F13" s="178">
        <v>87392</v>
      </c>
      <c r="G13" s="179"/>
      <c r="H13" s="165"/>
    </row>
    <row r="14" spans="1:8" x14ac:dyDescent="0.2">
      <c r="A14" s="166"/>
      <c r="B14" s="167"/>
      <c r="C14" s="168"/>
      <c r="D14" s="169">
        <v>28846</v>
      </c>
      <c r="E14" s="170"/>
      <c r="F14" s="171">
        <v>45169</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3.95</v>
      </c>
      <c r="C19" s="180">
        <f>ROUND(VALUE(SUBSTITUTE(実質収支比率等に係る経年分析!G$48,"▲","-")),2)</f>
        <v>1.76</v>
      </c>
      <c r="D19" s="180">
        <f>ROUND(VALUE(SUBSTITUTE(実質収支比率等に係る経年分析!H$48,"▲","-")),2)</f>
        <v>3.2</v>
      </c>
      <c r="E19" s="180">
        <f>ROUND(VALUE(SUBSTITUTE(実質収支比率等に係る経年分析!I$48,"▲","-")),2)</f>
        <v>3.38</v>
      </c>
      <c r="F19" s="180">
        <f>ROUND(VALUE(SUBSTITUTE(実質収支比率等に係る経年分析!J$48,"▲","-")),2)</f>
        <v>2.74</v>
      </c>
    </row>
    <row r="20" spans="1:11" x14ac:dyDescent="0.2">
      <c r="A20" s="180" t="s">
        <v>55</v>
      </c>
      <c r="B20" s="180">
        <f>ROUND(VALUE(SUBSTITUTE(実質収支比率等に係る経年分析!F$47,"▲","-")),2)</f>
        <v>2.29</v>
      </c>
      <c r="C20" s="180">
        <f>ROUND(VALUE(SUBSTITUTE(実質収支比率等に係る経年分析!G$47,"▲","-")),2)</f>
        <v>4.71</v>
      </c>
      <c r="D20" s="180">
        <f>ROUND(VALUE(SUBSTITUTE(実質収支比率等に係る経年分析!H$47,"▲","-")),2)</f>
        <v>5.62</v>
      </c>
      <c r="E20" s="180">
        <f>ROUND(VALUE(SUBSTITUTE(実質収支比率等に係る経年分析!I$47,"▲","-")),2)</f>
        <v>7.94</v>
      </c>
      <c r="F20" s="180">
        <f>ROUND(VALUE(SUBSTITUTE(実質収支比率等に係る経年分析!J$47,"▲","-")),2)</f>
        <v>10.23</v>
      </c>
    </row>
    <row r="21" spans="1:11" x14ac:dyDescent="0.2">
      <c r="A21" s="180" t="s">
        <v>56</v>
      </c>
      <c r="B21" s="180">
        <f>IF(ISNUMBER(VALUE(SUBSTITUTE(実質収支比率等に係る経年分析!F$49,"▲","-"))),ROUND(VALUE(SUBSTITUTE(実質収支比率等に係る経年分析!F$49,"▲","-")),2),NA())</f>
        <v>1.93</v>
      </c>
      <c r="C21" s="180">
        <f>IF(ISNUMBER(VALUE(SUBSTITUTE(実質収支比率等に係る経年分析!G$49,"▲","-"))),ROUND(VALUE(SUBSTITUTE(実質収支比率等に係る経年分析!G$49,"▲","-")),2),NA())</f>
        <v>-1.78</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0.8</v>
      </c>
      <c r="F21" s="180">
        <f>IF(ISNUMBER(VALUE(SUBSTITUTE(実質収支比率等に係る経年分析!J$49,"▲","-"))),ROUND(VALUE(SUBSTITUTE(実質収支比率等に係る経年分析!J$49,"▲","-")),2),NA())</f>
        <v>-0.04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第三セクター等改革推進債償還事業特別会計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2">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2">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2">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2.73</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9.2200000000000006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1779</v>
      </c>
      <c r="E42" s="182"/>
      <c r="F42" s="182"/>
      <c r="G42" s="182">
        <f>'実質公債費比率（分子）の構造'!L$52</f>
        <v>1771</v>
      </c>
      <c r="H42" s="182"/>
      <c r="I42" s="182"/>
      <c r="J42" s="182">
        <f>'実質公債費比率（分子）の構造'!M$52</f>
        <v>1770</v>
      </c>
      <c r="K42" s="182"/>
      <c r="L42" s="182"/>
      <c r="M42" s="182">
        <f>'実質公債費比率（分子）の構造'!N$52</f>
        <v>1767</v>
      </c>
      <c r="N42" s="182"/>
      <c r="O42" s="182"/>
      <c r="P42" s="182">
        <f>'実質公債費比率（分子）の構造'!O$52</f>
        <v>1793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51</v>
      </c>
      <c r="C44" s="182"/>
      <c r="D44" s="182"/>
      <c r="E44" s="182">
        <f>'実質公債費比率（分子）の構造'!L$50</f>
        <v>1</v>
      </c>
      <c r="F44" s="182"/>
      <c r="G44" s="182"/>
      <c r="H44" s="182">
        <f>'実質公債費比率（分子）の構造'!M$50</f>
        <v>2</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1006</v>
      </c>
      <c r="C46" s="182"/>
      <c r="D46" s="182"/>
      <c r="E46" s="182">
        <f>'実質公債費比率（分子）の構造'!L$48</f>
        <v>853</v>
      </c>
      <c r="F46" s="182"/>
      <c r="G46" s="182"/>
      <c r="H46" s="182">
        <f>'実質公債費比率（分子）の構造'!M$48</f>
        <v>843</v>
      </c>
      <c r="I46" s="182"/>
      <c r="J46" s="182"/>
      <c r="K46" s="182">
        <f>'実質公債費比率（分子）の構造'!N$48</f>
        <v>826</v>
      </c>
      <c r="L46" s="182"/>
      <c r="M46" s="182"/>
      <c r="N46" s="182">
        <f>'実質公債費比率（分子）の構造'!O$48</f>
        <v>740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2373</v>
      </c>
      <c r="C49" s="182"/>
      <c r="D49" s="182"/>
      <c r="E49" s="182">
        <f>'実質公債費比率（分子）の構造'!L$45</f>
        <v>2395</v>
      </c>
      <c r="F49" s="182"/>
      <c r="G49" s="182"/>
      <c r="H49" s="182">
        <f>'実質公債費比率（分子）の構造'!M$45</f>
        <v>2318</v>
      </c>
      <c r="I49" s="182"/>
      <c r="J49" s="182"/>
      <c r="K49" s="182">
        <f>'実質公債費比率（分子）の構造'!N$45</f>
        <v>2163</v>
      </c>
      <c r="L49" s="182"/>
      <c r="M49" s="182"/>
      <c r="N49" s="182">
        <f>'実質公債費比率（分子）の構造'!O$45</f>
        <v>2147</v>
      </c>
      <c r="O49" s="182"/>
      <c r="P49" s="182"/>
    </row>
    <row r="50" spans="1:16" x14ac:dyDescent="0.2">
      <c r="A50" s="182" t="s">
        <v>71</v>
      </c>
      <c r="B50" s="182" t="e">
        <f>NA()</f>
        <v>#N/A</v>
      </c>
      <c r="C50" s="182">
        <f>IF(ISNUMBER('実質公債費比率（分子）の構造'!K$53),'実質公債費比率（分子）の構造'!K$53,NA())</f>
        <v>1651</v>
      </c>
      <c r="D50" s="182" t="e">
        <f>NA()</f>
        <v>#N/A</v>
      </c>
      <c r="E50" s="182" t="e">
        <f>NA()</f>
        <v>#N/A</v>
      </c>
      <c r="F50" s="182">
        <f>IF(ISNUMBER('実質公債費比率（分子）の構造'!L$53),'実質公債費比率（分子）の構造'!L$53,NA())</f>
        <v>1478</v>
      </c>
      <c r="G50" s="182" t="e">
        <f>NA()</f>
        <v>#N/A</v>
      </c>
      <c r="H50" s="182" t="e">
        <f>NA()</f>
        <v>#N/A</v>
      </c>
      <c r="I50" s="182">
        <f>IF(ISNUMBER('実質公債費比率（分子）の構造'!M$53),'実質公債費比率（分子）の構造'!M$53,NA())</f>
        <v>1393</v>
      </c>
      <c r="J50" s="182" t="e">
        <f>NA()</f>
        <v>#N/A</v>
      </c>
      <c r="K50" s="182" t="e">
        <f>NA()</f>
        <v>#N/A</v>
      </c>
      <c r="L50" s="182">
        <f>IF(ISNUMBER('実質公債費比率（分子）の構造'!N$53),'実質公債費比率（分子）の構造'!N$53,NA())</f>
        <v>1222</v>
      </c>
      <c r="M50" s="182" t="e">
        <f>NA()</f>
        <v>#N/A</v>
      </c>
      <c r="N50" s="182" t="e">
        <f>NA()</f>
        <v>#N/A</v>
      </c>
      <c r="O50" s="182">
        <f>IF(ISNUMBER('実質公債費比率（分子）の構造'!O$53),'実質公債費比率（分子）の構造'!O$53,NA())</f>
        <v>1094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15266</v>
      </c>
      <c r="E56" s="181"/>
      <c r="F56" s="181"/>
      <c r="G56" s="181">
        <f>'将来負担比率（分子）の構造'!J$52</f>
        <v>15623</v>
      </c>
      <c r="H56" s="181"/>
      <c r="I56" s="181"/>
      <c r="J56" s="181">
        <f>'将来負担比率（分子）の構造'!K$52</f>
        <v>15679</v>
      </c>
      <c r="K56" s="181"/>
      <c r="L56" s="181"/>
      <c r="M56" s="181">
        <f>'将来負担比率（分子）の構造'!L$52</f>
        <v>15945</v>
      </c>
      <c r="N56" s="181"/>
      <c r="O56" s="181"/>
      <c r="P56" s="181">
        <f>'将来負担比率（分子）の構造'!M$52</f>
        <v>16444</v>
      </c>
    </row>
    <row r="57" spans="1:16" x14ac:dyDescent="0.2">
      <c r="A57" s="181" t="s">
        <v>42</v>
      </c>
      <c r="B57" s="181"/>
      <c r="C57" s="181"/>
      <c r="D57" s="181">
        <f>'将来負担比率（分子）の構造'!I$51</f>
        <v>4467</v>
      </c>
      <c r="E57" s="181"/>
      <c r="F57" s="181"/>
      <c r="G57" s="181">
        <f>'将来負担比率（分子）の構造'!J$51</f>
        <v>4122</v>
      </c>
      <c r="H57" s="181"/>
      <c r="I57" s="181"/>
      <c r="J57" s="181">
        <f>'将来負担比率（分子）の構造'!K$51</f>
        <v>3753</v>
      </c>
      <c r="K57" s="181"/>
      <c r="L57" s="181"/>
      <c r="M57" s="181">
        <f>'将来負担比率（分子）の構造'!L$51</f>
        <v>3300</v>
      </c>
      <c r="N57" s="181"/>
      <c r="O57" s="181"/>
      <c r="P57" s="181">
        <f>'将来負担比率（分子）の構造'!M$51</f>
        <v>2947</v>
      </c>
    </row>
    <row r="58" spans="1:16" x14ac:dyDescent="0.2">
      <c r="A58" s="181" t="s">
        <v>41</v>
      </c>
      <c r="B58" s="181"/>
      <c r="C58" s="181"/>
      <c r="D58" s="181">
        <f>'将来負担比率（分子）の構造'!I$50</f>
        <v>627</v>
      </c>
      <c r="E58" s="181"/>
      <c r="F58" s="181"/>
      <c r="G58" s="181">
        <f>'将来負担比率（分子）の構造'!J$50</f>
        <v>983</v>
      </c>
      <c r="H58" s="181"/>
      <c r="I58" s="181"/>
      <c r="J58" s="181">
        <f>'将来負担比率（分子）の構造'!K$50</f>
        <v>1183</v>
      </c>
      <c r="K58" s="181"/>
      <c r="L58" s="181"/>
      <c r="M58" s="181">
        <f>'将来負担比率（分子）の構造'!L$50</f>
        <v>1572</v>
      </c>
      <c r="N58" s="181"/>
      <c r="O58" s="181"/>
      <c r="P58" s="181">
        <f>'将来負担比率（分子）の構造'!M$50</f>
        <v>2092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3202</v>
      </c>
      <c r="C62" s="181"/>
      <c r="D62" s="181"/>
      <c r="E62" s="181">
        <f>'将来負担比率（分子）の構造'!J$45</f>
        <v>3219</v>
      </c>
      <c r="F62" s="181"/>
      <c r="G62" s="181"/>
      <c r="H62" s="181">
        <f>'将来負担比率（分子）の構造'!K$45</f>
        <v>2909</v>
      </c>
      <c r="I62" s="181"/>
      <c r="J62" s="181"/>
      <c r="K62" s="181">
        <f>'将来負担比率（分子）の構造'!L$45</f>
        <v>2737</v>
      </c>
      <c r="L62" s="181"/>
      <c r="M62" s="181"/>
      <c r="N62" s="181">
        <f>'将来負担比率（分子）の構造'!M$45</f>
        <v>2920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7332</v>
      </c>
      <c r="C64" s="181"/>
      <c r="D64" s="181"/>
      <c r="E64" s="181">
        <f>'将来負担比率（分子）の構造'!J$43</f>
        <v>6899</v>
      </c>
      <c r="F64" s="181"/>
      <c r="G64" s="181"/>
      <c r="H64" s="181">
        <f>'将来負担比率（分子）の構造'!K$43</f>
        <v>6695</v>
      </c>
      <c r="I64" s="181"/>
      <c r="J64" s="181"/>
      <c r="K64" s="181">
        <f>'将来負担比率（分子）の構造'!L$43</f>
        <v>6109</v>
      </c>
      <c r="L64" s="181"/>
      <c r="M64" s="181"/>
      <c r="N64" s="181">
        <f>'将来負担比率（分子）の構造'!M$43</f>
        <v>5804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25889</v>
      </c>
      <c r="C66" s="181"/>
      <c r="D66" s="181"/>
      <c r="E66" s="181">
        <f>'将来負担比率（分子）の構造'!J$41</f>
        <v>25734</v>
      </c>
      <c r="F66" s="181"/>
      <c r="G66" s="181"/>
      <c r="H66" s="181">
        <f>'将来負担比率（分子）の構造'!K$41</f>
        <v>25066</v>
      </c>
      <c r="I66" s="181"/>
      <c r="J66" s="181"/>
      <c r="K66" s="181">
        <f>'将来負担比率（分子）の構造'!L$41</f>
        <v>25317</v>
      </c>
      <c r="L66" s="181"/>
      <c r="M66" s="181"/>
      <c r="N66" s="181">
        <f>'将来負担比率（分子）の構造'!M$41</f>
        <v>26618</v>
      </c>
      <c r="O66" s="181"/>
      <c r="P66" s="181"/>
    </row>
    <row r="67" spans="1:16" x14ac:dyDescent="0.2">
      <c r="A67" s="181" t="s">
        <v>75</v>
      </c>
      <c r="B67" s="181" t="e">
        <f>NA()</f>
        <v>#N/A</v>
      </c>
      <c r="C67" s="181">
        <f>IF(ISNUMBER('将来負担比率（分子）の構造'!I$53), IF('将来負担比率（分子）の構造'!I$53 &lt; 0, 0, '将来負担比率（分子）の構造'!I$53), NA())</f>
        <v>16063</v>
      </c>
      <c r="D67" s="181" t="e">
        <f>NA()</f>
        <v>#N/A</v>
      </c>
      <c r="E67" s="181" t="e">
        <f>NA()</f>
        <v>#N/A</v>
      </c>
      <c r="F67" s="181">
        <f>IF(ISNUMBER('将来負担比率（分子）の構造'!J$53), IF('将来負担比率（分子）の構造'!J$53 &lt; 0, 0, '将来負担比率（分子）の構造'!J$53), NA())</f>
        <v>15124</v>
      </c>
      <c r="G67" s="181" t="e">
        <f>NA()</f>
        <v>#N/A</v>
      </c>
      <c r="H67" s="181" t="e">
        <f>NA()</f>
        <v>#N/A</v>
      </c>
      <c r="I67" s="181">
        <f>IF(ISNUMBER('将来負担比率（分子）の構造'!K$53), IF('将来負担比率（分子）の構造'!K$53 &lt; 0, 0, '将来負担比率（分子）の構造'!K$53), NA())</f>
        <v>14054</v>
      </c>
      <c r="J67" s="181" t="e">
        <f>NA()</f>
        <v>#N/A</v>
      </c>
      <c r="K67" s="181" t="e">
        <f>NA()</f>
        <v>#N/A</v>
      </c>
      <c r="L67" s="181">
        <f>IF(ISNUMBER('将来負担比率（分子）の構造'!L$53), IF('将来負担比率（分子）の構造'!L$53 &lt; 0, 0, '将来負担比率（分子）の構造'!L$53), NA())</f>
        <v>13347</v>
      </c>
      <c r="M67" s="181" t="e">
        <f>NA()</f>
        <v>#N/A</v>
      </c>
      <c r="N67" s="181" t="e">
        <f>NA()</f>
        <v>#N/A</v>
      </c>
      <c r="O67" s="181">
        <f>IF(ISNUMBER('将来負担比率（分子）の構造'!M$53), IF('将来負担比率（分子）の構造'!M$53 &lt; 0, 0, '将来負担比率（分子）の構造'!M$53), NA())</f>
        <v>13860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551</v>
      </c>
      <c r="C72" s="185">
        <f>基金残高に係る経年分析!G55</f>
        <v>783</v>
      </c>
      <c r="D72" s="185">
        <f>基金残高に係る経年分析!H55</f>
        <v>1008</v>
      </c>
    </row>
    <row r="73" spans="1:16" x14ac:dyDescent="0.2">
      <c r="A73" s="184" t="s">
        <v>78</v>
      </c>
      <c r="B73" s="185">
        <f>基金残高に係る経年分析!F56</f>
        <v>1</v>
      </c>
      <c r="C73" s="185">
        <f>基金残高に係る経年分析!G56</f>
        <v>1</v>
      </c>
      <c r="D73" s="185">
        <f>基金残高に係る経年分析!H56</f>
        <v>1</v>
      </c>
    </row>
    <row r="74" spans="1:16" x14ac:dyDescent="0.2">
      <c r="A74" s="184" t="s">
        <v>79</v>
      </c>
      <c r="B74" s="185">
        <f>基金残高に係る経年分析!F57</f>
        <v>265</v>
      </c>
      <c r="C74" s="185">
        <f>基金残高に係る経年分析!G57</f>
        <v>318</v>
      </c>
      <c r="D74" s="185">
        <f>基金残高に係る経年分析!H57</f>
        <v>556</v>
      </c>
    </row>
  </sheetData>
  <sheetProtection algorithmName="SHA-512" hashValue="pFgFq1+m0oSlJ64EUTSMj+WCPLfa1isQM4kLr+5lBPXCmZHqwsggZfV3XYCuLUryn1/Qdfgm39NB4Irm2a7feg==" saltValue="PcROI7pCNYgwbMcHkAC7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226</v>
      </c>
      <c r="C5" s="670"/>
      <c r="D5" s="670"/>
      <c r="E5" s="670"/>
      <c r="F5" s="670"/>
      <c r="G5" s="670"/>
      <c r="H5" s="670"/>
      <c r="I5" s="670"/>
      <c r="J5" s="670"/>
      <c r="K5" s="670"/>
      <c r="L5" s="670"/>
      <c r="M5" s="670"/>
      <c r="N5" s="670"/>
      <c r="O5" s="670"/>
      <c r="P5" s="670"/>
      <c r="Q5" s="671"/>
      <c r="R5" s="672">
        <v>5632254</v>
      </c>
      <c r="S5" s="673"/>
      <c r="T5" s="673"/>
      <c r="U5" s="673"/>
      <c r="V5" s="673"/>
      <c r="W5" s="673"/>
      <c r="X5" s="673"/>
      <c r="Y5" s="674"/>
      <c r="Z5" s="675">
        <v>27.9</v>
      </c>
      <c r="AA5" s="675"/>
      <c r="AB5" s="675"/>
      <c r="AC5" s="675"/>
      <c r="AD5" s="676">
        <v>5200528</v>
      </c>
      <c r="AE5" s="676"/>
      <c r="AF5" s="676"/>
      <c r="AG5" s="676"/>
      <c r="AH5" s="676"/>
      <c r="AI5" s="676"/>
      <c r="AJ5" s="676"/>
      <c r="AK5" s="676"/>
      <c r="AL5" s="677">
        <v>55.1</v>
      </c>
      <c r="AM5" s="678"/>
      <c r="AN5" s="678"/>
      <c r="AO5" s="679"/>
      <c r="AP5" s="669" t="s">
        <v>227</v>
      </c>
      <c r="AQ5" s="670"/>
      <c r="AR5" s="670"/>
      <c r="AS5" s="670"/>
      <c r="AT5" s="670"/>
      <c r="AU5" s="670"/>
      <c r="AV5" s="670"/>
      <c r="AW5" s="670"/>
      <c r="AX5" s="670"/>
      <c r="AY5" s="670"/>
      <c r="AZ5" s="670"/>
      <c r="BA5" s="670"/>
      <c r="BB5" s="670"/>
      <c r="BC5" s="670"/>
      <c r="BD5" s="670"/>
      <c r="BE5" s="670"/>
      <c r="BF5" s="671"/>
      <c r="BG5" s="683">
        <v>5165371</v>
      </c>
      <c r="BH5" s="684"/>
      <c r="BI5" s="684"/>
      <c r="BJ5" s="684"/>
      <c r="BK5" s="684"/>
      <c r="BL5" s="684"/>
      <c r="BM5" s="684"/>
      <c r="BN5" s="685"/>
      <c r="BO5" s="686">
        <v>91.7</v>
      </c>
      <c r="BP5" s="686"/>
      <c r="BQ5" s="686"/>
      <c r="BR5" s="686"/>
      <c r="BS5" s="687">
        <v>10888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2">
      <c r="B6" s="680" t="s">
        <v>231</v>
      </c>
      <c r="C6" s="681"/>
      <c r="D6" s="681"/>
      <c r="E6" s="681"/>
      <c r="F6" s="681"/>
      <c r="G6" s="681"/>
      <c r="H6" s="681"/>
      <c r="I6" s="681"/>
      <c r="J6" s="681"/>
      <c r="K6" s="681"/>
      <c r="L6" s="681"/>
      <c r="M6" s="681"/>
      <c r="N6" s="681"/>
      <c r="O6" s="681"/>
      <c r="P6" s="681"/>
      <c r="Q6" s="682"/>
      <c r="R6" s="683">
        <v>117816</v>
      </c>
      <c r="S6" s="684"/>
      <c r="T6" s="684"/>
      <c r="U6" s="684"/>
      <c r="V6" s="684"/>
      <c r="W6" s="684"/>
      <c r="X6" s="684"/>
      <c r="Y6" s="685"/>
      <c r="Z6" s="686">
        <v>0.6</v>
      </c>
      <c r="AA6" s="686"/>
      <c r="AB6" s="686"/>
      <c r="AC6" s="686"/>
      <c r="AD6" s="687">
        <v>117816</v>
      </c>
      <c r="AE6" s="687"/>
      <c r="AF6" s="687"/>
      <c r="AG6" s="687"/>
      <c r="AH6" s="687"/>
      <c r="AI6" s="687"/>
      <c r="AJ6" s="687"/>
      <c r="AK6" s="687"/>
      <c r="AL6" s="688">
        <v>1.2</v>
      </c>
      <c r="AM6" s="689"/>
      <c r="AN6" s="689"/>
      <c r="AO6" s="690"/>
      <c r="AP6" s="680" t="s">
        <v>232</v>
      </c>
      <c r="AQ6" s="681"/>
      <c r="AR6" s="681"/>
      <c r="AS6" s="681"/>
      <c r="AT6" s="681"/>
      <c r="AU6" s="681"/>
      <c r="AV6" s="681"/>
      <c r="AW6" s="681"/>
      <c r="AX6" s="681"/>
      <c r="AY6" s="681"/>
      <c r="AZ6" s="681"/>
      <c r="BA6" s="681"/>
      <c r="BB6" s="681"/>
      <c r="BC6" s="681"/>
      <c r="BD6" s="681"/>
      <c r="BE6" s="681"/>
      <c r="BF6" s="682"/>
      <c r="BG6" s="683">
        <v>5165371</v>
      </c>
      <c r="BH6" s="684"/>
      <c r="BI6" s="684"/>
      <c r="BJ6" s="684"/>
      <c r="BK6" s="684"/>
      <c r="BL6" s="684"/>
      <c r="BM6" s="684"/>
      <c r="BN6" s="685"/>
      <c r="BO6" s="686">
        <v>91.7</v>
      </c>
      <c r="BP6" s="686"/>
      <c r="BQ6" s="686"/>
      <c r="BR6" s="686"/>
      <c r="BS6" s="687">
        <v>10888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174838</v>
      </c>
      <c r="CS6" s="684"/>
      <c r="CT6" s="684"/>
      <c r="CU6" s="684"/>
      <c r="CV6" s="684"/>
      <c r="CW6" s="684"/>
      <c r="CX6" s="684"/>
      <c r="CY6" s="685"/>
      <c r="CZ6" s="677">
        <v>0.9</v>
      </c>
      <c r="DA6" s="678"/>
      <c r="DB6" s="678"/>
      <c r="DC6" s="697"/>
      <c r="DD6" s="692" t="s">
        <v>234</v>
      </c>
      <c r="DE6" s="684"/>
      <c r="DF6" s="684"/>
      <c r="DG6" s="684"/>
      <c r="DH6" s="684"/>
      <c r="DI6" s="684"/>
      <c r="DJ6" s="684"/>
      <c r="DK6" s="684"/>
      <c r="DL6" s="684"/>
      <c r="DM6" s="684"/>
      <c r="DN6" s="684"/>
      <c r="DO6" s="684"/>
      <c r="DP6" s="685"/>
      <c r="DQ6" s="692">
        <v>174838</v>
      </c>
      <c r="DR6" s="684"/>
      <c r="DS6" s="684"/>
      <c r="DT6" s="684"/>
      <c r="DU6" s="684"/>
      <c r="DV6" s="684"/>
      <c r="DW6" s="684"/>
      <c r="DX6" s="684"/>
      <c r="DY6" s="684"/>
      <c r="DZ6" s="684"/>
      <c r="EA6" s="684"/>
      <c r="EB6" s="684"/>
      <c r="EC6" s="693"/>
    </row>
    <row r="7" spans="2:143" ht="11.25" customHeight="1" x14ac:dyDescent="0.2">
      <c r="B7" s="680" t="s">
        <v>235</v>
      </c>
      <c r="C7" s="681"/>
      <c r="D7" s="681"/>
      <c r="E7" s="681"/>
      <c r="F7" s="681"/>
      <c r="G7" s="681"/>
      <c r="H7" s="681"/>
      <c r="I7" s="681"/>
      <c r="J7" s="681"/>
      <c r="K7" s="681"/>
      <c r="L7" s="681"/>
      <c r="M7" s="681"/>
      <c r="N7" s="681"/>
      <c r="O7" s="681"/>
      <c r="P7" s="681"/>
      <c r="Q7" s="682"/>
      <c r="R7" s="683">
        <v>3339</v>
      </c>
      <c r="S7" s="684"/>
      <c r="T7" s="684"/>
      <c r="U7" s="684"/>
      <c r="V7" s="684"/>
      <c r="W7" s="684"/>
      <c r="X7" s="684"/>
      <c r="Y7" s="685"/>
      <c r="Z7" s="686">
        <v>0</v>
      </c>
      <c r="AA7" s="686"/>
      <c r="AB7" s="686"/>
      <c r="AC7" s="686"/>
      <c r="AD7" s="687">
        <v>3339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2482238</v>
      </c>
      <c r="BH7" s="684"/>
      <c r="BI7" s="684"/>
      <c r="BJ7" s="684"/>
      <c r="BK7" s="684"/>
      <c r="BL7" s="684"/>
      <c r="BM7" s="684"/>
      <c r="BN7" s="685"/>
      <c r="BO7" s="686">
        <v>44.1</v>
      </c>
      <c r="BP7" s="686"/>
      <c r="BQ7" s="686"/>
      <c r="BR7" s="686"/>
      <c r="BS7" s="687">
        <v>10888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1959931</v>
      </c>
      <c r="CS7" s="684"/>
      <c r="CT7" s="684"/>
      <c r="CU7" s="684"/>
      <c r="CV7" s="684"/>
      <c r="CW7" s="684"/>
      <c r="CX7" s="684"/>
      <c r="CY7" s="685"/>
      <c r="CZ7" s="686">
        <v>9.9</v>
      </c>
      <c r="DA7" s="686"/>
      <c r="DB7" s="686"/>
      <c r="DC7" s="686"/>
      <c r="DD7" s="692">
        <v>47477</v>
      </c>
      <c r="DE7" s="684"/>
      <c r="DF7" s="684"/>
      <c r="DG7" s="684"/>
      <c r="DH7" s="684"/>
      <c r="DI7" s="684"/>
      <c r="DJ7" s="684"/>
      <c r="DK7" s="684"/>
      <c r="DL7" s="684"/>
      <c r="DM7" s="684"/>
      <c r="DN7" s="684"/>
      <c r="DO7" s="684"/>
      <c r="DP7" s="685"/>
      <c r="DQ7" s="692">
        <v>1743735</v>
      </c>
      <c r="DR7" s="684"/>
      <c r="DS7" s="684"/>
      <c r="DT7" s="684"/>
      <c r="DU7" s="684"/>
      <c r="DV7" s="684"/>
      <c r="DW7" s="684"/>
      <c r="DX7" s="684"/>
      <c r="DY7" s="684"/>
      <c r="DZ7" s="684"/>
      <c r="EA7" s="684"/>
      <c r="EB7" s="684"/>
      <c r="EC7" s="693"/>
    </row>
    <row r="8" spans="2:143" ht="11.25" customHeight="1" x14ac:dyDescent="0.2">
      <c r="B8" s="680" t="s">
        <v>238</v>
      </c>
      <c r="C8" s="681"/>
      <c r="D8" s="681"/>
      <c r="E8" s="681"/>
      <c r="F8" s="681"/>
      <c r="G8" s="681"/>
      <c r="H8" s="681"/>
      <c r="I8" s="681"/>
      <c r="J8" s="681"/>
      <c r="K8" s="681"/>
      <c r="L8" s="681"/>
      <c r="M8" s="681"/>
      <c r="N8" s="681"/>
      <c r="O8" s="681"/>
      <c r="P8" s="681"/>
      <c r="Q8" s="682"/>
      <c r="R8" s="683">
        <v>30814</v>
      </c>
      <c r="S8" s="684"/>
      <c r="T8" s="684"/>
      <c r="U8" s="684"/>
      <c r="V8" s="684"/>
      <c r="W8" s="684"/>
      <c r="X8" s="684"/>
      <c r="Y8" s="685"/>
      <c r="Z8" s="686">
        <v>0.2</v>
      </c>
      <c r="AA8" s="686"/>
      <c r="AB8" s="686"/>
      <c r="AC8" s="686"/>
      <c r="AD8" s="687">
        <v>30814</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75614</v>
      </c>
      <c r="BH8" s="684"/>
      <c r="BI8" s="684"/>
      <c r="BJ8" s="684"/>
      <c r="BK8" s="684"/>
      <c r="BL8" s="684"/>
      <c r="BM8" s="684"/>
      <c r="BN8" s="685"/>
      <c r="BO8" s="686">
        <v>1.3</v>
      </c>
      <c r="BP8" s="686"/>
      <c r="BQ8" s="686"/>
      <c r="BR8" s="686"/>
      <c r="BS8" s="692" t="s">
        <v>138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5966294</v>
      </c>
      <c r="CS8" s="684"/>
      <c r="CT8" s="684"/>
      <c r="CU8" s="684"/>
      <c r="CV8" s="684"/>
      <c r="CW8" s="684"/>
      <c r="CX8" s="684"/>
      <c r="CY8" s="685"/>
      <c r="CZ8" s="686">
        <v>30.1</v>
      </c>
      <c r="DA8" s="686"/>
      <c r="DB8" s="686"/>
      <c r="DC8" s="686"/>
      <c r="DD8" s="692" t="s">
        <v>234</v>
      </c>
      <c r="DE8" s="684"/>
      <c r="DF8" s="684"/>
      <c r="DG8" s="684"/>
      <c r="DH8" s="684"/>
      <c r="DI8" s="684"/>
      <c r="DJ8" s="684"/>
      <c r="DK8" s="684"/>
      <c r="DL8" s="684"/>
      <c r="DM8" s="684"/>
      <c r="DN8" s="684"/>
      <c r="DO8" s="684"/>
      <c r="DP8" s="685"/>
      <c r="DQ8" s="692">
        <v>2950265</v>
      </c>
      <c r="DR8" s="684"/>
      <c r="DS8" s="684"/>
      <c r="DT8" s="684"/>
      <c r="DU8" s="684"/>
      <c r="DV8" s="684"/>
      <c r="DW8" s="684"/>
      <c r="DX8" s="684"/>
      <c r="DY8" s="684"/>
      <c r="DZ8" s="684"/>
      <c r="EA8" s="684"/>
      <c r="EB8" s="684"/>
      <c r="EC8" s="693"/>
    </row>
    <row r="9" spans="2:143" ht="11.25" customHeight="1" x14ac:dyDescent="0.2">
      <c r="B9" s="680" t="s">
        <v>241</v>
      </c>
      <c r="C9" s="681"/>
      <c r="D9" s="681"/>
      <c r="E9" s="681"/>
      <c r="F9" s="681"/>
      <c r="G9" s="681"/>
      <c r="H9" s="681"/>
      <c r="I9" s="681"/>
      <c r="J9" s="681"/>
      <c r="K9" s="681"/>
      <c r="L9" s="681"/>
      <c r="M9" s="681"/>
      <c r="N9" s="681"/>
      <c r="O9" s="681"/>
      <c r="P9" s="681"/>
      <c r="Q9" s="682"/>
      <c r="R9" s="683">
        <v>18537</v>
      </c>
      <c r="S9" s="684"/>
      <c r="T9" s="684"/>
      <c r="U9" s="684"/>
      <c r="V9" s="684"/>
      <c r="W9" s="684"/>
      <c r="X9" s="684"/>
      <c r="Y9" s="685"/>
      <c r="Z9" s="686">
        <v>0.1</v>
      </c>
      <c r="AA9" s="686"/>
      <c r="AB9" s="686"/>
      <c r="AC9" s="686"/>
      <c r="AD9" s="687">
        <v>18537</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2191483</v>
      </c>
      <c r="BH9" s="684"/>
      <c r="BI9" s="684"/>
      <c r="BJ9" s="684"/>
      <c r="BK9" s="684"/>
      <c r="BL9" s="684"/>
      <c r="BM9" s="684"/>
      <c r="BN9" s="685"/>
      <c r="BO9" s="686">
        <v>38.9</v>
      </c>
      <c r="BP9" s="686"/>
      <c r="BQ9" s="686"/>
      <c r="BR9" s="686"/>
      <c r="BS9" s="692" t="s">
        <v>175</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5188795</v>
      </c>
      <c r="CS9" s="684"/>
      <c r="CT9" s="684"/>
      <c r="CU9" s="684"/>
      <c r="CV9" s="684"/>
      <c r="CW9" s="684"/>
      <c r="CX9" s="684"/>
      <c r="CY9" s="685"/>
      <c r="CZ9" s="686">
        <v>26.2</v>
      </c>
      <c r="DA9" s="686"/>
      <c r="DB9" s="686"/>
      <c r="DC9" s="686"/>
      <c r="DD9" s="692">
        <v>3365080</v>
      </c>
      <c r="DE9" s="684"/>
      <c r="DF9" s="684"/>
      <c r="DG9" s="684"/>
      <c r="DH9" s="684"/>
      <c r="DI9" s="684"/>
      <c r="DJ9" s="684"/>
      <c r="DK9" s="684"/>
      <c r="DL9" s="684"/>
      <c r="DM9" s="684"/>
      <c r="DN9" s="684"/>
      <c r="DO9" s="684"/>
      <c r="DP9" s="685"/>
      <c r="DQ9" s="692">
        <v>1780063</v>
      </c>
      <c r="DR9" s="684"/>
      <c r="DS9" s="684"/>
      <c r="DT9" s="684"/>
      <c r="DU9" s="684"/>
      <c r="DV9" s="684"/>
      <c r="DW9" s="684"/>
      <c r="DX9" s="684"/>
      <c r="DY9" s="684"/>
      <c r="DZ9" s="684"/>
      <c r="EA9" s="684"/>
      <c r="EB9" s="684"/>
      <c r="EC9" s="693"/>
    </row>
    <row r="10" spans="2:143" ht="11.25" customHeight="1" x14ac:dyDescent="0.2">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175</v>
      </c>
      <c r="AA10" s="686"/>
      <c r="AB10" s="686"/>
      <c r="AC10" s="686"/>
      <c r="AD10" s="687" t="s">
        <v>234</v>
      </c>
      <c r="AE10" s="687"/>
      <c r="AF10" s="687"/>
      <c r="AG10" s="687"/>
      <c r="AH10" s="687"/>
      <c r="AI10" s="687"/>
      <c r="AJ10" s="687"/>
      <c r="AK10" s="687"/>
      <c r="AL10" s="688" t="s">
        <v>175</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103531</v>
      </c>
      <c r="BH10" s="684"/>
      <c r="BI10" s="684"/>
      <c r="BJ10" s="684"/>
      <c r="BK10" s="684"/>
      <c r="BL10" s="684"/>
      <c r="BM10" s="684"/>
      <c r="BN10" s="685"/>
      <c r="BO10" s="686">
        <v>1.8</v>
      </c>
      <c r="BP10" s="686"/>
      <c r="BQ10" s="686"/>
      <c r="BR10" s="686"/>
      <c r="BS10" s="692" t="s">
        <v>175</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25668</v>
      </c>
      <c r="CS10" s="684"/>
      <c r="CT10" s="684"/>
      <c r="CU10" s="684"/>
      <c r="CV10" s="684"/>
      <c r="CW10" s="684"/>
      <c r="CX10" s="684"/>
      <c r="CY10" s="685"/>
      <c r="CZ10" s="686">
        <v>0.1</v>
      </c>
      <c r="DA10" s="686"/>
      <c r="DB10" s="686"/>
      <c r="DC10" s="686"/>
      <c r="DD10" s="692" t="s">
        <v>234</v>
      </c>
      <c r="DE10" s="684"/>
      <c r="DF10" s="684"/>
      <c r="DG10" s="684"/>
      <c r="DH10" s="684"/>
      <c r="DI10" s="684"/>
      <c r="DJ10" s="684"/>
      <c r="DK10" s="684"/>
      <c r="DL10" s="684"/>
      <c r="DM10" s="684"/>
      <c r="DN10" s="684"/>
      <c r="DO10" s="684"/>
      <c r="DP10" s="685"/>
      <c r="DQ10" s="692">
        <v>15371</v>
      </c>
      <c r="DR10" s="684"/>
      <c r="DS10" s="684"/>
      <c r="DT10" s="684"/>
      <c r="DU10" s="684"/>
      <c r="DV10" s="684"/>
      <c r="DW10" s="684"/>
      <c r="DX10" s="684"/>
      <c r="DY10" s="684"/>
      <c r="DZ10" s="684"/>
      <c r="EA10" s="684"/>
      <c r="EB10" s="684"/>
      <c r="EC10" s="693"/>
    </row>
    <row r="11" spans="2:143" ht="11.25" customHeight="1" x14ac:dyDescent="0.2">
      <c r="B11" s="680" t="s">
        <v>247</v>
      </c>
      <c r="C11" s="681"/>
      <c r="D11" s="681"/>
      <c r="E11" s="681"/>
      <c r="F11" s="681"/>
      <c r="G11" s="681"/>
      <c r="H11" s="681"/>
      <c r="I11" s="681"/>
      <c r="J11" s="681"/>
      <c r="K11" s="681"/>
      <c r="L11" s="681"/>
      <c r="M11" s="681"/>
      <c r="N11" s="681"/>
      <c r="O11" s="681"/>
      <c r="P11" s="681"/>
      <c r="Q11" s="682"/>
      <c r="R11" s="683">
        <v>717464</v>
      </c>
      <c r="S11" s="684"/>
      <c r="T11" s="684"/>
      <c r="U11" s="684"/>
      <c r="V11" s="684"/>
      <c r="W11" s="684"/>
      <c r="X11" s="684"/>
      <c r="Y11" s="685"/>
      <c r="Z11" s="688">
        <v>3.6</v>
      </c>
      <c r="AA11" s="689"/>
      <c r="AB11" s="689"/>
      <c r="AC11" s="701"/>
      <c r="AD11" s="692">
        <v>717464</v>
      </c>
      <c r="AE11" s="684"/>
      <c r="AF11" s="684"/>
      <c r="AG11" s="684"/>
      <c r="AH11" s="684"/>
      <c r="AI11" s="684"/>
      <c r="AJ11" s="684"/>
      <c r="AK11" s="685"/>
      <c r="AL11" s="688">
        <v>7.6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111610</v>
      </c>
      <c r="BH11" s="684"/>
      <c r="BI11" s="684"/>
      <c r="BJ11" s="684"/>
      <c r="BK11" s="684"/>
      <c r="BL11" s="684"/>
      <c r="BM11" s="684"/>
      <c r="BN11" s="685"/>
      <c r="BO11" s="686">
        <v>2</v>
      </c>
      <c r="BP11" s="686"/>
      <c r="BQ11" s="686"/>
      <c r="BR11" s="686"/>
      <c r="BS11" s="692">
        <v>10888</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302397</v>
      </c>
      <c r="CS11" s="684"/>
      <c r="CT11" s="684"/>
      <c r="CU11" s="684"/>
      <c r="CV11" s="684"/>
      <c r="CW11" s="684"/>
      <c r="CX11" s="684"/>
      <c r="CY11" s="685"/>
      <c r="CZ11" s="686">
        <v>1.5</v>
      </c>
      <c r="DA11" s="686"/>
      <c r="DB11" s="686"/>
      <c r="DC11" s="686"/>
      <c r="DD11" s="692">
        <v>155123</v>
      </c>
      <c r="DE11" s="684"/>
      <c r="DF11" s="684"/>
      <c r="DG11" s="684"/>
      <c r="DH11" s="684"/>
      <c r="DI11" s="684"/>
      <c r="DJ11" s="684"/>
      <c r="DK11" s="684"/>
      <c r="DL11" s="684"/>
      <c r="DM11" s="684"/>
      <c r="DN11" s="684"/>
      <c r="DO11" s="684"/>
      <c r="DP11" s="685"/>
      <c r="DQ11" s="692">
        <v>166576</v>
      </c>
      <c r="DR11" s="684"/>
      <c r="DS11" s="684"/>
      <c r="DT11" s="684"/>
      <c r="DU11" s="684"/>
      <c r="DV11" s="684"/>
      <c r="DW11" s="684"/>
      <c r="DX11" s="684"/>
      <c r="DY11" s="684"/>
      <c r="DZ11" s="684"/>
      <c r="EA11" s="684"/>
      <c r="EB11" s="684"/>
      <c r="EC11" s="693"/>
    </row>
    <row r="12" spans="2:143" ht="11.25" customHeight="1" x14ac:dyDescent="0.2">
      <c r="B12" s="680" t="s">
        <v>250</v>
      </c>
      <c r="C12" s="681"/>
      <c r="D12" s="681"/>
      <c r="E12" s="681"/>
      <c r="F12" s="681"/>
      <c r="G12" s="681"/>
      <c r="H12" s="681"/>
      <c r="I12" s="681"/>
      <c r="J12" s="681"/>
      <c r="K12" s="681"/>
      <c r="L12" s="681"/>
      <c r="M12" s="681"/>
      <c r="N12" s="681"/>
      <c r="O12" s="681"/>
      <c r="P12" s="681"/>
      <c r="Q12" s="682"/>
      <c r="R12" s="683" t="s">
        <v>234</v>
      </c>
      <c r="S12" s="684"/>
      <c r="T12" s="684"/>
      <c r="U12" s="684"/>
      <c r="V12" s="684"/>
      <c r="W12" s="684"/>
      <c r="X12" s="684"/>
      <c r="Y12" s="685"/>
      <c r="Z12" s="686" t="s">
        <v>175</v>
      </c>
      <c r="AA12" s="686"/>
      <c r="AB12" s="686"/>
      <c r="AC12" s="686"/>
      <c r="AD12" s="687" t="s">
        <v>175</v>
      </c>
      <c r="AE12" s="687"/>
      <c r="AF12" s="687"/>
      <c r="AG12" s="687"/>
      <c r="AH12" s="687"/>
      <c r="AI12" s="687"/>
      <c r="AJ12" s="687"/>
      <c r="AK12" s="687"/>
      <c r="AL12" s="688" t="s">
        <v>175</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2268621</v>
      </c>
      <c r="BH12" s="684"/>
      <c r="BI12" s="684"/>
      <c r="BJ12" s="684"/>
      <c r="BK12" s="684"/>
      <c r="BL12" s="684"/>
      <c r="BM12" s="684"/>
      <c r="BN12" s="685"/>
      <c r="BO12" s="686">
        <v>40.299999999999997</v>
      </c>
      <c r="BP12" s="686"/>
      <c r="BQ12" s="686"/>
      <c r="BR12" s="686"/>
      <c r="BS12" s="692" t="s">
        <v>175</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265930</v>
      </c>
      <c r="CS12" s="684"/>
      <c r="CT12" s="684"/>
      <c r="CU12" s="684"/>
      <c r="CV12" s="684"/>
      <c r="CW12" s="684"/>
      <c r="CX12" s="684"/>
      <c r="CY12" s="685"/>
      <c r="CZ12" s="686">
        <v>1.3</v>
      </c>
      <c r="DA12" s="686"/>
      <c r="DB12" s="686"/>
      <c r="DC12" s="686"/>
      <c r="DD12" s="692" t="s">
        <v>175</v>
      </c>
      <c r="DE12" s="684"/>
      <c r="DF12" s="684"/>
      <c r="DG12" s="684"/>
      <c r="DH12" s="684"/>
      <c r="DI12" s="684"/>
      <c r="DJ12" s="684"/>
      <c r="DK12" s="684"/>
      <c r="DL12" s="684"/>
      <c r="DM12" s="684"/>
      <c r="DN12" s="684"/>
      <c r="DO12" s="684"/>
      <c r="DP12" s="685"/>
      <c r="DQ12" s="692">
        <v>166467</v>
      </c>
      <c r="DR12" s="684"/>
      <c r="DS12" s="684"/>
      <c r="DT12" s="684"/>
      <c r="DU12" s="684"/>
      <c r="DV12" s="684"/>
      <c r="DW12" s="684"/>
      <c r="DX12" s="684"/>
      <c r="DY12" s="684"/>
      <c r="DZ12" s="684"/>
      <c r="EA12" s="684"/>
      <c r="EB12" s="684"/>
      <c r="EC12" s="693"/>
    </row>
    <row r="13" spans="2:143" ht="11.25" customHeight="1" x14ac:dyDescent="0.2">
      <c r="B13" s="680" t="s">
        <v>253</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234</v>
      </c>
      <c r="AA13" s="686"/>
      <c r="AB13" s="686"/>
      <c r="AC13" s="686"/>
      <c r="AD13" s="687" t="s">
        <v>175</v>
      </c>
      <c r="AE13" s="687"/>
      <c r="AF13" s="687"/>
      <c r="AG13" s="687"/>
      <c r="AH13" s="687"/>
      <c r="AI13" s="687"/>
      <c r="AJ13" s="687"/>
      <c r="AK13" s="687"/>
      <c r="AL13" s="688" t="s">
        <v>175</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2251414</v>
      </c>
      <c r="BH13" s="684"/>
      <c r="BI13" s="684"/>
      <c r="BJ13" s="684"/>
      <c r="BK13" s="684"/>
      <c r="BL13" s="684"/>
      <c r="BM13" s="684"/>
      <c r="BN13" s="685"/>
      <c r="BO13" s="686">
        <v>40</v>
      </c>
      <c r="BP13" s="686"/>
      <c r="BQ13" s="686"/>
      <c r="BR13" s="686"/>
      <c r="BS13" s="692" t="s">
        <v>234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1224097</v>
      </c>
      <c r="CS13" s="684"/>
      <c r="CT13" s="684"/>
      <c r="CU13" s="684"/>
      <c r="CV13" s="684"/>
      <c r="CW13" s="684"/>
      <c r="CX13" s="684"/>
      <c r="CY13" s="685"/>
      <c r="CZ13" s="686">
        <v>6.2</v>
      </c>
      <c r="DA13" s="686"/>
      <c r="DB13" s="686"/>
      <c r="DC13" s="686"/>
      <c r="DD13" s="692">
        <v>172418</v>
      </c>
      <c r="DE13" s="684"/>
      <c r="DF13" s="684"/>
      <c r="DG13" s="684"/>
      <c r="DH13" s="684"/>
      <c r="DI13" s="684"/>
      <c r="DJ13" s="684"/>
      <c r="DK13" s="684"/>
      <c r="DL13" s="684"/>
      <c r="DM13" s="684"/>
      <c r="DN13" s="684"/>
      <c r="DO13" s="684"/>
      <c r="DP13" s="685"/>
      <c r="DQ13" s="692">
        <v>991938</v>
      </c>
      <c r="DR13" s="684"/>
      <c r="DS13" s="684"/>
      <c r="DT13" s="684"/>
      <c r="DU13" s="684"/>
      <c r="DV13" s="684"/>
      <c r="DW13" s="684"/>
      <c r="DX13" s="684"/>
      <c r="DY13" s="684"/>
      <c r="DZ13" s="684"/>
      <c r="EA13" s="684"/>
      <c r="EB13" s="684"/>
      <c r="EC13" s="693"/>
    </row>
    <row r="14" spans="2:143" ht="11.25" customHeight="1" x14ac:dyDescent="0.2">
      <c r="B14" s="680" t="s">
        <v>256</v>
      </c>
      <c r="C14" s="681"/>
      <c r="D14" s="681"/>
      <c r="E14" s="681"/>
      <c r="F14" s="681"/>
      <c r="G14" s="681"/>
      <c r="H14" s="681"/>
      <c r="I14" s="681"/>
      <c r="J14" s="681"/>
      <c r="K14" s="681"/>
      <c r="L14" s="681"/>
      <c r="M14" s="681"/>
      <c r="N14" s="681"/>
      <c r="O14" s="681"/>
      <c r="P14" s="681"/>
      <c r="Q14" s="682"/>
      <c r="R14" s="683">
        <v>32979</v>
      </c>
      <c r="S14" s="684"/>
      <c r="T14" s="684"/>
      <c r="U14" s="684"/>
      <c r="V14" s="684"/>
      <c r="W14" s="684"/>
      <c r="X14" s="684"/>
      <c r="Y14" s="685"/>
      <c r="Z14" s="686">
        <v>0.2</v>
      </c>
      <c r="AA14" s="686"/>
      <c r="AB14" s="686"/>
      <c r="AC14" s="686"/>
      <c r="AD14" s="687">
        <v>32979</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108458</v>
      </c>
      <c r="BH14" s="684"/>
      <c r="BI14" s="684"/>
      <c r="BJ14" s="684"/>
      <c r="BK14" s="684"/>
      <c r="BL14" s="684"/>
      <c r="BM14" s="684"/>
      <c r="BN14" s="685"/>
      <c r="BO14" s="686">
        <v>1.9</v>
      </c>
      <c r="BP14" s="686"/>
      <c r="BQ14" s="686"/>
      <c r="BR14" s="686"/>
      <c r="BS14" s="692" t="s">
        <v>175</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1213005</v>
      </c>
      <c r="CS14" s="684"/>
      <c r="CT14" s="684"/>
      <c r="CU14" s="684"/>
      <c r="CV14" s="684"/>
      <c r="CW14" s="684"/>
      <c r="CX14" s="684"/>
      <c r="CY14" s="685"/>
      <c r="CZ14" s="686">
        <v>6.1</v>
      </c>
      <c r="DA14" s="686"/>
      <c r="DB14" s="686"/>
      <c r="DC14" s="686"/>
      <c r="DD14" s="692">
        <v>289605</v>
      </c>
      <c r="DE14" s="684"/>
      <c r="DF14" s="684"/>
      <c r="DG14" s="684"/>
      <c r="DH14" s="684"/>
      <c r="DI14" s="684"/>
      <c r="DJ14" s="684"/>
      <c r="DK14" s="684"/>
      <c r="DL14" s="684"/>
      <c r="DM14" s="684"/>
      <c r="DN14" s="684"/>
      <c r="DO14" s="684"/>
      <c r="DP14" s="685"/>
      <c r="DQ14" s="692">
        <v>877341</v>
      </c>
      <c r="DR14" s="684"/>
      <c r="DS14" s="684"/>
      <c r="DT14" s="684"/>
      <c r="DU14" s="684"/>
      <c r="DV14" s="684"/>
      <c r="DW14" s="684"/>
      <c r="DX14" s="684"/>
      <c r="DY14" s="684"/>
      <c r="DZ14" s="684"/>
      <c r="EA14" s="684"/>
      <c r="EB14" s="684"/>
      <c r="EC14" s="693"/>
    </row>
    <row r="15" spans="2:143" ht="11.25" customHeight="1" x14ac:dyDescent="0.2">
      <c r="B15" s="680" t="s">
        <v>259</v>
      </c>
      <c r="C15" s="681"/>
      <c r="D15" s="681"/>
      <c r="E15" s="681"/>
      <c r="F15" s="681"/>
      <c r="G15" s="681"/>
      <c r="H15" s="681"/>
      <c r="I15" s="681"/>
      <c r="J15" s="681"/>
      <c r="K15" s="681"/>
      <c r="L15" s="681"/>
      <c r="M15" s="681"/>
      <c r="N15" s="681"/>
      <c r="O15" s="681"/>
      <c r="P15" s="681"/>
      <c r="Q15" s="682"/>
      <c r="R15" s="683" t="s">
        <v>175</v>
      </c>
      <c r="S15" s="684"/>
      <c r="T15" s="684"/>
      <c r="U15" s="684"/>
      <c r="V15" s="684"/>
      <c r="W15" s="684"/>
      <c r="X15" s="684"/>
      <c r="Y15" s="685"/>
      <c r="Z15" s="686" t="s">
        <v>234</v>
      </c>
      <c r="AA15" s="686"/>
      <c r="AB15" s="686"/>
      <c r="AC15" s="686"/>
      <c r="AD15" s="687" t="s">
        <v>175</v>
      </c>
      <c r="AE15" s="687"/>
      <c r="AF15" s="687"/>
      <c r="AG15" s="687"/>
      <c r="AH15" s="687"/>
      <c r="AI15" s="687"/>
      <c r="AJ15" s="687"/>
      <c r="AK15" s="687"/>
      <c r="AL15" s="688" t="s">
        <v>234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306054</v>
      </c>
      <c r="BH15" s="684"/>
      <c r="BI15" s="684"/>
      <c r="BJ15" s="684"/>
      <c r="BK15" s="684"/>
      <c r="BL15" s="684"/>
      <c r="BM15" s="684"/>
      <c r="BN15" s="685"/>
      <c r="BO15" s="686">
        <v>5.4</v>
      </c>
      <c r="BP15" s="686"/>
      <c r="BQ15" s="686"/>
      <c r="BR15" s="686"/>
      <c r="BS15" s="692" t="s">
        <v>175</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1332168</v>
      </c>
      <c r="CS15" s="684"/>
      <c r="CT15" s="684"/>
      <c r="CU15" s="684"/>
      <c r="CV15" s="684"/>
      <c r="CW15" s="684"/>
      <c r="CX15" s="684"/>
      <c r="CY15" s="685"/>
      <c r="CZ15" s="686">
        <v>6.7</v>
      </c>
      <c r="DA15" s="686"/>
      <c r="DB15" s="686"/>
      <c r="DC15" s="686"/>
      <c r="DD15" s="692">
        <v>447115</v>
      </c>
      <c r="DE15" s="684"/>
      <c r="DF15" s="684"/>
      <c r="DG15" s="684"/>
      <c r="DH15" s="684"/>
      <c r="DI15" s="684"/>
      <c r="DJ15" s="684"/>
      <c r="DK15" s="684"/>
      <c r="DL15" s="684"/>
      <c r="DM15" s="684"/>
      <c r="DN15" s="684"/>
      <c r="DO15" s="684"/>
      <c r="DP15" s="685"/>
      <c r="DQ15" s="692">
        <v>783305</v>
      </c>
      <c r="DR15" s="684"/>
      <c r="DS15" s="684"/>
      <c r="DT15" s="684"/>
      <c r="DU15" s="684"/>
      <c r="DV15" s="684"/>
      <c r="DW15" s="684"/>
      <c r="DX15" s="684"/>
      <c r="DY15" s="684"/>
      <c r="DZ15" s="684"/>
      <c r="EA15" s="684"/>
      <c r="EB15" s="684"/>
      <c r="EC15" s="693"/>
    </row>
    <row r="16" spans="2:143" ht="11.25" customHeight="1" x14ac:dyDescent="0.2">
      <c r="B16" s="680" t="s">
        <v>262</v>
      </c>
      <c r="C16" s="681"/>
      <c r="D16" s="681"/>
      <c r="E16" s="681"/>
      <c r="F16" s="681"/>
      <c r="G16" s="681"/>
      <c r="H16" s="681"/>
      <c r="I16" s="681"/>
      <c r="J16" s="681"/>
      <c r="K16" s="681"/>
      <c r="L16" s="681"/>
      <c r="M16" s="681"/>
      <c r="N16" s="681"/>
      <c r="O16" s="681"/>
      <c r="P16" s="681"/>
      <c r="Q16" s="682"/>
      <c r="R16" s="683">
        <v>10296</v>
      </c>
      <c r="S16" s="684"/>
      <c r="T16" s="684"/>
      <c r="U16" s="684"/>
      <c r="V16" s="684"/>
      <c r="W16" s="684"/>
      <c r="X16" s="684"/>
      <c r="Y16" s="685"/>
      <c r="Z16" s="686">
        <v>0.1</v>
      </c>
      <c r="AA16" s="686"/>
      <c r="AB16" s="686"/>
      <c r="AC16" s="686"/>
      <c r="AD16" s="687">
        <v>10296</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175</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39043</v>
      </c>
      <c r="CS16" s="684"/>
      <c r="CT16" s="684"/>
      <c r="CU16" s="684"/>
      <c r="CV16" s="684"/>
      <c r="CW16" s="684"/>
      <c r="CX16" s="684"/>
      <c r="CY16" s="685"/>
      <c r="CZ16" s="686">
        <v>0.2</v>
      </c>
      <c r="DA16" s="686"/>
      <c r="DB16" s="686"/>
      <c r="DC16" s="686"/>
      <c r="DD16" s="692" t="s">
        <v>175</v>
      </c>
      <c r="DE16" s="684"/>
      <c r="DF16" s="684"/>
      <c r="DG16" s="684"/>
      <c r="DH16" s="684"/>
      <c r="DI16" s="684"/>
      <c r="DJ16" s="684"/>
      <c r="DK16" s="684"/>
      <c r="DL16" s="684"/>
      <c r="DM16" s="684"/>
      <c r="DN16" s="684"/>
      <c r="DO16" s="684"/>
      <c r="DP16" s="685"/>
      <c r="DQ16" s="692">
        <v>17746</v>
      </c>
      <c r="DR16" s="684"/>
      <c r="DS16" s="684"/>
      <c r="DT16" s="684"/>
      <c r="DU16" s="684"/>
      <c r="DV16" s="684"/>
      <c r="DW16" s="684"/>
      <c r="DX16" s="684"/>
      <c r="DY16" s="684"/>
      <c r="DZ16" s="684"/>
      <c r="EA16" s="684"/>
      <c r="EB16" s="684"/>
      <c r="EC16" s="693"/>
    </row>
    <row r="17" spans="2:133" ht="11.25" customHeight="1" x14ac:dyDescent="0.2">
      <c r="B17" s="680" t="s">
        <v>265</v>
      </c>
      <c r="C17" s="681"/>
      <c r="D17" s="681"/>
      <c r="E17" s="681"/>
      <c r="F17" s="681"/>
      <c r="G17" s="681"/>
      <c r="H17" s="681"/>
      <c r="I17" s="681"/>
      <c r="J17" s="681"/>
      <c r="K17" s="681"/>
      <c r="L17" s="681"/>
      <c r="M17" s="681"/>
      <c r="N17" s="681"/>
      <c r="O17" s="681"/>
      <c r="P17" s="681"/>
      <c r="Q17" s="682"/>
      <c r="R17" s="683">
        <v>53282</v>
      </c>
      <c r="S17" s="684"/>
      <c r="T17" s="684"/>
      <c r="U17" s="684"/>
      <c r="V17" s="684"/>
      <c r="W17" s="684"/>
      <c r="X17" s="684"/>
      <c r="Y17" s="685"/>
      <c r="Z17" s="686">
        <v>0.3</v>
      </c>
      <c r="AA17" s="686"/>
      <c r="AB17" s="686"/>
      <c r="AC17" s="686"/>
      <c r="AD17" s="687">
        <v>53282</v>
      </c>
      <c r="AE17" s="687"/>
      <c r="AF17" s="687"/>
      <c r="AG17" s="687"/>
      <c r="AH17" s="687"/>
      <c r="AI17" s="687"/>
      <c r="AJ17" s="687"/>
      <c r="AK17" s="687"/>
      <c r="AL17" s="688">
        <v>0.6</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175</v>
      </c>
      <c r="BP17" s="686"/>
      <c r="BQ17" s="686"/>
      <c r="BR17" s="686"/>
      <c r="BS17" s="692" t="s">
        <v>175</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2147311</v>
      </c>
      <c r="CS17" s="684"/>
      <c r="CT17" s="684"/>
      <c r="CU17" s="684"/>
      <c r="CV17" s="684"/>
      <c r="CW17" s="684"/>
      <c r="CX17" s="684"/>
      <c r="CY17" s="685"/>
      <c r="CZ17" s="686">
        <v>10.8</v>
      </c>
      <c r="DA17" s="686"/>
      <c r="DB17" s="686"/>
      <c r="DC17" s="686"/>
      <c r="DD17" s="692" t="s">
        <v>175</v>
      </c>
      <c r="DE17" s="684"/>
      <c r="DF17" s="684"/>
      <c r="DG17" s="684"/>
      <c r="DH17" s="684"/>
      <c r="DI17" s="684"/>
      <c r="DJ17" s="684"/>
      <c r="DK17" s="684"/>
      <c r="DL17" s="684"/>
      <c r="DM17" s="684"/>
      <c r="DN17" s="684"/>
      <c r="DO17" s="684"/>
      <c r="DP17" s="685"/>
      <c r="DQ17" s="692">
        <v>2065794</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24612</v>
      </c>
      <c r="S18" s="684"/>
      <c r="T18" s="684"/>
      <c r="U18" s="684"/>
      <c r="V18" s="684"/>
      <c r="W18" s="684"/>
      <c r="X18" s="684"/>
      <c r="Y18" s="685"/>
      <c r="Z18" s="686">
        <v>0.1</v>
      </c>
      <c r="AA18" s="686"/>
      <c r="AB18" s="686"/>
      <c r="AC18" s="686"/>
      <c r="AD18" s="687">
        <v>24612</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175</v>
      </c>
      <c r="BH18" s="684"/>
      <c r="BI18" s="684"/>
      <c r="BJ18" s="684"/>
      <c r="BK18" s="684"/>
      <c r="BL18" s="684"/>
      <c r="BM18" s="684"/>
      <c r="BN18" s="685"/>
      <c r="BO18" s="686" t="s">
        <v>138</v>
      </c>
      <c r="BP18" s="686"/>
      <c r="BQ18" s="686"/>
      <c r="BR18" s="686"/>
      <c r="BS18" s="692" t="s">
        <v>175</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175</v>
      </c>
      <c r="CS18" s="684"/>
      <c r="CT18" s="684"/>
      <c r="CU18" s="684"/>
      <c r="CV18" s="684"/>
      <c r="CW18" s="684"/>
      <c r="CX18" s="684"/>
      <c r="CY18" s="685"/>
      <c r="CZ18" s="686" t="s">
        <v>234</v>
      </c>
      <c r="DA18" s="686"/>
      <c r="DB18" s="686"/>
      <c r="DC18" s="686"/>
      <c r="DD18" s="692" t="s">
        <v>175</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5356</v>
      </c>
      <c r="S19" s="684"/>
      <c r="T19" s="684"/>
      <c r="U19" s="684"/>
      <c r="V19" s="684"/>
      <c r="W19" s="684"/>
      <c r="X19" s="684"/>
      <c r="Y19" s="685"/>
      <c r="Z19" s="686">
        <v>0</v>
      </c>
      <c r="AA19" s="686"/>
      <c r="AB19" s="686"/>
      <c r="AC19" s="686"/>
      <c r="AD19" s="687">
        <v>5356</v>
      </c>
      <c r="AE19" s="687"/>
      <c r="AF19" s="687"/>
      <c r="AG19" s="687"/>
      <c r="AH19" s="687"/>
      <c r="AI19" s="687"/>
      <c r="AJ19" s="687"/>
      <c r="AK19" s="687"/>
      <c r="AL19" s="688">
        <v>0.1</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466883</v>
      </c>
      <c r="BH19" s="684"/>
      <c r="BI19" s="684"/>
      <c r="BJ19" s="684"/>
      <c r="BK19" s="684"/>
      <c r="BL19" s="684"/>
      <c r="BM19" s="684"/>
      <c r="BN19" s="685"/>
      <c r="BO19" s="686">
        <v>8.3000000000000007</v>
      </c>
      <c r="BP19" s="686"/>
      <c r="BQ19" s="686"/>
      <c r="BR19" s="686"/>
      <c r="BS19" s="692" t="s">
        <v>234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175</v>
      </c>
      <c r="DA19" s="686"/>
      <c r="DB19" s="686"/>
      <c r="DC19" s="686"/>
      <c r="DD19" s="692" t="s">
        <v>234</v>
      </c>
      <c r="DE19" s="684"/>
      <c r="DF19" s="684"/>
      <c r="DG19" s="684"/>
      <c r="DH19" s="684"/>
      <c r="DI19" s="684"/>
      <c r="DJ19" s="684"/>
      <c r="DK19" s="684"/>
      <c r="DL19" s="684"/>
      <c r="DM19" s="684"/>
      <c r="DN19" s="684"/>
      <c r="DO19" s="684"/>
      <c r="DP19" s="685"/>
      <c r="DQ19" s="692" t="s">
        <v>175</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1249</v>
      </c>
      <c r="S20" s="684"/>
      <c r="T20" s="684"/>
      <c r="U20" s="684"/>
      <c r="V20" s="684"/>
      <c r="W20" s="684"/>
      <c r="X20" s="684"/>
      <c r="Y20" s="685"/>
      <c r="Z20" s="686">
        <v>0</v>
      </c>
      <c r="AA20" s="686"/>
      <c r="AB20" s="686"/>
      <c r="AC20" s="686"/>
      <c r="AD20" s="687">
        <v>1249</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466883</v>
      </c>
      <c r="BH20" s="684"/>
      <c r="BI20" s="684"/>
      <c r="BJ20" s="684"/>
      <c r="BK20" s="684"/>
      <c r="BL20" s="684"/>
      <c r="BM20" s="684"/>
      <c r="BN20" s="685"/>
      <c r="BO20" s="686">
        <v>8.3000000000000007</v>
      </c>
      <c r="BP20" s="686"/>
      <c r="BQ20" s="686"/>
      <c r="BR20" s="686"/>
      <c r="BS20" s="692" t="s">
        <v>234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19839477</v>
      </c>
      <c r="CS20" s="684"/>
      <c r="CT20" s="684"/>
      <c r="CU20" s="684"/>
      <c r="CV20" s="684"/>
      <c r="CW20" s="684"/>
      <c r="CX20" s="684"/>
      <c r="CY20" s="685"/>
      <c r="CZ20" s="686">
        <v>100</v>
      </c>
      <c r="DA20" s="686"/>
      <c r="DB20" s="686"/>
      <c r="DC20" s="686"/>
      <c r="DD20" s="692">
        <v>4476818</v>
      </c>
      <c r="DE20" s="684"/>
      <c r="DF20" s="684"/>
      <c r="DG20" s="684"/>
      <c r="DH20" s="684"/>
      <c r="DI20" s="684"/>
      <c r="DJ20" s="684"/>
      <c r="DK20" s="684"/>
      <c r="DL20" s="684"/>
      <c r="DM20" s="684"/>
      <c r="DN20" s="684"/>
      <c r="DO20" s="684"/>
      <c r="DP20" s="685"/>
      <c r="DQ20" s="692">
        <v>11733439</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22065</v>
      </c>
      <c r="S21" s="684"/>
      <c r="T21" s="684"/>
      <c r="U21" s="684"/>
      <c r="V21" s="684"/>
      <c r="W21" s="684"/>
      <c r="X21" s="684"/>
      <c r="Y21" s="685"/>
      <c r="Z21" s="686">
        <v>0.1</v>
      </c>
      <c r="AA21" s="686"/>
      <c r="AB21" s="686"/>
      <c r="AC21" s="686"/>
      <c r="AD21" s="687">
        <v>22065</v>
      </c>
      <c r="AE21" s="687"/>
      <c r="AF21" s="687"/>
      <c r="AG21" s="687"/>
      <c r="AH21" s="687"/>
      <c r="AI21" s="687"/>
      <c r="AJ21" s="687"/>
      <c r="AK21" s="687"/>
      <c r="AL21" s="688">
        <v>0.2</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35157</v>
      </c>
      <c r="BH21" s="684"/>
      <c r="BI21" s="684"/>
      <c r="BJ21" s="684"/>
      <c r="BK21" s="684"/>
      <c r="BL21" s="684"/>
      <c r="BM21" s="684"/>
      <c r="BN21" s="685"/>
      <c r="BO21" s="686">
        <v>0.6</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4118928</v>
      </c>
      <c r="S22" s="684"/>
      <c r="T22" s="684"/>
      <c r="U22" s="684"/>
      <c r="V22" s="684"/>
      <c r="W22" s="684"/>
      <c r="X22" s="684"/>
      <c r="Y22" s="685"/>
      <c r="Z22" s="686">
        <v>20.399999999999999</v>
      </c>
      <c r="AA22" s="686"/>
      <c r="AB22" s="686"/>
      <c r="AC22" s="686"/>
      <c r="AD22" s="687">
        <v>3175284</v>
      </c>
      <c r="AE22" s="687"/>
      <c r="AF22" s="687"/>
      <c r="AG22" s="687"/>
      <c r="AH22" s="687"/>
      <c r="AI22" s="687"/>
      <c r="AJ22" s="687"/>
      <c r="AK22" s="687"/>
      <c r="AL22" s="688">
        <v>33.6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175</v>
      </c>
      <c r="BH22" s="684"/>
      <c r="BI22" s="684"/>
      <c r="BJ22" s="684"/>
      <c r="BK22" s="684"/>
      <c r="BL22" s="684"/>
      <c r="BM22" s="684"/>
      <c r="BN22" s="685"/>
      <c r="BO22" s="686" t="s">
        <v>175</v>
      </c>
      <c r="BP22" s="686"/>
      <c r="BQ22" s="686"/>
      <c r="BR22" s="686"/>
      <c r="BS22" s="692" t="s">
        <v>234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v>3175284</v>
      </c>
      <c r="S23" s="684"/>
      <c r="T23" s="684"/>
      <c r="U23" s="684"/>
      <c r="V23" s="684"/>
      <c r="W23" s="684"/>
      <c r="X23" s="684"/>
      <c r="Y23" s="685"/>
      <c r="Z23" s="686">
        <v>15.7</v>
      </c>
      <c r="AA23" s="686"/>
      <c r="AB23" s="686"/>
      <c r="AC23" s="686"/>
      <c r="AD23" s="687">
        <v>3175284</v>
      </c>
      <c r="AE23" s="687"/>
      <c r="AF23" s="687"/>
      <c r="AG23" s="687"/>
      <c r="AH23" s="687"/>
      <c r="AI23" s="687"/>
      <c r="AJ23" s="687"/>
      <c r="AK23" s="687"/>
      <c r="AL23" s="688">
        <v>33.6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431726</v>
      </c>
      <c r="BH23" s="684"/>
      <c r="BI23" s="684"/>
      <c r="BJ23" s="684"/>
      <c r="BK23" s="684"/>
      <c r="BL23" s="684"/>
      <c r="BM23" s="684"/>
      <c r="BN23" s="685"/>
      <c r="BO23" s="686">
        <v>7.7</v>
      </c>
      <c r="BP23" s="686"/>
      <c r="BQ23" s="686"/>
      <c r="BR23" s="686"/>
      <c r="BS23" s="692" t="s">
        <v>175</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943644</v>
      </c>
      <c r="S24" s="684"/>
      <c r="T24" s="684"/>
      <c r="U24" s="684"/>
      <c r="V24" s="684"/>
      <c r="W24" s="684"/>
      <c r="X24" s="684"/>
      <c r="Y24" s="685"/>
      <c r="Z24" s="686">
        <v>4.7</v>
      </c>
      <c r="AA24" s="686"/>
      <c r="AB24" s="686"/>
      <c r="AC24" s="686"/>
      <c r="AD24" s="687" t="s">
        <v>175</v>
      </c>
      <c r="AE24" s="687"/>
      <c r="AF24" s="687"/>
      <c r="AG24" s="687"/>
      <c r="AH24" s="687"/>
      <c r="AI24" s="687"/>
      <c r="AJ24" s="687"/>
      <c r="AK24" s="687"/>
      <c r="AL24" s="688" t="s">
        <v>175</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175</v>
      </c>
      <c r="BP24" s="686"/>
      <c r="BQ24" s="686"/>
      <c r="BR24" s="686"/>
      <c r="BS24" s="692" t="s">
        <v>234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8142455</v>
      </c>
      <c r="CS24" s="673"/>
      <c r="CT24" s="673"/>
      <c r="CU24" s="673"/>
      <c r="CV24" s="673"/>
      <c r="CW24" s="673"/>
      <c r="CX24" s="673"/>
      <c r="CY24" s="674"/>
      <c r="CZ24" s="677">
        <v>41</v>
      </c>
      <c r="DA24" s="678"/>
      <c r="DB24" s="678"/>
      <c r="DC24" s="697"/>
      <c r="DD24" s="721">
        <v>5488885</v>
      </c>
      <c r="DE24" s="673"/>
      <c r="DF24" s="673"/>
      <c r="DG24" s="673"/>
      <c r="DH24" s="673"/>
      <c r="DI24" s="673"/>
      <c r="DJ24" s="673"/>
      <c r="DK24" s="674"/>
      <c r="DL24" s="721">
        <v>5434965</v>
      </c>
      <c r="DM24" s="673"/>
      <c r="DN24" s="673"/>
      <c r="DO24" s="673"/>
      <c r="DP24" s="673"/>
      <c r="DQ24" s="673"/>
      <c r="DR24" s="673"/>
      <c r="DS24" s="673"/>
      <c r="DT24" s="673"/>
      <c r="DU24" s="673"/>
      <c r="DV24" s="674"/>
      <c r="DW24" s="677">
        <v>54.3</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t="s">
        <v>175</v>
      </c>
      <c r="S25" s="684"/>
      <c r="T25" s="684"/>
      <c r="U25" s="684"/>
      <c r="V25" s="684"/>
      <c r="W25" s="684"/>
      <c r="X25" s="684"/>
      <c r="Y25" s="685"/>
      <c r="Z25" s="686" t="s">
        <v>234</v>
      </c>
      <c r="AA25" s="686"/>
      <c r="AB25" s="686"/>
      <c r="AC25" s="686"/>
      <c r="AD25" s="687" t="s">
        <v>234</v>
      </c>
      <c r="AE25" s="687"/>
      <c r="AF25" s="687"/>
      <c r="AG25" s="687"/>
      <c r="AH25" s="687"/>
      <c r="AI25" s="687"/>
      <c r="AJ25" s="687"/>
      <c r="AK25" s="687"/>
      <c r="AL25" s="688" t="s">
        <v>175</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175</v>
      </c>
      <c r="BP25" s="686"/>
      <c r="BQ25" s="686"/>
      <c r="BR25" s="686"/>
      <c r="BS25" s="692" t="s">
        <v>234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2459732</v>
      </c>
      <c r="CS25" s="717"/>
      <c r="CT25" s="717"/>
      <c r="CU25" s="717"/>
      <c r="CV25" s="717"/>
      <c r="CW25" s="717"/>
      <c r="CX25" s="717"/>
      <c r="CY25" s="718"/>
      <c r="CZ25" s="688">
        <v>12.4</v>
      </c>
      <c r="DA25" s="719"/>
      <c r="DB25" s="719"/>
      <c r="DC25" s="722"/>
      <c r="DD25" s="692">
        <v>2359870</v>
      </c>
      <c r="DE25" s="717"/>
      <c r="DF25" s="717"/>
      <c r="DG25" s="717"/>
      <c r="DH25" s="717"/>
      <c r="DI25" s="717"/>
      <c r="DJ25" s="717"/>
      <c r="DK25" s="718"/>
      <c r="DL25" s="692">
        <v>2305950</v>
      </c>
      <c r="DM25" s="717"/>
      <c r="DN25" s="717"/>
      <c r="DO25" s="717"/>
      <c r="DP25" s="717"/>
      <c r="DQ25" s="717"/>
      <c r="DR25" s="717"/>
      <c r="DS25" s="717"/>
      <c r="DT25" s="717"/>
      <c r="DU25" s="717"/>
      <c r="DV25" s="718"/>
      <c r="DW25" s="688">
        <v>23</v>
      </c>
      <c r="DX25" s="719"/>
      <c r="DY25" s="719"/>
      <c r="DZ25" s="719"/>
      <c r="EA25" s="719"/>
      <c r="EB25" s="719"/>
      <c r="EC25" s="720"/>
    </row>
    <row r="26" spans="2:133" ht="11.25" customHeight="1" x14ac:dyDescent="0.2">
      <c r="B26" s="680" t="s">
        <v>295</v>
      </c>
      <c r="C26" s="681"/>
      <c r="D26" s="681"/>
      <c r="E26" s="681"/>
      <c r="F26" s="681"/>
      <c r="G26" s="681"/>
      <c r="H26" s="681"/>
      <c r="I26" s="681"/>
      <c r="J26" s="681"/>
      <c r="K26" s="681"/>
      <c r="L26" s="681"/>
      <c r="M26" s="681"/>
      <c r="N26" s="681"/>
      <c r="O26" s="681"/>
      <c r="P26" s="681"/>
      <c r="Q26" s="682"/>
      <c r="R26" s="683">
        <v>10735709</v>
      </c>
      <c r="S26" s="684"/>
      <c r="T26" s="684"/>
      <c r="U26" s="684"/>
      <c r="V26" s="684"/>
      <c r="W26" s="684"/>
      <c r="X26" s="684"/>
      <c r="Y26" s="685"/>
      <c r="Z26" s="686">
        <v>53.2</v>
      </c>
      <c r="AA26" s="686"/>
      <c r="AB26" s="686"/>
      <c r="AC26" s="686"/>
      <c r="AD26" s="687">
        <v>9360339</v>
      </c>
      <c r="AE26" s="687"/>
      <c r="AF26" s="687"/>
      <c r="AG26" s="687"/>
      <c r="AH26" s="687"/>
      <c r="AI26" s="687"/>
      <c r="AJ26" s="687"/>
      <c r="AK26" s="687"/>
      <c r="AL26" s="688">
        <v>99.1</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175</v>
      </c>
      <c r="BH26" s="684"/>
      <c r="BI26" s="684"/>
      <c r="BJ26" s="684"/>
      <c r="BK26" s="684"/>
      <c r="BL26" s="684"/>
      <c r="BM26" s="684"/>
      <c r="BN26" s="685"/>
      <c r="BO26" s="686" t="s">
        <v>175</v>
      </c>
      <c r="BP26" s="686"/>
      <c r="BQ26" s="686"/>
      <c r="BR26" s="686"/>
      <c r="BS26" s="692" t="s">
        <v>175</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1722022</v>
      </c>
      <c r="CS26" s="684"/>
      <c r="CT26" s="684"/>
      <c r="CU26" s="684"/>
      <c r="CV26" s="684"/>
      <c r="CW26" s="684"/>
      <c r="CX26" s="684"/>
      <c r="CY26" s="685"/>
      <c r="CZ26" s="688">
        <v>8.6999999999999993</v>
      </c>
      <c r="DA26" s="719"/>
      <c r="DB26" s="719"/>
      <c r="DC26" s="722"/>
      <c r="DD26" s="692">
        <v>1636796</v>
      </c>
      <c r="DE26" s="684"/>
      <c r="DF26" s="684"/>
      <c r="DG26" s="684"/>
      <c r="DH26" s="684"/>
      <c r="DI26" s="684"/>
      <c r="DJ26" s="684"/>
      <c r="DK26" s="685"/>
      <c r="DL26" s="692" t="s">
        <v>175</v>
      </c>
      <c r="DM26" s="684"/>
      <c r="DN26" s="684"/>
      <c r="DO26" s="684"/>
      <c r="DP26" s="684"/>
      <c r="DQ26" s="684"/>
      <c r="DR26" s="684"/>
      <c r="DS26" s="684"/>
      <c r="DT26" s="684"/>
      <c r="DU26" s="684"/>
      <c r="DV26" s="685"/>
      <c r="DW26" s="688" t="s">
        <v>175</v>
      </c>
      <c r="DX26" s="719"/>
      <c r="DY26" s="719"/>
      <c r="DZ26" s="719"/>
      <c r="EA26" s="719"/>
      <c r="EB26" s="719"/>
      <c r="EC26" s="720"/>
    </row>
    <row r="27" spans="2:133" ht="11.25" customHeight="1" x14ac:dyDescent="0.2">
      <c r="B27" s="680" t="s">
        <v>298</v>
      </c>
      <c r="C27" s="681"/>
      <c r="D27" s="681"/>
      <c r="E27" s="681"/>
      <c r="F27" s="681"/>
      <c r="G27" s="681"/>
      <c r="H27" s="681"/>
      <c r="I27" s="681"/>
      <c r="J27" s="681"/>
      <c r="K27" s="681"/>
      <c r="L27" s="681"/>
      <c r="M27" s="681"/>
      <c r="N27" s="681"/>
      <c r="O27" s="681"/>
      <c r="P27" s="681"/>
      <c r="Q27" s="682"/>
      <c r="R27" s="683">
        <v>5123</v>
      </c>
      <c r="S27" s="684"/>
      <c r="T27" s="684"/>
      <c r="U27" s="684"/>
      <c r="V27" s="684"/>
      <c r="W27" s="684"/>
      <c r="X27" s="684"/>
      <c r="Y27" s="685"/>
      <c r="Z27" s="686">
        <v>0</v>
      </c>
      <c r="AA27" s="686"/>
      <c r="AB27" s="686"/>
      <c r="AC27" s="686"/>
      <c r="AD27" s="687">
        <v>5123</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5632254</v>
      </c>
      <c r="BH27" s="684"/>
      <c r="BI27" s="684"/>
      <c r="BJ27" s="684"/>
      <c r="BK27" s="684"/>
      <c r="BL27" s="684"/>
      <c r="BM27" s="684"/>
      <c r="BN27" s="685"/>
      <c r="BO27" s="686">
        <v>100</v>
      </c>
      <c r="BP27" s="686"/>
      <c r="BQ27" s="686"/>
      <c r="BR27" s="686"/>
      <c r="BS27" s="692">
        <v>10888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3535412</v>
      </c>
      <c r="CS27" s="717"/>
      <c r="CT27" s="717"/>
      <c r="CU27" s="717"/>
      <c r="CV27" s="717"/>
      <c r="CW27" s="717"/>
      <c r="CX27" s="717"/>
      <c r="CY27" s="718"/>
      <c r="CZ27" s="688">
        <v>17.8</v>
      </c>
      <c r="DA27" s="719"/>
      <c r="DB27" s="719"/>
      <c r="DC27" s="722"/>
      <c r="DD27" s="692">
        <v>1063221</v>
      </c>
      <c r="DE27" s="717"/>
      <c r="DF27" s="717"/>
      <c r="DG27" s="717"/>
      <c r="DH27" s="717"/>
      <c r="DI27" s="717"/>
      <c r="DJ27" s="717"/>
      <c r="DK27" s="718"/>
      <c r="DL27" s="692">
        <v>1063221</v>
      </c>
      <c r="DM27" s="717"/>
      <c r="DN27" s="717"/>
      <c r="DO27" s="717"/>
      <c r="DP27" s="717"/>
      <c r="DQ27" s="717"/>
      <c r="DR27" s="717"/>
      <c r="DS27" s="717"/>
      <c r="DT27" s="717"/>
      <c r="DU27" s="717"/>
      <c r="DV27" s="718"/>
      <c r="DW27" s="688">
        <v>10.6</v>
      </c>
      <c r="DX27" s="719"/>
      <c r="DY27" s="719"/>
      <c r="DZ27" s="719"/>
      <c r="EA27" s="719"/>
      <c r="EB27" s="719"/>
      <c r="EC27" s="720"/>
    </row>
    <row r="28" spans="2:133" ht="11.25" customHeight="1" x14ac:dyDescent="0.2">
      <c r="B28" s="680" t="s">
        <v>301</v>
      </c>
      <c r="C28" s="681"/>
      <c r="D28" s="681"/>
      <c r="E28" s="681"/>
      <c r="F28" s="681"/>
      <c r="G28" s="681"/>
      <c r="H28" s="681"/>
      <c r="I28" s="681"/>
      <c r="J28" s="681"/>
      <c r="K28" s="681"/>
      <c r="L28" s="681"/>
      <c r="M28" s="681"/>
      <c r="N28" s="681"/>
      <c r="O28" s="681"/>
      <c r="P28" s="681"/>
      <c r="Q28" s="682"/>
      <c r="R28" s="683">
        <v>34085</v>
      </c>
      <c r="S28" s="684"/>
      <c r="T28" s="684"/>
      <c r="U28" s="684"/>
      <c r="V28" s="684"/>
      <c r="W28" s="684"/>
      <c r="X28" s="684"/>
      <c r="Y28" s="685"/>
      <c r="Z28" s="686">
        <v>0.2</v>
      </c>
      <c r="AA28" s="686"/>
      <c r="AB28" s="686"/>
      <c r="AC28" s="686"/>
      <c r="AD28" s="687" t="s">
        <v>234</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2147311</v>
      </c>
      <c r="CS28" s="684"/>
      <c r="CT28" s="684"/>
      <c r="CU28" s="684"/>
      <c r="CV28" s="684"/>
      <c r="CW28" s="684"/>
      <c r="CX28" s="684"/>
      <c r="CY28" s="685"/>
      <c r="CZ28" s="688">
        <v>10.8</v>
      </c>
      <c r="DA28" s="719"/>
      <c r="DB28" s="719"/>
      <c r="DC28" s="722"/>
      <c r="DD28" s="692">
        <v>2065794</v>
      </c>
      <c r="DE28" s="684"/>
      <c r="DF28" s="684"/>
      <c r="DG28" s="684"/>
      <c r="DH28" s="684"/>
      <c r="DI28" s="684"/>
      <c r="DJ28" s="684"/>
      <c r="DK28" s="685"/>
      <c r="DL28" s="692">
        <v>2065794</v>
      </c>
      <c r="DM28" s="684"/>
      <c r="DN28" s="684"/>
      <c r="DO28" s="684"/>
      <c r="DP28" s="684"/>
      <c r="DQ28" s="684"/>
      <c r="DR28" s="684"/>
      <c r="DS28" s="684"/>
      <c r="DT28" s="684"/>
      <c r="DU28" s="684"/>
      <c r="DV28" s="685"/>
      <c r="DW28" s="688">
        <v>20.6</v>
      </c>
      <c r="DX28" s="719"/>
      <c r="DY28" s="719"/>
      <c r="DZ28" s="719"/>
      <c r="EA28" s="719"/>
      <c r="EB28" s="719"/>
      <c r="EC28" s="720"/>
    </row>
    <row r="29" spans="2:133" ht="11.25" customHeight="1" x14ac:dyDescent="0.2">
      <c r="B29" s="680" t="s">
        <v>303</v>
      </c>
      <c r="C29" s="681"/>
      <c r="D29" s="681"/>
      <c r="E29" s="681"/>
      <c r="F29" s="681"/>
      <c r="G29" s="681"/>
      <c r="H29" s="681"/>
      <c r="I29" s="681"/>
      <c r="J29" s="681"/>
      <c r="K29" s="681"/>
      <c r="L29" s="681"/>
      <c r="M29" s="681"/>
      <c r="N29" s="681"/>
      <c r="O29" s="681"/>
      <c r="P29" s="681"/>
      <c r="Q29" s="682"/>
      <c r="R29" s="683">
        <v>43922</v>
      </c>
      <c r="S29" s="684"/>
      <c r="T29" s="684"/>
      <c r="U29" s="684"/>
      <c r="V29" s="684"/>
      <c r="W29" s="684"/>
      <c r="X29" s="684"/>
      <c r="Y29" s="685"/>
      <c r="Z29" s="686">
        <v>0.2</v>
      </c>
      <c r="AA29" s="686"/>
      <c r="AB29" s="686"/>
      <c r="AC29" s="686"/>
      <c r="AD29" s="687">
        <v>28928</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70</v>
      </c>
      <c r="CG29" s="699"/>
      <c r="CH29" s="699"/>
      <c r="CI29" s="699"/>
      <c r="CJ29" s="699"/>
      <c r="CK29" s="699"/>
      <c r="CL29" s="699"/>
      <c r="CM29" s="699"/>
      <c r="CN29" s="699"/>
      <c r="CO29" s="699"/>
      <c r="CP29" s="699"/>
      <c r="CQ29" s="700"/>
      <c r="CR29" s="683">
        <v>2147286</v>
      </c>
      <c r="CS29" s="717"/>
      <c r="CT29" s="717"/>
      <c r="CU29" s="717"/>
      <c r="CV29" s="717"/>
      <c r="CW29" s="717"/>
      <c r="CX29" s="717"/>
      <c r="CY29" s="718"/>
      <c r="CZ29" s="688">
        <v>10.8</v>
      </c>
      <c r="DA29" s="719"/>
      <c r="DB29" s="719"/>
      <c r="DC29" s="722"/>
      <c r="DD29" s="692">
        <v>2065769</v>
      </c>
      <c r="DE29" s="717"/>
      <c r="DF29" s="717"/>
      <c r="DG29" s="717"/>
      <c r="DH29" s="717"/>
      <c r="DI29" s="717"/>
      <c r="DJ29" s="717"/>
      <c r="DK29" s="718"/>
      <c r="DL29" s="692">
        <v>2065769</v>
      </c>
      <c r="DM29" s="717"/>
      <c r="DN29" s="717"/>
      <c r="DO29" s="717"/>
      <c r="DP29" s="717"/>
      <c r="DQ29" s="717"/>
      <c r="DR29" s="717"/>
      <c r="DS29" s="717"/>
      <c r="DT29" s="717"/>
      <c r="DU29" s="717"/>
      <c r="DV29" s="718"/>
      <c r="DW29" s="688">
        <v>20.6</v>
      </c>
      <c r="DX29" s="719"/>
      <c r="DY29" s="719"/>
      <c r="DZ29" s="719"/>
      <c r="EA29" s="719"/>
      <c r="EB29" s="719"/>
      <c r="EC29" s="720"/>
    </row>
    <row r="30" spans="2:133" ht="11.25" customHeight="1" x14ac:dyDescent="0.2">
      <c r="B30" s="680" t="s">
        <v>305</v>
      </c>
      <c r="C30" s="681"/>
      <c r="D30" s="681"/>
      <c r="E30" s="681"/>
      <c r="F30" s="681"/>
      <c r="G30" s="681"/>
      <c r="H30" s="681"/>
      <c r="I30" s="681"/>
      <c r="J30" s="681"/>
      <c r="K30" s="681"/>
      <c r="L30" s="681"/>
      <c r="M30" s="681"/>
      <c r="N30" s="681"/>
      <c r="O30" s="681"/>
      <c r="P30" s="681"/>
      <c r="Q30" s="682"/>
      <c r="R30" s="683">
        <v>104222</v>
      </c>
      <c r="S30" s="684"/>
      <c r="T30" s="684"/>
      <c r="U30" s="684"/>
      <c r="V30" s="684"/>
      <c r="W30" s="684"/>
      <c r="X30" s="684"/>
      <c r="Y30" s="685"/>
      <c r="Z30" s="686">
        <v>0.5</v>
      </c>
      <c r="AA30" s="686"/>
      <c r="AB30" s="686"/>
      <c r="AC30" s="686"/>
      <c r="AD30" s="687" t="s">
        <v>234</v>
      </c>
      <c r="AE30" s="687"/>
      <c r="AF30" s="687"/>
      <c r="AG30" s="687"/>
      <c r="AH30" s="687"/>
      <c r="AI30" s="687"/>
      <c r="AJ30" s="687"/>
      <c r="AK30" s="687"/>
      <c r="AL30" s="688" t="s">
        <v>175</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1868739</v>
      </c>
      <c r="CS30" s="684"/>
      <c r="CT30" s="684"/>
      <c r="CU30" s="684"/>
      <c r="CV30" s="684"/>
      <c r="CW30" s="684"/>
      <c r="CX30" s="684"/>
      <c r="CY30" s="685"/>
      <c r="CZ30" s="688">
        <v>9.4</v>
      </c>
      <c r="DA30" s="719"/>
      <c r="DB30" s="719"/>
      <c r="DC30" s="722"/>
      <c r="DD30" s="692">
        <v>1787222</v>
      </c>
      <c r="DE30" s="684"/>
      <c r="DF30" s="684"/>
      <c r="DG30" s="684"/>
      <c r="DH30" s="684"/>
      <c r="DI30" s="684"/>
      <c r="DJ30" s="684"/>
      <c r="DK30" s="685"/>
      <c r="DL30" s="692">
        <v>1787222</v>
      </c>
      <c r="DM30" s="684"/>
      <c r="DN30" s="684"/>
      <c r="DO30" s="684"/>
      <c r="DP30" s="684"/>
      <c r="DQ30" s="684"/>
      <c r="DR30" s="684"/>
      <c r="DS30" s="684"/>
      <c r="DT30" s="684"/>
      <c r="DU30" s="684"/>
      <c r="DV30" s="685"/>
      <c r="DW30" s="688">
        <v>17.8</v>
      </c>
      <c r="DX30" s="719"/>
      <c r="DY30" s="719"/>
      <c r="DZ30" s="719"/>
      <c r="EA30" s="719"/>
      <c r="EB30" s="719"/>
      <c r="EC30" s="720"/>
    </row>
    <row r="31" spans="2:133" ht="11.25" customHeight="1" x14ac:dyDescent="0.2">
      <c r="B31" s="680" t="s">
        <v>309</v>
      </c>
      <c r="C31" s="681"/>
      <c r="D31" s="681"/>
      <c r="E31" s="681"/>
      <c r="F31" s="681"/>
      <c r="G31" s="681"/>
      <c r="H31" s="681"/>
      <c r="I31" s="681"/>
      <c r="J31" s="681"/>
      <c r="K31" s="681"/>
      <c r="L31" s="681"/>
      <c r="M31" s="681"/>
      <c r="N31" s="681"/>
      <c r="O31" s="681"/>
      <c r="P31" s="681"/>
      <c r="Q31" s="682"/>
      <c r="R31" s="683">
        <v>2797167</v>
      </c>
      <c r="S31" s="684"/>
      <c r="T31" s="684"/>
      <c r="U31" s="684"/>
      <c r="V31" s="684"/>
      <c r="W31" s="684"/>
      <c r="X31" s="684"/>
      <c r="Y31" s="685"/>
      <c r="Z31" s="686">
        <v>13.9</v>
      </c>
      <c r="AA31" s="686"/>
      <c r="AB31" s="686"/>
      <c r="AC31" s="686"/>
      <c r="AD31" s="687" t="s">
        <v>138</v>
      </c>
      <c r="AE31" s="687"/>
      <c r="AF31" s="687"/>
      <c r="AG31" s="687"/>
      <c r="AH31" s="687"/>
      <c r="AI31" s="687"/>
      <c r="AJ31" s="687"/>
      <c r="AK31" s="687"/>
      <c r="AL31" s="688" t="s">
        <v>175</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39">
        <v>97.4</v>
      </c>
      <c r="BH31" s="735"/>
      <c r="BI31" s="735"/>
      <c r="BJ31" s="735"/>
      <c r="BK31" s="735"/>
      <c r="BL31" s="735"/>
      <c r="BM31" s="678">
        <v>90.5</v>
      </c>
      <c r="BN31" s="735"/>
      <c r="BO31" s="735"/>
      <c r="BP31" s="735"/>
      <c r="BQ31" s="736"/>
      <c r="BR31" s="739">
        <v>97.4</v>
      </c>
      <c r="BS31" s="735"/>
      <c r="BT31" s="735"/>
      <c r="BU31" s="735"/>
      <c r="BV31" s="735"/>
      <c r="BW31" s="735"/>
      <c r="BX31" s="678">
        <v>90.1</v>
      </c>
      <c r="BY31" s="735"/>
      <c r="BZ31" s="735"/>
      <c r="CA31" s="735"/>
      <c r="CB31" s="736"/>
      <c r="CD31" s="731"/>
      <c r="CE31" s="732"/>
      <c r="CF31" s="698" t="s">
        <v>312</v>
      </c>
      <c r="CG31" s="699"/>
      <c r="CH31" s="699"/>
      <c r="CI31" s="699"/>
      <c r="CJ31" s="699"/>
      <c r="CK31" s="699"/>
      <c r="CL31" s="699"/>
      <c r="CM31" s="699"/>
      <c r="CN31" s="699"/>
      <c r="CO31" s="699"/>
      <c r="CP31" s="699"/>
      <c r="CQ31" s="700"/>
      <c r="CR31" s="683">
        <v>278547</v>
      </c>
      <c r="CS31" s="717"/>
      <c r="CT31" s="717"/>
      <c r="CU31" s="717"/>
      <c r="CV31" s="717"/>
      <c r="CW31" s="717"/>
      <c r="CX31" s="717"/>
      <c r="CY31" s="718"/>
      <c r="CZ31" s="688">
        <v>1.4</v>
      </c>
      <c r="DA31" s="719"/>
      <c r="DB31" s="719"/>
      <c r="DC31" s="722"/>
      <c r="DD31" s="692">
        <v>278547</v>
      </c>
      <c r="DE31" s="717"/>
      <c r="DF31" s="717"/>
      <c r="DG31" s="717"/>
      <c r="DH31" s="717"/>
      <c r="DI31" s="717"/>
      <c r="DJ31" s="717"/>
      <c r="DK31" s="718"/>
      <c r="DL31" s="692">
        <v>278547</v>
      </c>
      <c r="DM31" s="717"/>
      <c r="DN31" s="717"/>
      <c r="DO31" s="717"/>
      <c r="DP31" s="717"/>
      <c r="DQ31" s="717"/>
      <c r="DR31" s="717"/>
      <c r="DS31" s="717"/>
      <c r="DT31" s="717"/>
      <c r="DU31" s="717"/>
      <c r="DV31" s="718"/>
      <c r="DW31" s="688">
        <v>2.8</v>
      </c>
      <c r="DX31" s="719"/>
      <c r="DY31" s="719"/>
      <c r="DZ31" s="719"/>
      <c r="EA31" s="719"/>
      <c r="EB31" s="719"/>
      <c r="EC31" s="720"/>
    </row>
    <row r="32" spans="2:133" ht="11.25" customHeight="1" x14ac:dyDescent="0.2">
      <c r="B32" s="750" t="s">
        <v>313</v>
      </c>
      <c r="C32" s="751"/>
      <c r="D32" s="751"/>
      <c r="E32" s="751"/>
      <c r="F32" s="751"/>
      <c r="G32" s="751"/>
      <c r="H32" s="751"/>
      <c r="I32" s="751"/>
      <c r="J32" s="751"/>
      <c r="K32" s="751"/>
      <c r="L32" s="751"/>
      <c r="M32" s="751"/>
      <c r="N32" s="751"/>
      <c r="O32" s="751"/>
      <c r="P32" s="751"/>
      <c r="Q32" s="752"/>
      <c r="R32" s="683" t="s">
        <v>175</v>
      </c>
      <c r="S32" s="684"/>
      <c r="T32" s="684"/>
      <c r="U32" s="684"/>
      <c r="V32" s="684"/>
      <c r="W32" s="684"/>
      <c r="X32" s="684"/>
      <c r="Y32" s="685"/>
      <c r="Z32" s="686" t="s">
        <v>175</v>
      </c>
      <c r="AA32" s="686"/>
      <c r="AB32" s="686"/>
      <c r="AC32" s="686"/>
      <c r="AD32" s="687" t="s">
        <v>234</v>
      </c>
      <c r="AE32" s="687"/>
      <c r="AF32" s="687"/>
      <c r="AG32" s="687"/>
      <c r="AH32" s="687"/>
      <c r="AI32" s="687"/>
      <c r="AJ32" s="687"/>
      <c r="AK32" s="687"/>
      <c r="AL32" s="688" t="s">
        <v>234</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97.5</v>
      </c>
      <c r="BH32" s="717"/>
      <c r="BI32" s="717"/>
      <c r="BJ32" s="717"/>
      <c r="BK32" s="717"/>
      <c r="BL32" s="717"/>
      <c r="BM32" s="689">
        <v>93.4</v>
      </c>
      <c r="BN32" s="737"/>
      <c r="BO32" s="737"/>
      <c r="BP32" s="737"/>
      <c r="BQ32" s="738"/>
      <c r="BR32" s="749">
        <v>97.7</v>
      </c>
      <c r="BS32" s="717"/>
      <c r="BT32" s="717"/>
      <c r="BU32" s="717"/>
      <c r="BV32" s="717"/>
      <c r="BW32" s="717"/>
      <c r="BX32" s="689">
        <v>93.4</v>
      </c>
      <c r="BY32" s="737"/>
      <c r="BZ32" s="737"/>
      <c r="CA32" s="737"/>
      <c r="CB32" s="738"/>
      <c r="CD32" s="733"/>
      <c r="CE32" s="734"/>
      <c r="CF32" s="698" t="s">
        <v>316</v>
      </c>
      <c r="CG32" s="699"/>
      <c r="CH32" s="699"/>
      <c r="CI32" s="699"/>
      <c r="CJ32" s="699"/>
      <c r="CK32" s="699"/>
      <c r="CL32" s="699"/>
      <c r="CM32" s="699"/>
      <c r="CN32" s="699"/>
      <c r="CO32" s="699"/>
      <c r="CP32" s="699"/>
      <c r="CQ32" s="700"/>
      <c r="CR32" s="683">
        <v>25</v>
      </c>
      <c r="CS32" s="684"/>
      <c r="CT32" s="684"/>
      <c r="CU32" s="684"/>
      <c r="CV32" s="684"/>
      <c r="CW32" s="684"/>
      <c r="CX32" s="684"/>
      <c r="CY32" s="685"/>
      <c r="CZ32" s="688">
        <v>0</v>
      </c>
      <c r="DA32" s="719"/>
      <c r="DB32" s="719"/>
      <c r="DC32" s="722"/>
      <c r="DD32" s="692">
        <v>25</v>
      </c>
      <c r="DE32" s="684"/>
      <c r="DF32" s="684"/>
      <c r="DG32" s="684"/>
      <c r="DH32" s="684"/>
      <c r="DI32" s="684"/>
      <c r="DJ32" s="684"/>
      <c r="DK32" s="685"/>
      <c r="DL32" s="692">
        <v>25</v>
      </c>
      <c r="DM32" s="684"/>
      <c r="DN32" s="684"/>
      <c r="DO32" s="684"/>
      <c r="DP32" s="684"/>
      <c r="DQ32" s="684"/>
      <c r="DR32" s="684"/>
      <c r="DS32" s="684"/>
      <c r="DT32" s="684"/>
      <c r="DU32" s="684"/>
      <c r="DV32" s="685"/>
      <c r="DW32" s="688">
        <v>0</v>
      </c>
      <c r="DX32" s="719"/>
      <c r="DY32" s="719"/>
      <c r="DZ32" s="719"/>
      <c r="EA32" s="719"/>
      <c r="EB32" s="719"/>
      <c r="EC32" s="720"/>
    </row>
    <row r="33" spans="2:133" ht="11.25" customHeight="1" x14ac:dyDescent="0.2">
      <c r="B33" s="680" t="s">
        <v>317</v>
      </c>
      <c r="C33" s="681"/>
      <c r="D33" s="681"/>
      <c r="E33" s="681"/>
      <c r="F33" s="681"/>
      <c r="G33" s="681"/>
      <c r="H33" s="681"/>
      <c r="I33" s="681"/>
      <c r="J33" s="681"/>
      <c r="K33" s="681"/>
      <c r="L33" s="681"/>
      <c r="M33" s="681"/>
      <c r="N33" s="681"/>
      <c r="O33" s="681"/>
      <c r="P33" s="681"/>
      <c r="Q33" s="682"/>
      <c r="R33" s="683">
        <v>1057530</v>
      </c>
      <c r="S33" s="684"/>
      <c r="T33" s="684"/>
      <c r="U33" s="684"/>
      <c r="V33" s="684"/>
      <c r="W33" s="684"/>
      <c r="X33" s="684"/>
      <c r="Y33" s="685"/>
      <c r="Z33" s="686">
        <v>5.2</v>
      </c>
      <c r="AA33" s="686"/>
      <c r="AB33" s="686"/>
      <c r="AC33" s="686"/>
      <c r="AD33" s="687" t="s">
        <v>175</v>
      </c>
      <c r="AE33" s="687"/>
      <c r="AF33" s="687"/>
      <c r="AG33" s="687"/>
      <c r="AH33" s="687"/>
      <c r="AI33" s="687"/>
      <c r="AJ33" s="687"/>
      <c r="AK33" s="687"/>
      <c r="AL33" s="688" t="s">
        <v>234</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97</v>
      </c>
      <c r="BH33" s="754"/>
      <c r="BI33" s="754"/>
      <c r="BJ33" s="754"/>
      <c r="BK33" s="754"/>
      <c r="BL33" s="754"/>
      <c r="BM33" s="755">
        <v>87</v>
      </c>
      <c r="BN33" s="754"/>
      <c r="BO33" s="754"/>
      <c r="BP33" s="754"/>
      <c r="BQ33" s="756"/>
      <c r="BR33" s="753">
        <v>96.8</v>
      </c>
      <c r="BS33" s="754"/>
      <c r="BT33" s="754"/>
      <c r="BU33" s="754"/>
      <c r="BV33" s="754"/>
      <c r="BW33" s="754"/>
      <c r="BX33" s="755">
        <v>86.4</v>
      </c>
      <c r="BY33" s="754"/>
      <c r="BZ33" s="754"/>
      <c r="CA33" s="754"/>
      <c r="CB33" s="756"/>
      <c r="CD33" s="698" t="s">
        <v>319</v>
      </c>
      <c r="CE33" s="699"/>
      <c r="CF33" s="699"/>
      <c r="CG33" s="699"/>
      <c r="CH33" s="699"/>
      <c r="CI33" s="699"/>
      <c r="CJ33" s="699"/>
      <c r="CK33" s="699"/>
      <c r="CL33" s="699"/>
      <c r="CM33" s="699"/>
      <c r="CN33" s="699"/>
      <c r="CO33" s="699"/>
      <c r="CP33" s="699"/>
      <c r="CQ33" s="700"/>
      <c r="CR33" s="683">
        <v>7181161</v>
      </c>
      <c r="CS33" s="717"/>
      <c r="CT33" s="717"/>
      <c r="CU33" s="717"/>
      <c r="CV33" s="717"/>
      <c r="CW33" s="717"/>
      <c r="CX33" s="717"/>
      <c r="CY33" s="718"/>
      <c r="CZ33" s="688">
        <v>36.200000000000003</v>
      </c>
      <c r="DA33" s="719"/>
      <c r="DB33" s="719"/>
      <c r="DC33" s="722"/>
      <c r="DD33" s="692">
        <v>6032105</v>
      </c>
      <c r="DE33" s="717"/>
      <c r="DF33" s="717"/>
      <c r="DG33" s="717"/>
      <c r="DH33" s="717"/>
      <c r="DI33" s="717"/>
      <c r="DJ33" s="717"/>
      <c r="DK33" s="718"/>
      <c r="DL33" s="692">
        <v>5004920</v>
      </c>
      <c r="DM33" s="717"/>
      <c r="DN33" s="717"/>
      <c r="DO33" s="717"/>
      <c r="DP33" s="717"/>
      <c r="DQ33" s="717"/>
      <c r="DR33" s="717"/>
      <c r="DS33" s="717"/>
      <c r="DT33" s="717"/>
      <c r="DU33" s="717"/>
      <c r="DV33" s="718"/>
      <c r="DW33" s="688">
        <v>50</v>
      </c>
      <c r="DX33" s="719"/>
      <c r="DY33" s="719"/>
      <c r="DZ33" s="719"/>
      <c r="EA33" s="719"/>
      <c r="EB33" s="719"/>
      <c r="EC33" s="720"/>
    </row>
    <row r="34" spans="2:133" ht="11.25" customHeight="1" x14ac:dyDescent="0.2">
      <c r="B34" s="680" t="s">
        <v>320</v>
      </c>
      <c r="C34" s="681"/>
      <c r="D34" s="681"/>
      <c r="E34" s="681"/>
      <c r="F34" s="681"/>
      <c r="G34" s="681"/>
      <c r="H34" s="681"/>
      <c r="I34" s="681"/>
      <c r="J34" s="681"/>
      <c r="K34" s="681"/>
      <c r="L34" s="681"/>
      <c r="M34" s="681"/>
      <c r="N34" s="681"/>
      <c r="O34" s="681"/>
      <c r="P34" s="681"/>
      <c r="Q34" s="682"/>
      <c r="R34" s="683">
        <v>133147</v>
      </c>
      <c r="S34" s="684"/>
      <c r="T34" s="684"/>
      <c r="U34" s="684"/>
      <c r="V34" s="684"/>
      <c r="W34" s="684"/>
      <c r="X34" s="684"/>
      <c r="Y34" s="685"/>
      <c r="Z34" s="686">
        <v>0.7</v>
      </c>
      <c r="AA34" s="686"/>
      <c r="AB34" s="686"/>
      <c r="AC34" s="686"/>
      <c r="AD34" s="687">
        <v>48665</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2188882</v>
      </c>
      <c r="CS34" s="684"/>
      <c r="CT34" s="684"/>
      <c r="CU34" s="684"/>
      <c r="CV34" s="684"/>
      <c r="CW34" s="684"/>
      <c r="CX34" s="684"/>
      <c r="CY34" s="685"/>
      <c r="CZ34" s="688">
        <v>11</v>
      </c>
      <c r="DA34" s="719"/>
      <c r="DB34" s="719"/>
      <c r="DC34" s="722"/>
      <c r="DD34" s="692">
        <v>1875910</v>
      </c>
      <c r="DE34" s="684"/>
      <c r="DF34" s="684"/>
      <c r="DG34" s="684"/>
      <c r="DH34" s="684"/>
      <c r="DI34" s="684"/>
      <c r="DJ34" s="684"/>
      <c r="DK34" s="685"/>
      <c r="DL34" s="692">
        <v>1457656</v>
      </c>
      <c r="DM34" s="684"/>
      <c r="DN34" s="684"/>
      <c r="DO34" s="684"/>
      <c r="DP34" s="684"/>
      <c r="DQ34" s="684"/>
      <c r="DR34" s="684"/>
      <c r="DS34" s="684"/>
      <c r="DT34" s="684"/>
      <c r="DU34" s="684"/>
      <c r="DV34" s="685"/>
      <c r="DW34" s="688">
        <v>14.6</v>
      </c>
      <c r="DX34" s="719"/>
      <c r="DY34" s="719"/>
      <c r="DZ34" s="719"/>
      <c r="EA34" s="719"/>
      <c r="EB34" s="719"/>
      <c r="EC34" s="720"/>
    </row>
    <row r="35" spans="2:133" ht="11.25" customHeight="1" x14ac:dyDescent="0.2">
      <c r="B35" s="680" t="s">
        <v>322</v>
      </c>
      <c r="C35" s="681"/>
      <c r="D35" s="681"/>
      <c r="E35" s="681"/>
      <c r="F35" s="681"/>
      <c r="G35" s="681"/>
      <c r="H35" s="681"/>
      <c r="I35" s="681"/>
      <c r="J35" s="681"/>
      <c r="K35" s="681"/>
      <c r="L35" s="681"/>
      <c r="M35" s="681"/>
      <c r="N35" s="681"/>
      <c r="O35" s="681"/>
      <c r="P35" s="681"/>
      <c r="Q35" s="682"/>
      <c r="R35" s="683">
        <v>630895</v>
      </c>
      <c r="S35" s="684"/>
      <c r="T35" s="684"/>
      <c r="U35" s="684"/>
      <c r="V35" s="684"/>
      <c r="W35" s="684"/>
      <c r="X35" s="684"/>
      <c r="Y35" s="685"/>
      <c r="Z35" s="686">
        <v>3.1</v>
      </c>
      <c r="AA35" s="686"/>
      <c r="AB35" s="686"/>
      <c r="AC35" s="686"/>
      <c r="AD35" s="687" t="s">
        <v>175</v>
      </c>
      <c r="AE35" s="687"/>
      <c r="AF35" s="687"/>
      <c r="AG35" s="687"/>
      <c r="AH35" s="687"/>
      <c r="AI35" s="687"/>
      <c r="AJ35" s="687"/>
      <c r="AK35" s="687"/>
      <c r="AL35" s="688" t="s">
        <v>175</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40095</v>
      </c>
      <c r="CS35" s="717"/>
      <c r="CT35" s="717"/>
      <c r="CU35" s="717"/>
      <c r="CV35" s="717"/>
      <c r="CW35" s="717"/>
      <c r="CX35" s="717"/>
      <c r="CY35" s="718"/>
      <c r="CZ35" s="688">
        <v>0.2</v>
      </c>
      <c r="DA35" s="719"/>
      <c r="DB35" s="719"/>
      <c r="DC35" s="722"/>
      <c r="DD35" s="692">
        <v>34423</v>
      </c>
      <c r="DE35" s="717"/>
      <c r="DF35" s="717"/>
      <c r="DG35" s="717"/>
      <c r="DH35" s="717"/>
      <c r="DI35" s="717"/>
      <c r="DJ35" s="717"/>
      <c r="DK35" s="718"/>
      <c r="DL35" s="692">
        <v>34373</v>
      </c>
      <c r="DM35" s="717"/>
      <c r="DN35" s="717"/>
      <c r="DO35" s="717"/>
      <c r="DP35" s="717"/>
      <c r="DQ35" s="717"/>
      <c r="DR35" s="717"/>
      <c r="DS35" s="717"/>
      <c r="DT35" s="717"/>
      <c r="DU35" s="717"/>
      <c r="DV35" s="718"/>
      <c r="DW35" s="688">
        <v>0.3</v>
      </c>
      <c r="DX35" s="719"/>
      <c r="DY35" s="719"/>
      <c r="DZ35" s="719"/>
      <c r="EA35" s="719"/>
      <c r="EB35" s="719"/>
      <c r="EC35" s="720"/>
    </row>
    <row r="36" spans="2:133" ht="11.25" customHeight="1" x14ac:dyDescent="0.2">
      <c r="B36" s="680" t="s">
        <v>326</v>
      </c>
      <c r="C36" s="681"/>
      <c r="D36" s="681"/>
      <c r="E36" s="681"/>
      <c r="F36" s="681"/>
      <c r="G36" s="681"/>
      <c r="H36" s="681"/>
      <c r="I36" s="681"/>
      <c r="J36" s="681"/>
      <c r="K36" s="681"/>
      <c r="L36" s="681"/>
      <c r="M36" s="681"/>
      <c r="N36" s="681"/>
      <c r="O36" s="681"/>
      <c r="P36" s="681"/>
      <c r="Q36" s="682"/>
      <c r="R36" s="683">
        <v>59173</v>
      </c>
      <c r="S36" s="684"/>
      <c r="T36" s="684"/>
      <c r="U36" s="684"/>
      <c r="V36" s="684"/>
      <c r="W36" s="684"/>
      <c r="X36" s="684"/>
      <c r="Y36" s="685"/>
      <c r="Z36" s="686">
        <v>0.3</v>
      </c>
      <c r="AA36" s="686"/>
      <c r="AB36" s="686"/>
      <c r="AC36" s="686"/>
      <c r="AD36" s="687" t="s">
        <v>175</v>
      </c>
      <c r="AE36" s="687"/>
      <c r="AF36" s="687"/>
      <c r="AG36" s="687"/>
      <c r="AH36" s="687"/>
      <c r="AI36" s="687"/>
      <c r="AJ36" s="687"/>
      <c r="AK36" s="687"/>
      <c r="AL36" s="688" t="s">
        <v>175</v>
      </c>
      <c r="AM36" s="689"/>
      <c r="AN36" s="689"/>
      <c r="AO36" s="690"/>
      <c r="AP36" s="235"/>
      <c r="AQ36" s="757" t="s">
        <v>327</v>
      </c>
      <c r="AR36" s="758"/>
      <c r="AS36" s="758"/>
      <c r="AT36" s="758"/>
      <c r="AU36" s="758"/>
      <c r="AV36" s="758"/>
      <c r="AW36" s="758"/>
      <c r="AX36" s="758"/>
      <c r="AY36" s="759"/>
      <c r="AZ36" s="672">
        <v>3018225</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7677</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1976765</v>
      </c>
      <c r="CS36" s="684"/>
      <c r="CT36" s="684"/>
      <c r="CU36" s="684"/>
      <c r="CV36" s="684"/>
      <c r="CW36" s="684"/>
      <c r="CX36" s="684"/>
      <c r="CY36" s="685"/>
      <c r="CZ36" s="688">
        <v>10</v>
      </c>
      <c r="DA36" s="719"/>
      <c r="DB36" s="719"/>
      <c r="DC36" s="722"/>
      <c r="DD36" s="692">
        <v>1777192</v>
      </c>
      <c r="DE36" s="684"/>
      <c r="DF36" s="684"/>
      <c r="DG36" s="684"/>
      <c r="DH36" s="684"/>
      <c r="DI36" s="684"/>
      <c r="DJ36" s="684"/>
      <c r="DK36" s="685"/>
      <c r="DL36" s="692">
        <v>1396776</v>
      </c>
      <c r="DM36" s="684"/>
      <c r="DN36" s="684"/>
      <c r="DO36" s="684"/>
      <c r="DP36" s="684"/>
      <c r="DQ36" s="684"/>
      <c r="DR36" s="684"/>
      <c r="DS36" s="684"/>
      <c r="DT36" s="684"/>
      <c r="DU36" s="684"/>
      <c r="DV36" s="685"/>
      <c r="DW36" s="688">
        <v>13.9</v>
      </c>
      <c r="DX36" s="719"/>
      <c r="DY36" s="719"/>
      <c r="DZ36" s="719"/>
      <c r="EA36" s="719"/>
      <c r="EB36" s="719"/>
      <c r="EC36" s="720"/>
    </row>
    <row r="37" spans="2:133" ht="11.25" customHeight="1" x14ac:dyDescent="0.2">
      <c r="B37" s="680" t="s">
        <v>330</v>
      </c>
      <c r="C37" s="681"/>
      <c r="D37" s="681"/>
      <c r="E37" s="681"/>
      <c r="F37" s="681"/>
      <c r="G37" s="681"/>
      <c r="H37" s="681"/>
      <c r="I37" s="681"/>
      <c r="J37" s="681"/>
      <c r="K37" s="681"/>
      <c r="L37" s="681"/>
      <c r="M37" s="681"/>
      <c r="N37" s="681"/>
      <c r="O37" s="681"/>
      <c r="P37" s="681"/>
      <c r="Q37" s="682"/>
      <c r="R37" s="683">
        <v>283474</v>
      </c>
      <c r="S37" s="684"/>
      <c r="T37" s="684"/>
      <c r="U37" s="684"/>
      <c r="V37" s="684"/>
      <c r="W37" s="684"/>
      <c r="X37" s="684"/>
      <c r="Y37" s="685"/>
      <c r="Z37" s="686">
        <v>1.4</v>
      </c>
      <c r="AA37" s="686"/>
      <c r="AB37" s="686"/>
      <c r="AC37" s="686"/>
      <c r="AD37" s="687" t="s">
        <v>234</v>
      </c>
      <c r="AE37" s="687"/>
      <c r="AF37" s="687"/>
      <c r="AG37" s="687"/>
      <c r="AH37" s="687"/>
      <c r="AI37" s="687"/>
      <c r="AJ37" s="687"/>
      <c r="AK37" s="687"/>
      <c r="AL37" s="688" t="s">
        <v>175</v>
      </c>
      <c r="AM37" s="689"/>
      <c r="AN37" s="689"/>
      <c r="AO37" s="690"/>
      <c r="AQ37" s="761" t="s">
        <v>331</v>
      </c>
      <c r="AR37" s="762"/>
      <c r="AS37" s="762"/>
      <c r="AT37" s="762"/>
      <c r="AU37" s="762"/>
      <c r="AV37" s="762"/>
      <c r="AW37" s="762"/>
      <c r="AX37" s="762"/>
      <c r="AY37" s="763"/>
      <c r="AZ37" s="683">
        <v>632621</v>
      </c>
      <c r="BA37" s="684"/>
      <c r="BB37" s="684"/>
      <c r="BC37" s="684"/>
      <c r="BD37" s="717"/>
      <c r="BE37" s="717"/>
      <c r="BF37" s="738"/>
      <c r="BG37" s="698" t="s">
        <v>332</v>
      </c>
      <c r="BH37" s="699"/>
      <c r="BI37" s="699"/>
      <c r="BJ37" s="699"/>
      <c r="BK37" s="699"/>
      <c r="BL37" s="699"/>
      <c r="BM37" s="699"/>
      <c r="BN37" s="699"/>
      <c r="BO37" s="699"/>
      <c r="BP37" s="699"/>
      <c r="BQ37" s="699"/>
      <c r="BR37" s="699"/>
      <c r="BS37" s="699"/>
      <c r="BT37" s="699"/>
      <c r="BU37" s="700"/>
      <c r="BV37" s="683">
        <v>-90135</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3846</v>
      </c>
      <c r="CS37" s="717"/>
      <c r="CT37" s="717"/>
      <c r="CU37" s="717"/>
      <c r="CV37" s="717"/>
      <c r="CW37" s="717"/>
      <c r="CX37" s="717"/>
      <c r="CY37" s="718"/>
      <c r="CZ37" s="688">
        <v>0</v>
      </c>
      <c r="DA37" s="719"/>
      <c r="DB37" s="719"/>
      <c r="DC37" s="722"/>
      <c r="DD37" s="692">
        <v>3846</v>
      </c>
      <c r="DE37" s="717"/>
      <c r="DF37" s="717"/>
      <c r="DG37" s="717"/>
      <c r="DH37" s="717"/>
      <c r="DI37" s="717"/>
      <c r="DJ37" s="717"/>
      <c r="DK37" s="718"/>
      <c r="DL37" s="692">
        <v>3846</v>
      </c>
      <c r="DM37" s="717"/>
      <c r="DN37" s="717"/>
      <c r="DO37" s="717"/>
      <c r="DP37" s="717"/>
      <c r="DQ37" s="717"/>
      <c r="DR37" s="717"/>
      <c r="DS37" s="717"/>
      <c r="DT37" s="717"/>
      <c r="DU37" s="717"/>
      <c r="DV37" s="718"/>
      <c r="DW37" s="688">
        <v>0</v>
      </c>
      <c r="DX37" s="719"/>
      <c r="DY37" s="719"/>
      <c r="DZ37" s="719"/>
      <c r="EA37" s="719"/>
      <c r="EB37" s="719"/>
      <c r="EC37" s="720"/>
    </row>
    <row r="38" spans="2:133" ht="11.25" customHeight="1" x14ac:dyDescent="0.2">
      <c r="B38" s="680" t="s">
        <v>334</v>
      </c>
      <c r="C38" s="681"/>
      <c r="D38" s="681"/>
      <c r="E38" s="681"/>
      <c r="F38" s="681"/>
      <c r="G38" s="681"/>
      <c r="H38" s="681"/>
      <c r="I38" s="681"/>
      <c r="J38" s="681"/>
      <c r="K38" s="681"/>
      <c r="L38" s="681"/>
      <c r="M38" s="681"/>
      <c r="N38" s="681"/>
      <c r="O38" s="681"/>
      <c r="P38" s="681"/>
      <c r="Q38" s="682"/>
      <c r="R38" s="683">
        <v>1115691</v>
      </c>
      <c r="S38" s="684"/>
      <c r="T38" s="684"/>
      <c r="U38" s="684"/>
      <c r="V38" s="684"/>
      <c r="W38" s="684"/>
      <c r="X38" s="684"/>
      <c r="Y38" s="685"/>
      <c r="Z38" s="686">
        <v>5.5</v>
      </c>
      <c r="AA38" s="686"/>
      <c r="AB38" s="686"/>
      <c r="AC38" s="686"/>
      <c r="AD38" s="687">
        <v>14</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374117</v>
      </c>
      <c r="BA38" s="684"/>
      <c r="BB38" s="684"/>
      <c r="BC38" s="684"/>
      <c r="BD38" s="717"/>
      <c r="BE38" s="717"/>
      <c r="BF38" s="738"/>
      <c r="BG38" s="698" t="s">
        <v>336</v>
      </c>
      <c r="BH38" s="699"/>
      <c r="BI38" s="699"/>
      <c r="BJ38" s="699"/>
      <c r="BK38" s="699"/>
      <c r="BL38" s="699"/>
      <c r="BM38" s="699"/>
      <c r="BN38" s="699"/>
      <c r="BO38" s="699"/>
      <c r="BP38" s="699"/>
      <c r="BQ38" s="699"/>
      <c r="BR38" s="699"/>
      <c r="BS38" s="699"/>
      <c r="BT38" s="699"/>
      <c r="BU38" s="700"/>
      <c r="BV38" s="683">
        <v>7577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2598654</v>
      </c>
      <c r="CS38" s="684"/>
      <c r="CT38" s="684"/>
      <c r="CU38" s="684"/>
      <c r="CV38" s="684"/>
      <c r="CW38" s="684"/>
      <c r="CX38" s="684"/>
      <c r="CY38" s="685"/>
      <c r="CZ38" s="688">
        <v>13.1</v>
      </c>
      <c r="DA38" s="719"/>
      <c r="DB38" s="719"/>
      <c r="DC38" s="722"/>
      <c r="DD38" s="692">
        <v>2272753</v>
      </c>
      <c r="DE38" s="684"/>
      <c r="DF38" s="684"/>
      <c r="DG38" s="684"/>
      <c r="DH38" s="684"/>
      <c r="DI38" s="684"/>
      <c r="DJ38" s="684"/>
      <c r="DK38" s="685"/>
      <c r="DL38" s="692">
        <v>2111095</v>
      </c>
      <c r="DM38" s="684"/>
      <c r="DN38" s="684"/>
      <c r="DO38" s="684"/>
      <c r="DP38" s="684"/>
      <c r="DQ38" s="684"/>
      <c r="DR38" s="684"/>
      <c r="DS38" s="684"/>
      <c r="DT38" s="684"/>
      <c r="DU38" s="684"/>
      <c r="DV38" s="685"/>
      <c r="DW38" s="688">
        <v>21.1</v>
      </c>
      <c r="DX38" s="719"/>
      <c r="DY38" s="719"/>
      <c r="DZ38" s="719"/>
      <c r="EA38" s="719"/>
      <c r="EB38" s="719"/>
      <c r="EC38" s="720"/>
    </row>
    <row r="39" spans="2:133" ht="11.25" customHeight="1" x14ac:dyDescent="0.2">
      <c r="B39" s="680" t="s">
        <v>338</v>
      </c>
      <c r="C39" s="681"/>
      <c r="D39" s="681"/>
      <c r="E39" s="681"/>
      <c r="F39" s="681"/>
      <c r="G39" s="681"/>
      <c r="H39" s="681"/>
      <c r="I39" s="681"/>
      <c r="J39" s="681"/>
      <c r="K39" s="681"/>
      <c r="L39" s="681"/>
      <c r="M39" s="681"/>
      <c r="N39" s="681"/>
      <c r="O39" s="681"/>
      <c r="P39" s="681"/>
      <c r="Q39" s="682"/>
      <c r="R39" s="683">
        <v>3170450</v>
      </c>
      <c r="S39" s="684"/>
      <c r="T39" s="684"/>
      <c r="U39" s="684"/>
      <c r="V39" s="684"/>
      <c r="W39" s="684"/>
      <c r="X39" s="684"/>
      <c r="Y39" s="685"/>
      <c r="Z39" s="686">
        <v>15.7</v>
      </c>
      <c r="AA39" s="686"/>
      <c r="AB39" s="686"/>
      <c r="AC39" s="686"/>
      <c r="AD39" s="687" t="s">
        <v>175</v>
      </c>
      <c r="AE39" s="687"/>
      <c r="AF39" s="687"/>
      <c r="AG39" s="687"/>
      <c r="AH39" s="687"/>
      <c r="AI39" s="687"/>
      <c r="AJ39" s="687"/>
      <c r="AK39" s="687"/>
      <c r="AL39" s="688" t="s">
        <v>234</v>
      </c>
      <c r="AM39" s="689"/>
      <c r="AN39" s="689"/>
      <c r="AO39" s="690"/>
      <c r="AQ39" s="761" t="s">
        <v>339</v>
      </c>
      <c r="AR39" s="762"/>
      <c r="AS39" s="762"/>
      <c r="AT39" s="762"/>
      <c r="AU39" s="762"/>
      <c r="AV39" s="762"/>
      <c r="AW39" s="762"/>
      <c r="AX39" s="762"/>
      <c r="AY39" s="763"/>
      <c r="AZ39" s="683">
        <v>46308</v>
      </c>
      <c r="BA39" s="684"/>
      <c r="BB39" s="684"/>
      <c r="BC39" s="684"/>
      <c r="BD39" s="717"/>
      <c r="BE39" s="717"/>
      <c r="BF39" s="738"/>
      <c r="BG39" s="698" t="s">
        <v>340</v>
      </c>
      <c r="BH39" s="699"/>
      <c r="BI39" s="699"/>
      <c r="BJ39" s="699"/>
      <c r="BK39" s="699"/>
      <c r="BL39" s="699"/>
      <c r="BM39" s="699"/>
      <c r="BN39" s="699"/>
      <c r="BO39" s="699"/>
      <c r="BP39" s="699"/>
      <c r="BQ39" s="699"/>
      <c r="BR39" s="699"/>
      <c r="BS39" s="699"/>
      <c r="BT39" s="699"/>
      <c r="BU39" s="700"/>
      <c r="BV39" s="683">
        <v>12698</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355745</v>
      </c>
      <c r="CS39" s="717"/>
      <c r="CT39" s="717"/>
      <c r="CU39" s="717"/>
      <c r="CV39" s="717"/>
      <c r="CW39" s="717"/>
      <c r="CX39" s="717"/>
      <c r="CY39" s="718"/>
      <c r="CZ39" s="688">
        <v>1.8</v>
      </c>
      <c r="DA39" s="719"/>
      <c r="DB39" s="719"/>
      <c r="DC39" s="722"/>
      <c r="DD39" s="692">
        <v>60807</v>
      </c>
      <c r="DE39" s="717"/>
      <c r="DF39" s="717"/>
      <c r="DG39" s="717"/>
      <c r="DH39" s="717"/>
      <c r="DI39" s="717"/>
      <c r="DJ39" s="717"/>
      <c r="DK39" s="718"/>
      <c r="DL39" s="692" t="s">
        <v>234</v>
      </c>
      <c r="DM39" s="717"/>
      <c r="DN39" s="717"/>
      <c r="DO39" s="717"/>
      <c r="DP39" s="717"/>
      <c r="DQ39" s="717"/>
      <c r="DR39" s="717"/>
      <c r="DS39" s="717"/>
      <c r="DT39" s="717"/>
      <c r="DU39" s="717"/>
      <c r="DV39" s="718"/>
      <c r="DW39" s="688" t="s">
        <v>175</v>
      </c>
      <c r="DX39" s="719"/>
      <c r="DY39" s="719"/>
      <c r="DZ39" s="719"/>
      <c r="EA39" s="719"/>
      <c r="EB39" s="719"/>
      <c r="EC39" s="720"/>
    </row>
    <row r="40" spans="2:133" ht="11.25" customHeight="1" x14ac:dyDescent="0.2">
      <c r="B40" s="680" t="s">
        <v>342</v>
      </c>
      <c r="C40" s="681"/>
      <c r="D40" s="681"/>
      <c r="E40" s="681"/>
      <c r="F40" s="681"/>
      <c r="G40" s="681"/>
      <c r="H40" s="681"/>
      <c r="I40" s="681"/>
      <c r="J40" s="681"/>
      <c r="K40" s="681"/>
      <c r="L40" s="681"/>
      <c r="M40" s="681"/>
      <c r="N40" s="681"/>
      <c r="O40" s="681"/>
      <c r="P40" s="681"/>
      <c r="Q40" s="682"/>
      <c r="R40" s="683" t="s">
        <v>175</v>
      </c>
      <c r="S40" s="684"/>
      <c r="T40" s="684"/>
      <c r="U40" s="684"/>
      <c r="V40" s="684"/>
      <c r="W40" s="684"/>
      <c r="X40" s="684"/>
      <c r="Y40" s="685"/>
      <c r="Z40" s="686" t="s">
        <v>234</v>
      </c>
      <c r="AA40" s="686"/>
      <c r="AB40" s="686"/>
      <c r="AC40" s="686"/>
      <c r="AD40" s="687" t="s">
        <v>175</v>
      </c>
      <c r="AE40" s="687"/>
      <c r="AF40" s="687"/>
      <c r="AG40" s="687"/>
      <c r="AH40" s="687"/>
      <c r="AI40" s="687"/>
      <c r="AJ40" s="687"/>
      <c r="AK40" s="687"/>
      <c r="AL40" s="688" t="s">
        <v>175</v>
      </c>
      <c r="AM40" s="689"/>
      <c r="AN40" s="689"/>
      <c r="AO40" s="690"/>
      <c r="AQ40" s="761" t="s">
        <v>343</v>
      </c>
      <c r="AR40" s="762"/>
      <c r="AS40" s="762"/>
      <c r="AT40" s="762"/>
      <c r="AU40" s="762"/>
      <c r="AV40" s="762"/>
      <c r="AW40" s="762"/>
      <c r="AX40" s="762"/>
      <c r="AY40" s="763"/>
      <c r="AZ40" s="683">
        <v>45454</v>
      </c>
      <c r="BA40" s="684"/>
      <c r="BB40" s="684"/>
      <c r="BC40" s="684"/>
      <c r="BD40" s="717"/>
      <c r="BE40" s="717"/>
      <c r="BF40" s="738"/>
      <c r="BG40" s="764" t="s">
        <v>344</v>
      </c>
      <c r="BH40" s="765"/>
      <c r="BI40" s="765"/>
      <c r="BJ40" s="765"/>
      <c r="BK40" s="765"/>
      <c r="BL40" s="236"/>
      <c r="BM40" s="699" t="s">
        <v>345</v>
      </c>
      <c r="BN40" s="699"/>
      <c r="BO40" s="699"/>
      <c r="BP40" s="699"/>
      <c r="BQ40" s="699"/>
      <c r="BR40" s="699"/>
      <c r="BS40" s="699"/>
      <c r="BT40" s="699"/>
      <c r="BU40" s="700"/>
      <c r="BV40" s="683">
        <v>116</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21020</v>
      </c>
      <c r="CS40" s="684"/>
      <c r="CT40" s="684"/>
      <c r="CU40" s="684"/>
      <c r="CV40" s="684"/>
      <c r="CW40" s="684"/>
      <c r="CX40" s="684"/>
      <c r="CY40" s="685"/>
      <c r="CZ40" s="688">
        <v>0.1</v>
      </c>
      <c r="DA40" s="719"/>
      <c r="DB40" s="719"/>
      <c r="DC40" s="722"/>
      <c r="DD40" s="692">
        <v>11020</v>
      </c>
      <c r="DE40" s="684"/>
      <c r="DF40" s="684"/>
      <c r="DG40" s="684"/>
      <c r="DH40" s="684"/>
      <c r="DI40" s="684"/>
      <c r="DJ40" s="684"/>
      <c r="DK40" s="685"/>
      <c r="DL40" s="692">
        <v>5020</v>
      </c>
      <c r="DM40" s="684"/>
      <c r="DN40" s="684"/>
      <c r="DO40" s="684"/>
      <c r="DP40" s="684"/>
      <c r="DQ40" s="684"/>
      <c r="DR40" s="684"/>
      <c r="DS40" s="684"/>
      <c r="DT40" s="684"/>
      <c r="DU40" s="684"/>
      <c r="DV40" s="685"/>
      <c r="DW40" s="688">
        <v>0.1</v>
      </c>
      <c r="DX40" s="719"/>
      <c r="DY40" s="719"/>
      <c r="DZ40" s="719"/>
      <c r="EA40" s="719"/>
      <c r="EB40" s="719"/>
      <c r="EC40" s="720"/>
    </row>
    <row r="41" spans="2:133" ht="11.25" customHeight="1" x14ac:dyDescent="0.2">
      <c r="B41" s="680" t="s">
        <v>347</v>
      </c>
      <c r="C41" s="681"/>
      <c r="D41" s="681"/>
      <c r="E41" s="681"/>
      <c r="F41" s="681"/>
      <c r="G41" s="681"/>
      <c r="H41" s="681"/>
      <c r="I41" s="681"/>
      <c r="J41" s="681"/>
      <c r="K41" s="681"/>
      <c r="L41" s="681"/>
      <c r="M41" s="681"/>
      <c r="N41" s="681"/>
      <c r="O41" s="681"/>
      <c r="P41" s="681"/>
      <c r="Q41" s="682"/>
      <c r="R41" s="683">
        <v>571850</v>
      </c>
      <c r="S41" s="684"/>
      <c r="T41" s="684"/>
      <c r="U41" s="684"/>
      <c r="V41" s="684"/>
      <c r="W41" s="684"/>
      <c r="X41" s="684"/>
      <c r="Y41" s="685"/>
      <c r="Z41" s="686">
        <v>2.8</v>
      </c>
      <c r="AA41" s="686"/>
      <c r="AB41" s="686"/>
      <c r="AC41" s="686"/>
      <c r="AD41" s="687" t="s">
        <v>138</v>
      </c>
      <c r="AE41" s="687"/>
      <c r="AF41" s="687"/>
      <c r="AG41" s="687"/>
      <c r="AH41" s="687"/>
      <c r="AI41" s="687"/>
      <c r="AJ41" s="687"/>
      <c r="AK41" s="687"/>
      <c r="AL41" s="688" t="s">
        <v>175</v>
      </c>
      <c r="AM41" s="689"/>
      <c r="AN41" s="689"/>
      <c r="AO41" s="690"/>
      <c r="AQ41" s="761" t="s">
        <v>348</v>
      </c>
      <c r="AR41" s="762"/>
      <c r="AS41" s="762"/>
      <c r="AT41" s="762"/>
      <c r="AU41" s="762"/>
      <c r="AV41" s="762"/>
      <c r="AW41" s="762"/>
      <c r="AX41" s="762"/>
      <c r="AY41" s="763"/>
      <c r="AZ41" s="683">
        <v>446235</v>
      </c>
      <c r="BA41" s="684"/>
      <c r="BB41" s="684"/>
      <c r="BC41" s="684"/>
      <c r="BD41" s="717"/>
      <c r="BE41" s="717"/>
      <c r="BF41" s="738"/>
      <c r="BG41" s="764"/>
      <c r="BH41" s="765"/>
      <c r="BI41" s="765"/>
      <c r="BJ41" s="765"/>
      <c r="BK41" s="765"/>
      <c r="BL41" s="236"/>
      <c r="BM41" s="699" t="s">
        <v>349</v>
      </c>
      <c r="BN41" s="699"/>
      <c r="BO41" s="699"/>
      <c r="BP41" s="699"/>
      <c r="BQ41" s="699"/>
      <c r="BR41" s="699"/>
      <c r="BS41" s="699"/>
      <c r="BT41" s="699"/>
      <c r="BU41" s="700"/>
      <c r="BV41" s="683" t="s">
        <v>138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175</v>
      </c>
      <c r="CS41" s="717"/>
      <c r="CT41" s="717"/>
      <c r="CU41" s="717"/>
      <c r="CV41" s="717"/>
      <c r="CW41" s="717"/>
      <c r="CX41" s="717"/>
      <c r="CY41" s="718"/>
      <c r="CZ41" s="688" t="s">
        <v>175</v>
      </c>
      <c r="DA41" s="719"/>
      <c r="DB41" s="719"/>
      <c r="DC41" s="722"/>
      <c r="DD41" s="692" t="s">
        <v>234</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2">
      <c r="B42" s="724" t="s">
        <v>351</v>
      </c>
      <c r="C42" s="725"/>
      <c r="D42" s="725"/>
      <c r="E42" s="725"/>
      <c r="F42" s="725"/>
      <c r="G42" s="725"/>
      <c r="H42" s="725"/>
      <c r="I42" s="725"/>
      <c r="J42" s="725"/>
      <c r="K42" s="725"/>
      <c r="L42" s="725"/>
      <c r="M42" s="725"/>
      <c r="N42" s="725"/>
      <c r="O42" s="725"/>
      <c r="P42" s="725"/>
      <c r="Q42" s="726"/>
      <c r="R42" s="774">
        <v>20170588</v>
      </c>
      <c r="S42" s="775"/>
      <c r="T42" s="775"/>
      <c r="U42" s="775"/>
      <c r="V42" s="775"/>
      <c r="W42" s="775"/>
      <c r="X42" s="775"/>
      <c r="Y42" s="777"/>
      <c r="Z42" s="778">
        <v>100</v>
      </c>
      <c r="AA42" s="778"/>
      <c r="AB42" s="778"/>
      <c r="AC42" s="778"/>
      <c r="AD42" s="779">
        <v>9443069</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74">
        <v>1473490</v>
      </c>
      <c r="BA42" s="775"/>
      <c r="BB42" s="775"/>
      <c r="BC42" s="775"/>
      <c r="BD42" s="754"/>
      <c r="BE42" s="754"/>
      <c r="BF42" s="756"/>
      <c r="BG42" s="766"/>
      <c r="BH42" s="767"/>
      <c r="BI42" s="767"/>
      <c r="BJ42" s="767"/>
      <c r="BK42" s="767"/>
      <c r="BL42" s="237"/>
      <c r="BM42" s="709" t="s">
        <v>353</v>
      </c>
      <c r="BN42" s="709"/>
      <c r="BO42" s="709"/>
      <c r="BP42" s="709"/>
      <c r="BQ42" s="709"/>
      <c r="BR42" s="709"/>
      <c r="BS42" s="709"/>
      <c r="BT42" s="709"/>
      <c r="BU42" s="710"/>
      <c r="BV42" s="774">
        <v>322</v>
      </c>
      <c r="BW42" s="775"/>
      <c r="BX42" s="775"/>
      <c r="BY42" s="775"/>
      <c r="BZ42" s="775"/>
      <c r="CA42" s="775"/>
      <c r="CB42" s="776"/>
      <c r="CD42" s="680" t="s">
        <v>354</v>
      </c>
      <c r="CE42" s="681"/>
      <c r="CF42" s="681"/>
      <c r="CG42" s="681"/>
      <c r="CH42" s="681"/>
      <c r="CI42" s="681"/>
      <c r="CJ42" s="681"/>
      <c r="CK42" s="681"/>
      <c r="CL42" s="681"/>
      <c r="CM42" s="681"/>
      <c r="CN42" s="681"/>
      <c r="CO42" s="681"/>
      <c r="CP42" s="681"/>
      <c r="CQ42" s="682"/>
      <c r="CR42" s="683">
        <v>4515861</v>
      </c>
      <c r="CS42" s="684"/>
      <c r="CT42" s="684"/>
      <c r="CU42" s="684"/>
      <c r="CV42" s="684"/>
      <c r="CW42" s="684"/>
      <c r="CX42" s="684"/>
      <c r="CY42" s="685"/>
      <c r="CZ42" s="688">
        <v>22.8</v>
      </c>
      <c r="DA42" s="689"/>
      <c r="DB42" s="689"/>
      <c r="DC42" s="701"/>
      <c r="DD42" s="692">
        <v>212449</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2">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70689</v>
      </c>
      <c r="CS43" s="717"/>
      <c r="CT43" s="717"/>
      <c r="CU43" s="717"/>
      <c r="CV43" s="717"/>
      <c r="CW43" s="717"/>
      <c r="CX43" s="717"/>
      <c r="CY43" s="718"/>
      <c r="CZ43" s="688">
        <v>0.4</v>
      </c>
      <c r="DA43" s="719"/>
      <c r="DB43" s="719"/>
      <c r="DC43" s="722"/>
      <c r="DD43" s="692">
        <v>70689</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2">
      <c r="CD44" s="795" t="s">
        <v>304</v>
      </c>
      <c r="CE44" s="796"/>
      <c r="CF44" s="680" t="s">
        <v>356</v>
      </c>
      <c r="CG44" s="681"/>
      <c r="CH44" s="681"/>
      <c r="CI44" s="681"/>
      <c r="CJ44" s="681"/>
      <c r="CK44" s="681"/>
      <c r="CL44" s="681"/>
      <c r="CM44" s="681"/>
      <c r="CN44" s="681"/>
      <c r="CO44" s="681"/>
      <c r="CP44" s="681"/>
      <c r="CQ44" s="682"/>
      <c r="CR44" s="683">
        <v>4476818</v>
      </c>
      <c r="CS44" s="684"/>
      <c r="CT44" s="684"/>
      <c r="CU44" s="684"/>
      <c r="CV44" s="684"/>
      <c r="CW44" s="684"/>
      <c r="CX44" s="684"/>
      <c r="CY44" s="685"/>
      <c r="CZ44" s="688">
        <v>22.6</v>
      </c>
      <c r="DA44" s="689"/>
      <c r="DB44" s="689"/>
      <c r="DC44" s="701"/>
      <c r="DD44" s="692">
        <v>194703</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2">
      <c r="CD45" s="797"/>
      <c r="CE45" s="798"/>
      <c r="CF45" s="680" t="s">
        <v>357</v>
      </c>
      <c r="CG45" s="681"/>
      <c r="CH45" s="681"/>
      <c r="CI45" s="681"/>
      <c r="CJ45" s="681"/>
      <c r="CK45" s="681"/>
      <c r="CL45" s="681"/>
      <c r="CM45" s="681"/>
      <c r="CN45" s="681"/>
      <c r="CO45" s="681"/>
      <c r="CP45" s="681"/>
      <c r="CQ45" s="682"/>
      <c r="CR45" s="683">
        <v>1951779</v>
      </c>
      <c r="CS45" s="717"/>
      <c r="CT45" s="717"/>
      <c r="CU45" s="717"/>
      <c r="CV45" s="717"/>
      <c r="CW45" s="717"/>
      <c r="CX45" s="717"/>
      <c r="CY45" s="718"/>
      <c r="CZ45" s="688">
        <v>9.8000000000000007</v>
      </c>
      <c r="DA45" s="719"/>
      <c r="DB45" s="719"/>
      <c r="DC45" s="722"/>
      <c r="DD45" s="692">
        <v>53868</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2423474</v>
      </c>
      <c r="CS46" s="684"/>
      <c r="CT46" s="684"/>
      <c r="CU46" s="684"/>
      <c r="CV46" s="684"/>
      <c r="CW46" s="684"/>
      <c r="CX46" s="684"/>
      <c r="CY46" s="685"/>
      <c r="CZ46" s="688">
        <v>12.2</v>
      </c>
      <c r="DA46" s="689"/>
      <c r="DB46" s="689"/>
      <c r="DC46" s="701"/>
      <c r="DD46" s="692">
        <v>126900</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39043</v>
      </c>
      <c r="CS47" s="717"/>
      <c r="CT47" s="717"/>
      <c r="CU47" s="717"/>
      <c r="CV47" s="717"/>
      <c r="CW47" s="717"/>
      <c r="CX47" s="717"/>
      <c r="CY47" s="718"/>
      <c r="CZ47" s="688">
        <v>0.2</v>
      </c>
      <c r="DA47" s="719"/>
      <c r="DB47" s="719"/>
      <c r="DC47" s="722"/>
      <c r="DD47" s="692">
        <v>17746</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ht="11" x14ac:dyDescent="0.2">
      <c r="B48" s="241" t="s">
        <v>362</v>
      </c>
      <c r="CD48" s="799"/>
      <c r="CE48" s="800"/>
      <c r="CF48" s="680" t="s">
        <v>363</v>
      </c>
      <c r="CG48" s="681"/>
      <c r="CH48" s="681"/>
      <c r="CI48" s="681"/>
      <c r="CJ48" s="681"/>
      <c r="CK48" s="681"/>
      <c r="CL48" s="681"/>
      <c r="CM48" s="681"/>
      <c r="CN48" s="681"/>
      <c r="CO48" s="681"/>
      <c r="CP48" s="681"/>
      <c r="CQ48" s="682"/>
      <c r="CR48" s="683" t="s">
        <v>234</v>
      </c>
      <c r="CS48" s="684"/>
      <c r="CT48" s="684"/>
      <c r="CU48" s="684"/>
      <c r="CV48" s="684"/>
      <c r="CW48" s="684"/>
      <c r="CX48" s="684"/>
      <c r="CY48" s="685"/>
      <c r="CZ48" s="688" t="s">
        <v>175</v>
      </c>
      <c r="DA48" s="689"/>
      <c r="DB48" s="689"/>
      <c r="DC48" s="701"/>
      <c r="DD48" s="692" t="s">
        <v>175</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2">
      <c r="CD49" s="724" t="s">
        <v>364</v>
      </c>
      <c r="CE49" s="725"/>
      <c r="CF49" s="725"/>
      <c r="CG49" s="725"/>
      <c r="CH49" s="725"/>
      <c r="CI49" s="725"/>
      <c r="CJ49" s="725"/>
      <c r="CK49" s="725"/>
      <c r="CL49" s="725"/>
      <c r="CM49" s="725"/>
      <c r="CN49" s="725"/>
      <c r="CO49" s="725"/>
      <c r="CP49" s="725"/>
      <c r="CQ49" s="726"/>
      <c r="CR49" s="774">
        <v>19839477</v>
      </c>
      <c r="CS49" s="754"/>
      <c r="CT49" s="754"/>
      <c r="CU49" s="754"/>
      <c r="CV49" s="754"/>
      <c r="CW49" s="754"/>
      <c r="CX49" s="754"/>
      <c r="CY49" s="785"/>
      <c r="CZ49" s="780">
        <v>100</v>
      </c>
      <c r="DA49" s="786"/>
      <c r="DB49" s="786"/>
      <c r="DC49" s="787"/>
      <c r="DD49" s="788">
        <v>11733439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vAU2pJLqI/+4mCyaxtLlVNqJD2yE6O6Cbcs2UUuOlTLM4fXmG1GZpLTADZ5B36yJJf08gmvBrbflXFRcOBFaA==" saltValue="gdk7ivUdFTAI1tG1CbrZ1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9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20114</v>
      </c>
      <c r="R7" s="819"/>
      <c r="S7" s="819"/>
      <c r="T7" s="819"/>
      <c r="U7" s="819"/>
      <c r="V7" s="819">
        <v>19324</v>
      </c>
      <c r="W7" s="819"/>
      <c r="X7" s="819"/>
      <c r="Y7" s="819"/>
      <c r="Z7" s="819"/>
      <c r="AA7" s="819">
        <v>790</v>
      </c>
      <c r="AB7" s="819"/>
      <c r="AC7" s="819"/>
      <c r="AD7" s="819"/>
      <c r="AE7" s="820"/>
      <c r="AF7" s="821">
        <v>270</v>
      </c>
      <c r="AG7" s="822"/>
      <c r="AH7" s="822"/>
      <c r="AI7" s="822"/>
      <c r="AJ7" s="823"/>
      <c r="AK7" s="858">
        <v>59</v>
      </c>
      <c r="AL7" s="859"/>
      <c r="AM7" s="859"/>
      <c r="AN7" s="859"/>
      <c r="AO7" s="859"/>
      <c r="AP7" s="859">
        <v>19304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3</v>
      </c>
      <c r="CI7" s="856"/>
      <c r="CJ7" s="856"/>
      <c r="CK7" s="856"/>
      <c r="CL7" s="857"/>
      <c r="CM7" s="855">
        <v>1846</v>
      </c>
      <c r="CN7" s="856"/>
      <c r="CO7" s="856"/>
      <c r="CP7" s="856"/>
      <c r="CQ7" s="857"/>
      <c r="CR7" s="855">
        <v>19</v>
      </c>
      <c r="CS7" s="856"/>
      <c r="CT7" s="856"/>
      <c r="CU7" s="856"/>
      <c r="CV7" s="857"/>
      <c r="CW7" s="855" t="s">
        <v>586</v>
      </c>
      <c r="CX7" s="856"/>
      <c r="CY7" s="856"/>
      <c r="CZ7" s="856"/>
      <c r="DA7" s="857"/>
      <c r="DB7" s="855" t="s">
        <v>586</v>
      </c>
      <c r="DC7" s="856"/>
      <c r="DD7" s="856"/>
      <c r="DE7" s="856"/>
      <c r="DF7" s="857"/>
      <c r="DG7" s="855" t="s">
        <v>586</v>
      </c>
      <c r="DH7" s="856"/>
      <c r="DI7" s="856"/>
      <c r="DJ7" s="856"/>
      <c r="DK7" s="857"/>
      <c r="DL7" s="855" t="s">
        <v>586</v>
      </c>
      <c r="DM7" s="856"/>
      <c r="DN7" s="856"/>
      <c r="DO7" s="856"/>
      <c r="DP7" s="857"/>
      <c r="DQ7" s="855" t="s">
        <v>586</v>
      </c>
      <c r="DR7" s="856"/>
      <c r="DS7" s="856"/>
      <c r="DT7" s="856"/>
      <c r="DU7" s="857"/>
      <c r="DV7" s="836"/>
      <c r="DW7" s="837"/>
      <c r="DX7" s="837"/>
      <c r="DY7" s="837"/>
      <c r="DZ7" s="838"/>
      <c r="EA7" s="255"/>
    </row>
    <row r="8" spans="1:131" s="256" customFormat="1" ht="26.25" customHeight="1" x14ac:dyDescent="0.2">
      <c r="A8" s="262">
        <v>2</v>
      </c>
      <c r="B8" s="839" t="s">
        <v>388</v>
      </c>
      <c r="C8" s="840"/>
      <c r="D8" s="840"/>
      <c r="E8" s="840"/>
      <c r="F8" s="840"/>
      <c r="G8" s="840"/>
      <c r="H8" s="840"/>
      <c r="I8" s="840"/>
      <c r="J8" s="840"/>
      <c r="K8" s="840"/>
      <c r="L8" s="840"/>
      <c r="M8" s="840"/>
      <c r="N8" s="840"/>
      <c r="O8" s="840"/>
      <c r="P8" s="841"/>
      <c r="Q8" s="842">
        <v>82</v>
      </c>
      <c r="R8" s="843"/>
      <c r="S8" s="843"/>
      <c r="T8" s="843"/>
      <c r="U8" s="843"/>
      <c r="V8" s="843">
        <v>541</v>
      </c>
      <c r="W8" s="843"/>
      <c r="X8" s="843"/>
      <c r="Y8" s="843"/>
      <c r="Z8" s="843"/>
      <c r="AA8" s="843">
        <v>-459</v>
      </c>
      <c r="AB8" s="843"/>
      <c r="AC8" s="843"/>
      <c r="AD8" s="843"/>
      <c r="AE8" s="844"/>
      <c r="AF8" s="845" t="s">
        <v>389</v>
      </c>
      <c r="AG8" s="846"/>
      <c r="AH8" s="846"/>
      <c r="AI8" s="846"/>
      <c r="AJ8" s="847"/>
      <c r="AK8" s="848">
        <v>459</v>
      </c>
      <c r="AL8" s="849"/>
      <c r="AM8" s="849"/>
      <c r="AN8" s="849"/>
      <c r="AO8" s="849"/>
      <c r="AP8" s="849">
        <v>7314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c r="BU8" s="853"/>
      <c r="BV8" s="853"/>
      <c r="BW8" s="853"/>
      <c r="BX8" s="853"/>
      <c r="BY8" s="853"/>
      <c r="BZ8" s="853"/>
      <c r="CA8" s="853"/>
      <c r="CB8" s="853"/>
      <c r="CC8" s="853"/>
      <c r="CD8" s="853"/>
      <c r="CE8" s="853"/>
      <c r="CF8" s="853"/>
      <c r="CG8" s="854"/>
      <c r="CH8" s="865">
        <v>4</v>
      </c>
      <c r="CI8" s="866"/>
      <c r="CJ8" s="866"/>
      <c r="CK8" s="866"/>
      <c r="CL8" s="867"/>
      <c r="CM8" s="865">
        <v>241</v>
      </c>
      <c r="CN8" s="866"/>
      <c r="CO8" s="866"/>
      <c r="CP8" s="866"/>
      <c r="CQ8" s="867"/>
      <c r="CR8" s="865">
        <v>140</v>
      </c>
      <c r="CS8" s="866"/>
      <c r="CT8" s="866"/>
      <c r="CU8" s="866"/>
      <c r="CV8" s="867"/>
      <c r="CW8" s="865">
        <v>22</v>
      </c>
      <c r="CX8" s="866"/>
      <c r="CY8" s="866"/>
      <c r="CZ8" s="866"/>
      <c r="DA8" s="867"/>
      <c r="DB8" s="865" t="s">
        <v>586</v>
      </c>
      <c r="DC8" s="866"/>
      <c r="DD8" s="866"/>
      <c r="DE8" s="866"/>
      <c r="DF8" s="867"/>
      <c r="DG8" s="865" t="s">
        <v>586</v>
      </c>
      <c r="DH8" s="866"/>
      <c r="DI8" s="866"/>
      <c r="DJ8" s="866"/>
      <c r="DK8" s="867"/>
      <c r="DL8" s="865" t="s">
        <v>586</v>
      </c>
      <c r="DM8" s="866"/>
      <c r="DN8" s="866"/>
      <c r="DO8" s="866"/>
      <c r="DP8" s="867"/>
      <c r="DQ8" s="865" t="s">
        <v>586</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391</v>
      </c>
      <c r="B23" s="874" t="s">
        <v>392</v>
      </c>
      <c r="C23" s="875"/>
      <c r="D23" s="875"/>
      <c r="E23" s="875"/>
      <c r="F23" s="875"/>
      <c r="G23" s="875"/>
      <c r="H23" s="875"/>
      <c r="I23" s="875"/>
      <c r="J23" s="875"/>
      <c r="K23" s="875"/>
      <c r="L23" s="875"/>
      <c r="M23" s="875"/>
      <c r="N23" s="875"/>
      <c r="O23" s="875"/>
      <c r="P23" s="876"/>
      <c r="Q23" s="877">
        <v>20196</v>
      </c>
      <c r="R23" s="878"/>
      <c r="S23" s="878"/>
      <c r="T23" s="878"/>
      <c r="U23" s="878"/>
      <c r="V23" s="878">
        <v>19864</v>
      </c>
      <c r="W23" s="878"/>
      <c r="X23" s="878"/>
      <c r="Y23" s="878"/>
      <c r="Z23" s="878"/>
      <c r="AA23" s="878">
        <v>331</v>
      </c>
      <c r="AB23" s="878"/>
      <c r="AC23" s="878"/>
      <c r="AD23" s="878"/>
      <c r="AE23" s="879"/>
      <c r="AF23" s="880">
        <v>270</v>
      </c>
      <c r="AG23" s="878"/>
      <c r="AH23" s="878"/>
      <c r="AI23" s="878"/>
      <c r="AJ23" s="881"/>
      <c r="AK23" s="882"/>
      <c r="AL23" s="883"/>
      <c r="AM23" s="883"/>
      <c r="AN23" s="883"/>
      <c r="AO23" s="883"/>
      <c r="AP23" s="878">
        <v>26618</v>
      </c>
      <c r="AQ23" s="878"/>
      <c r="AR23" s="878"/>
      <c r="AS23" s="878"/>
      <c r="AT23" s="878"/>
      <c r="AU23" s="884"/>
      <c r="AV23" s="884"/>
      <c r="AW23" s="884"/>
      <c r="AX23" s="884"/>
      <c r="AY23" s="885"/>
      <c r="AZ23" s="893" t="s">
        <v>175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403</v>
      </c>
      <c r="C28" s="816"/>
      <c r="D28" s="816"/>
      <c r="E28" s="816"/>
      <c r="F28" s="816"/>
      <c r="G28" s="816"/>
      <c r="H28" s="816"/>
      <c r="I28" s="816"/>
      <c r="J28" s="816"/>
      <c r="K28" s="816"/>
      <c r="L28" s="816"/>
      <c r="M28" s="816"/>
      <c r="N28" s="816"/>
      <c r="O28" s="816"/>
      <c r="P28" s="817"/>
      <c r="Q28" s="906">
        <v>6140</v>
      </c>
      <c r="R28" s="907"/>
      <c r="S28" s="907"/>
      <c r="T28" s="907"/>
      <c r="U28" s="907"/>
      <c r="V28" s="907">
        <v>6133</v>
      </c>
      <c r="W28" s="907"/>
      <c r="X28" s="907"/>
      <c r="Y28" s="907"/>
      <c r="Z28" s="907"/>
      <c r="AA28" s="907">
        <v>8</v>
      </c>
      <c r="AB28" s="907"/>
      <c r="AC28" s="907"/>
      <c r="AD28" s="907"/>
      <c r="AE28" s="908"/>
      <c r="AF28" s="909">
        <v>8</v>
      </c>
      <c r="AG28" s="907"/>
      <c r="AH28" s="907"/>
      <c r="AI28" s="907"/>
      <c r="AJ28" s="910"/>
      <c r="AK28" s="911">
        <v>446</v>
      </c>
      <c r="AL28" s="902"/>
      <c r="AM28" s="902"/>
      <c r="AN28" s="902"/>
      <c r="AO28" s="902"/>
      <c r="AP28" s="902">
        <v>47</v>
      </c>
      <c r="AQ28" s="902"/>
      <c r="AR28" s="902"/>
      <c r="AS28" s="902"/>
      <c r="AT28" s="902"/>
      <c r="AU28" s="902" t="s">
        <v>586</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404</v>
      </c>
      <c r="C29" s="840"/>
      <c r="D29" s="840"/>
      <c r="E29" s="840"/>
      <c r="F29" s="840"/>
      <c r="G29" s="840"/>
      <c r="H29" s="840"/>
      <c r="I29" s="840"/>
      <c r="J29" s="840"/>
      <c r="K29" s="840"/>
      <c r="L29" s="840"/>
      <c r="M29" s="840"/>
      <c r="N29" s="840"/>
      <c r="O29" s="840"/>
      <c r="P29" s="841"/>
      <c r="Q29" s="842">
        <v>5130</v>
      </c>
      <c r="R29" s="843"/>
      <c r="S29" s="843"/>
      <c r="T29" s="843"/>
      <c r="U29" s="843"/>
      <c r="V29" s="843">
        <v>5112</v>
      </c>
      <c r="W29" s="843"/>
      <c r="X29" s="843"/>
      <c r="Y29" s="843"/>
      <c r="Z29" s="843"/>
      <c r="AA29" s="843">
        <v>18</v>
      </c>
      <c r="AB29" s="843"/>
      <c r="AC29" s="843"/>
      <c r="AD29" s="843"/>
      <c r="AE29" s="844"/>
      <c r="AF29" s="845">
        <v>18</v>
      </c>
      <c r="AG29" s="846"/>
      <c r="AH29" s="846"/>
      <c r="AI29" s="846"/>
      <c r="AJ29" s="847"/>
      <c r="AK29" s="914">
        <v>143</v>
      </c>
      <c r="AL29" s="915"/>
      <c r="AM29" s="915"/>
      <c r="AN29" s="915"/>
      <c r="AO29" s="915"/>
      <c r="AP29" s="915" t="s">
        <v>586</v>
      </c>
      <c r="AQ29" s="915"/>
      <c r="AR29" s="915"/>
      <c r="AS29" s="915"/>
      <c r="AT29" s="915"/>
      <c r="AU29" s="915" t="s">
        <v>586</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405</v>
      </c>
      <c r="C30" s="840"/>
      <c r="D30" s="840"/>
      <c r="E30" s="840"/>
      <c r="F30" s="840"/>
      <c r="G30" s="840"/>
      <c r="H30" s="840"/>
      <c r="I30" s="840"/>
      <c r="J30" s="840"/>
      <c r="K30" s="840"/>
      <c r="L30" s="840"/>
      <c r="M30" s="840"/>
      <c r="N30" s="840"/>
      <c r="O30" s="840"/>
      <c r="P30" s="841"/>
      <c r="Q30" s="842">
        <v>783</v>
      </c>
      <c r="R30" s="843"/>
      <c r="S30" s="843"/>
      <c r="T30" s="843"/>
      <c r="U30" s="843"/>
      <c r="V30" s="843">
        <v>744</v>
      </c>
      <c r="W30" s="843"/>
      <c r="X30" s="843"/>
      <c r="Y30" s="843"/>
      <c r="Z30" s="843"/>
      <c r="AA30" s="843">
        <v>38</v>
      </c>
      <c r="AB30" s="843"/>
      <c r="AC30" s="843"/>
      <c r="AD30" s="843"/>
      <c r="AE30" s="844"/>
      <c r="AF30" s="845">
        <v>38</v>
      </c>
      <c r="AG30" s="846"/>
      <c r="AH30" s="846"/>
      <c r="AI30" s="846"/>
      <c r="AJ30" s="847"/>
      <c r="AK30" s="914">
        <v>771</v>
      </c>
      <c r="AL30" s="915"/>
      <c r="AM30" s="915"/>
      <c r="AN30" s="915"/>
      <c r="AO30" s="915"/>
      <c r="AP30" s="915" t="s">
        <v>586</v>
      </c>
      <c r="AQ30" s="915"/>
      <c r="AR30" s="915"/>
      <c r="AS30" s="915"/>
      <c r="AT30" s="915"/>
      <c r="AU30" s="915" t="s">
        <v>586</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406</v>
      </c>
      <c r="C31" s="840"/>
      <c r="D31" s="840"/>
      <c r="E31" s="840"/>
      <c r="F31" s="840"/>
      <c r="G31" s="840"/>
      <c r="H31" s="840"/>
      <c r="I31" s="840"/>
      <c r="J31" s="840"/>
      <c r="K31" s="840"/>
      <c r="L31" s="840"/>
      <c r="M31" s="840"/>
      <c r="N31" s="840"/>
      <c r="O31" s="840"/>
      <c r="P31" s="841"/>
      <c r="Q31" s="842">
        <v>2595</v>
      </c>
      <c r="R31" s="843"/>
      <c r="S31" s="843"/>
      <c r="T31" s="843"/>
      <c r="U31" s="843"/>
      <c r="V31" s="843">
        <v>2574</v>
      </c>
      <c r="W31" s="843"/>
      <c r="X31" s="843"/>
      <c r="Y31" s="843"/>
      <c r="Z31" s="843"/>
      <c r="AA31" s="843">
        <v>21</v>
      </c>
      <c r="AB31" s="843"/>
      <c r="AC31" s="843"/>
      <c r="AD31" s="843"/>
      <c r="AE31" s="844"/>
      <c r="AF31" s="845">
        <v>909</v>
      </c>
      <c r="AG31" s="846"/>
      <c r="AH31" s="846"/>
      <c r="AI31" s="846"/>
      <c r="AJ31" s="847"/>
      <c r="AK31" s="914">
        <v>374</v>
      </c>
      <c r="AL31" s="915"/>
      <c r="AM31" s="915"/>
      <c r="AN31" s="915"/>
      <c r="AO31" s="915"/>
      <c r="AP31" s="915">
        <v>2236</v>
      </c>
      <c r="AQ31" s="915"/>
      <c r="AR31" s="915"/>
      <c r="AS31" s="915"/>
      <c r="AT31" s="915"/>
      <c r="AU31" s="915">
        <v>1322</v>
      </c>
      <c r="AV31" s="915"/>
      <c r="AW31" s="915"/>
      <c r="AX31" s="915"/>
      <c r="AY31" s="915"/>
      <c r="AZ31" s="916" t="s">
        <v>586</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408</v>
      </c>
      <c r="C32" s="840"/>
      <c r="D32" s="840"/>
      <c r="E32" s="840"/>
      <c r="F32" s="840"/>
      <c r="G32" s="840"/>
      <c r="H32" s="840"/>
      <c r="I32" s="840"/>
      <c r="J32" s="840"/>
      <c r="K32" s="840"/>
      <c r="L32" s="840"/>
      <c r="M32" s="840"/>
      <c r="N32" s="840"/>
      <c r="O32" s="840"/>
      <c r="P32" s="841"/>
      <c r="Q32" s="842">
        <v>1214</v>
      </c>
      <c r="R32" s="843"/>
      <c r="S32" s="843"/>
      <c r="T32" s="843"/>
      <c r="U32" s="843"/>
      <c r="V32" s="843">
        <v>1271</v>
      </c>
      <c r="W32" s="843"/>
      <c r="X32" s="843"/>
      <c r="Y32" s="843"/>
      <c r="Z32" s="843"/>
      <c r="AA32" s="843">
        <v>-57</v>
      </c>
      <c r="AB32" s="843"/>
      <c r="AC32" s="843"/>
      <c r="AD32" s="843"/>
      <c r="AE32" s="844"/>
      <c r="AF32" s="845">
        <v>194</v>
      </c>
      <c r="AG32" s="846"/>
      <c r="AH32" s="846"/>
      <c r="AI32" s="846"/>
      <c r="AJ32" s="847"/>
      <c r="AK32" s="914">
        <v>45</v>
      </c>
      <c r="AL32" s="915"/>
      <c r="AM32" s="915"/>
      <c r="AN32" s="915"/>
      <c r="AO32" s="915"/>
      <c r="AP32" s="915">
        <v>4486</v>
      </c>
      <c r="AQ32" s="915"/>
      <c r="AR32" s="915"/>
      <c r="AS32" s="915"/>
      <c r="AT32" s="915"/>
      <c r="AU32" s="915" t="s">
        <v>586</v>
      </c>
      <c r="AV32" s="915"/>
      <c r="AW32" s="915"/>
      <c r="AX32" s="915"/>
      <c r="AY32" s="915"/>
      <c r="AZ32" s="916" t="s">
        <v>586</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410</v>
      </c>
      <c r="C33" s="840"/>
      <c r="D33" s="840"/>
      <c r="E33" s="840"/>
      <c r="F33" s="840"/>
      <c r="G33" s="840"/>
      <c r="H33" s="840"/>
      <c r="I33" s="840"/>
      <c r="J33" s="840"/>
      <c r="K33" s="840"/>
      <c r="L33" s="840"/>
      <c r="M33" s="840"/>
      <c r="N33" s="840"/>
      <c r="O33" s="840"/>
      <c r="P33" s="841"/>
      <c r="Q33" s="842">
        <v>1529</v>
      </c>
      <c r="R33" s="843"/>
      <c r="S33" s="843"/>
      <c r="T33" s="843"/>
      <c r="U33" s="843"/>
      <c r="V33" s="843">
        <v>1523</v>
      </c>
      <c r="W33" s="843"/>
      <c r="X33" s="843"/>
      <c r="Y33" s="843"/>
      <c r="Z33" s="843"/>
      <c r="AA33" s="843">
        <v>6</v>
      </c>
      <c r="AB33" s="843"/>
      <c r="AC33" s="843"/>
      <c r="AD33" s="843"/>
      <c r="AE33" s="844"/>
      <c r="AF33" s="845" t="s">
        <v>175</v>
      </c>
      <c r="AG33" s="846"/>
      <c r="AH33" s="846"/>
      <c r="AI33" s="846"/>
      <c r="AJ33" s="847"/>
      <c r="AK33" s="914">
        <v>46</v>
      </c>
      <c r="AL33" s="915"/>
      <c r="AM33" s="915"/>
      <c r="AN33" s="915"/>
      <c r="AO33" s="915"/>
      <c r="AP33" s="915">
        <v>1034</v>
      </c>
      <c r="AQ33" s="915"/>
      <c r="AR33" s="915"/>
      <c r="AS33" s="915"/>
      <c r="AT33" s="915"/>
      <c r="AU33" s="915">
        <v>332</v>
      </c>
      <c r="AV33" s="915"/>
      <c r="AW33" s="915"/>
      <c r="AX33" s="915"/>
      <c r="AY33" s="915"/>
      <c r="AZ33" s="916" t="s">
        <v>586</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412</v>
      </c>
      <c r="C34" s="840"/>
      <c r="D34" s="840"/>
      <c r="E34" s="840"/>
      <c r="F34" s="840"/>
      <c r="G34" s="840"/>
      <c r="H34" s="840"/>
      <c r="I34" s="840"/>
      <c r="J34" s="840"/>
      <c r="K34" s="840"/>
      <c r="L34" s="840"/>
      <c r="M34" s="840"/>
      <c r="N34" s="840"/>
      <c r="O34" s="840"/>
      <c r="P34" s="841"/>
      <c r="Q34" s="842">
        <v>1049</v>
      </c>
      <c r="R34" s="843"/>
      <c r="S34" s="843"/>
      <c r="T34" s="843"/>
      <c r="U34" s="843"/>
      <c r="V34" s="843">
        <v>1014</v>
      </c>
      <c r="W34" s="843"/>
      <c r="X34" s="843"/>
      <c r="Y34" s="843"/>
      <c r="Z34" s="843"/>
      <c r="AA34" s="843">
        <v>35</v>
      </c>
      <c r="AB34" s="843"/>
      <c r="AC34" s="843"/>
      <c r="AD34" s="843"/>
      <c r="AE34" s="844"/>
      <c r="AF34" s="845">
        <v>35</v>
      </c>
      <c r="AG34" s="846"/>
      <c r="AH34" s="846"/>
      <c r="AI34" s="846"/>
      <c r="AJ34" s="847"/>
      <c r="AK34" s="914">
        <v>633</v>
      </c>
      <c r="AL34" s="915"/>
      <c r="AM34" s="915"/>
      <c r="AN34" s="915"/>
      <c r="AO34" s="915"/>
      <c r="AP34" s="915">
        <v>4596</v>
      </c>
      <c r="AQ34" s="915"/>
      <c r="AR34" s="915"/>
      <c r="AS34" s="915"/>
      <c r="AT34" s="915"/>
      <c r="AU34" s="915">
        <v>4150</v>
      </c>
      <c r="AV34" s="915"/>
      <c r="AW34" s="915"/>
      <c r="AX34" s="915"/>
      <c r="AY34" s="915"/>
      <c r="AZ34" s="916" t="s">
        <v>586</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391</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1202</v>
      </c>
      <c r="AG63" s="926"/>
      <c r="AH63" s="926"/>
      <c r="AI63" s="926"/>
      <c r="AJ63" s="927"/>
      <c r="AK63" s="928"/>
      <c r="AL63" s="923"/>
      <c r="AM63" s="923"/>
      <c r="AN63" s="923"/>
      <c r="AO63" s="923"/>
      <c r="AP63" s="926">
        <v>12399</v>
      </c>
      <c r="AQ63" s="926"/>
      <c r="AR63" s="926"/>
      <c r="AS63" s="926"/>
      <c r="AT63" s="926"/>
      <c r="AU63" s="926">
        <v>5804</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590</v>
      </c>
      <c r="C68" s="954"/>
      <c r="D68" s="954"/>
      <c r="E68" s="954"/>
      <c r="F68" s="954"/>
      <c r="G68" s="954"/>
      <c r="H68" s="954"/>
      <c r="I68" s="954"/>
      <c r="J68" s="954"/>
      <c r="K68" s="954"/>
      <c r="L68" s="954"/>
      <c r="M68" s="954"/>
      <c r="N68" s="954"/>
      <c r="O68" s="954"/>
      <c r="P68" s="955"/>
      <c r="Q68" s="956">
        <v>4886</v>
      </c>
      <c r="R68" s="950"/>
      <c r="S68" s="950"/>
      <c r="T68" s="950"/>
      <c r="U68" s="950"/>
      <c r="V68" s="950">
        <v>3849</v>
      </c>
      <c r="W68" s="950"/>
      <c r="X68" s="950"/>
      <c r="Y68" s="950"/>
      <c r="Z68" s="950"/>
      <c r="AA68" s="950">
        <v>1038</v>
      </c>
      <c r="AB68" s="950"/>
      <c r="AC68" s="950"/>
      <c r="AD68" s="950"/>
      <c r="AE68" s="950"/>
      <c r="AF68" s="950">
        <v>1038</v>
      </c>
      <c r="AG68" s="950"/>
      <c r="AH68" s="950"/>
      <c r="AI68" s="950"/>
      <c r="AJ68" s="950"/>
      <c r="AK68" s="950">
        <v>0</v>
      </c>
      <c r="AL68" s="950"/>
      <c r="AM68" s="950"/>
      <c r="AN68" s="950"/>
      <c r="AO68" s="950"/>
      <c r="AP68" s="950" t="s">
        <v>586</v>
      </c>
      <c r="AQ68" s="950"/>
      <c r="AR68" s="950"/>
      <c r="AS68" s="950"/>
      <c r="AT68" s="950"/>
      <c r="AU68" s="950" t="s">
        <v>586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591</v>
      </c>
      <c r="C69" s="958"/>
      <c r="D69" s="958"/>
      <c r="E69" s="958"/>
      <c r="F69" s="958"/>
      <c r="G69" s="958"/>
      <c r="H69" s="958"/>
      <c r="I69" s="958"/>
      <c r="J69" s="958"/>
      <c r="K69" s="958"/>
      <c r="L69" s="958"/>
      <c r="M69" s="958"/>
      <c r="N69" s="958"/>
      <c r="O69" s="958"/>
      <c r="P69" s="959"/>
      <c r="Q69" s="960">
        <v>943518</v>
      </c>
      <c r="R69" s="915"/>
      <c r="S69" s="915"/>
      <c r="T69" s="915"/>
      <c r="U69" s="915"/>
      <c r="V69" s="915">
        <v>933423</v>
      </c>
      <c r="W69" s="915"/>
      <c r="X69" s="915"/>
      <c r="Y69" s="915"/>
      <c r="Z69" s="915"/>
      <c r="AA69" s="915">
        <v>10095</v>
      </c>
      <c r="AB69" s="915"/>
      <c r="AC69" s="915"/>
      <c r="AD69" s="915"/>
      <c r="AE69" s="915"/>
      <c r="AF69" s="915">
        <v>10095</v>
      </c>
      <c r="AG69" s="915"/>
      <c r="AH69" s="915"/>
      <c r="AI69" s="915"/>
      <c r="AJ69" s="915"/>
      <c r="AK69" s="915">
        <v>4560</v>
      </c>
      <c r="AL69" s="915"/>
      <c r="AM69" s="915"/>
      <c r="AN69" s="915"/>
      <c r="AO69" s="915"/>
      <c r="AP69" s="915" t="s">
        <v>586</v>
      </c>
      <c r="AQ69" s="915"/>
      <c r="AR69" s="915"/>
      <c r="AS69" s="915"/>
      <c r="AT69" s="915"/>
      <c r="AU69" s="915" t="s">
        <v>586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391</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11133</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159</v>
      </c>
      <c r="CS102" s="934"/>
      <c r="CT102" s="934"/>
      <c r="CU102" s="934"/>
      <c r="CV102" s="977"/>
      <c r="CW102" s="976">
        <v>22</v>
      </c>
      <c r="CX102" s="934"/>
      <c r="CY102" s="934"/>
      <c r="CZ102" s="934"/>
      <c r="DA102" s="977"/>
      <c r="DB102" s="976" t="s">
        <v>587</v>
      </c>
      <c r="DC102" s="934"/>
      <c r="DD102" s="934"/>
      <c r="DE102" s="934"/>
      <c r="DF102" s="977"/>
      <c r="DG102" s="976" t="s">
        <v>588</v>
      </c>
      <c r="DH102" s="934"/>
      <c r="DI102" s="934"/>
      <c r="DJ102" s="934"/>
      <c r="DK102" s="977"/>
      <c r="DL102" s="976" t="s">
        <v>589</v>
      </c>
      <c r="DM102" s="934"/>
      <c r="DN102" s="934"/>
      <c r="DO102" s="934"/>
      <c r="DP102" s="977"/>
      <c r="DQ102" s="976" t="s">
        <v>589</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307</v>
      </c>
      <c r="AG109" s="979"/>
      <c r="AH109" s="979"/>
      <c r="AI109" s="979"/>
      <c r="AJ109" s="980"/>
      <c r="AK109" s="978" t="s">
        <v>306</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307</v>
      </c>
      <c r="BW109" s="979"/>
      <c r="BX109" s="979"/>
      <c r="BY109" s="979"/>
      <c r="BZ109" s="980"/>
      <c r="CA109" s="978" t="s">
        <v>306</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307</v>
      </c>
      <c r="DM109" s="979"/>
      <c r="DN109" s="979"/>
      <c r="DO109" s="979"/>
      <c r="DP109" s="980"/>
      <c r="DQ109" s="978" t="s">
        <v>306</v>
      </c>
      <c r="DR109" s="979"/>
      <c r="DS109" s="979"/>
      <c r="DT109" s="979"/>
      <c r="DU109" s="980"/>
      <c r="DV109" s="978" t="s">
        <v>436</v>
      </c>
      <c r="DW109" s="979"/>
      <c r="DX109" s="979"/>
      <c r="DY109" s="979"/>
      <c r="DZ109" s="981"/>
    </row>
    <row r="110" spans="1:131" s="247" customFormat="1" ht="26.25" customHeight="1" x14ac:dyDescent="0.2">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2318462</v>
      </c>
      <c r="AB110" s="986"/>
      <c r="AC110" s="986"/>
      <c r="AD110" s="986"/>
      <c r="AE110" s="987"/>
      <c r="AF110" s="988">
        <v>2163299</v>
      </c>
      <c r="AG110" s="986"/>
      <c r="AH110" s="986"/>
      <c r="AI110" s="986"/>
      <c r="AJ110" s="987"/>
      <c r="AK110" s="988">
        <v>2147286</v>
      </c>
      <c r="AL110" s="986"/>
      <c r="AM110" s="986"/>
      <c r="AN110" s="986"/>
      <c r="AO110" s="987"/>
      <c r="AP110" s="989">
        <v>25.1</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25065707</v>
      </c>
      <c r="BR110" s="1021"/>
      <c r="BS110" s="1021"/>
      <c r="BT110" s="1021"/>
      <c r="BU110" s="1021"/>
      <c r="BV110" s="1021">
        <v>25316746</v>
      </c>
      <c r="BW110" s="1021"/>
      <c r="BX110" s="1021"/>
      <c r="BY110" s="1021"/>
      <c r="BZ110" s="1021"/>
      <c r="CA110" s="1021">
        <v>26618457</v>
      </c>
      <c r="CB110" s="1021"/>
      <c r="CC110" s="1021"/>
      <c r="CD110" s="1021"/>
      <c r="CE110" s="1021"/>
      <c r="CF110" s="1035">
        <v>311.8</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442</v>
      </c>
      <c r="DH110" s="1021"/>
      <c r="DI110" s="1021"/>
      <c r="DJ110" s="1021"/>
      <c r="DK110" s="1021"/>
      <c r="DL110" s="1021" t="s">
        <v>416</v>
      </c>
      <c r="DM110" s="1021"/>
      <c r="DN110" s="1021"/>
      <c r="DO110" s="1021"/>
      <c r="DP110" s="1021"/>
      <c r="DQ110" s="1021" t="s">
        <v>416</v>
      </c>
      <c r="DR110" s="1021"/>
      <c r="DS110" s="1021"/>
      <c r="DT110" s="1021"/>
      <c r="DU110" s="1021"/>
      <c r="DV110" s="1022" t="s">
        <v>175</v>
      </c>
      <c r="DW110" s="1022"/>
      <c r="DX110" s="1022"/>
      <c r="DY110" s="1022"/>
      <c r="DZ110" s="1023"/>
    </row>
    <row r="111" spans="1:131" s="247" customFormat="1" ht="26.25" customHeight="1" x14ac:dyDescent="0.2">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175</v>
      </c>
      <c r="AG111" s="1028"/>
      <c r="AH111" s="1028"/>
      <c r="AI111" s="1028"/>
      <c r="AJ111" s="1029"/>
      <c r="AK111" s="1030" t="s">
        <v>175</v>
      </c>
      <c r="AL111" s="1028"/>
      <c r="AM111" s="1028"/>
      <c r="AN111" s="1028"/>
      <c r="AO111" s="1029"/>
      <c r="AP111" s="1031" t="s">
        <v>442</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t="s">
        <v>389</v>
      </c>
      <c r="BR111" s="1014"/>
      <c r="BS111" s="1014"/>
      <c r="BT111" s="1014"/>
      <c r="BU111" s="1014"/>
      <c r="BV111" s="1014" t="s">
        <v>175</v>
      </c>
      <c r="BW111" s="1014"/>
      <c r="BX111" s="1014"/>
      <c r="BY111" s="1014"/>
      <c r="BZ111" s="1014"/>
      <c r="CA111" s="1014" t="s">
        <v>416</v>
      </c>
      <c r="CB111" s="1014"/>
      <c r="CC111" s="1014"/>
      <c r="CD111" s="1014"/>
      <c r="CE111" s="1014"/>
      <c r="CF111" s="1008" t="s">
        <v>442</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389</v>
      </c>
      <c r="DH111" s="1014"/>
      <c r="DI111" s="1014"/>
      <c r="DJ111" s="1014"/>
      <c r="DK111" s="1014"/>
      <c r="DL111" s="1014" t="s">
        <v>175</v>
      </c>
      <c r="DM111" s="1014"/>
      <c r="DN111" s="1014"/>
      <c r="DO111" s="1014"/>
      <c r="DP111" s="1014"/>
      <c r="DQ111" s="1014" t="s">
        <v>442</v>
      </c>
      <c r="DR111" s="1014"/>
      <c r="DS111" s="1014"/>
      <c r="DT111" s="1014"/>
      <c r="DU111" s="1014"/>
      <c r="DV111" s="1015" t="s">
        <v>442</v>
      </c>
      <c r="DW111" s="1015"/>
      <c r="DX111" s="1015"/>
      <c r="DY111" s="1015"/>
      <c r="DZ111" s="1016"/>
    </row>
    <row r="112" spans="1:131" s="247" customFormat="1" ht="26.25" customHeight="1" x14ac:dyDescent="0.2">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442</v>
      </c>
      <c r="AG112" s="1053"/>
      <c r="AH112" s="1053"/>
      <c r="AI112" s="1053"/>
      <c r="AJ112" s="1054"/>
      <c r="AK112" s="1055" t="s">
        <v>442</v>
      </c>
      <c r="AL112" s="1053"/>
      <c r="AM112" s="1053"/>
      <c r="AN112" s="1053"/>
      <c r="AO112" s="1054"/>
      <c r="AP112" s="1056" t="s">
        <v>175</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6694979</v>
      </c>
      <c r="BR112" s="1014"/>
      <c r="BS112" s="1014"/>
      <c r="BT112" s="1014"/>
      <c r="BU112" s="1014"/>
      <c r="BV112" s="1014">
        <v>6109245</v>
      </c>
      <c r="BW112" s="1014"/>
      <c r="BX112" s="1014"/>
      <c r="BY112" s="1014"/>
      <c r="BZ112" s="1014"/>
      <c r="CA112" s="1014">
        <v>5803551</v>
      </c>
      <c r="CB112" s="1014"/>
      <c r="CC112" s="1014"/>
      <c r="CD112" s="1014"/>
      <c r="CE112" s="1014"/>
      <c r="CF112" s="1008">
        <v>68</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175</v>
      </c>
      <c r="DH112" s="1014"/>
      <c r="DI112" s="1014"/>
      <c r="DJ112" s="1014"/>
      <c r="DK112" s="1014"/>
      <c r="DL112" s="1014" t="s">
        <v>416</v>
      </c>
      <c r="DM112" s="1014"/>
      <c r="DN112" s="1014"/>
      <c r="DO112" s="1014"/>
      <c r="DP112" s="1014"/>
      <c r="DQ112" s="1014" t="s">
        <v>442</v>
      </c>
      <c r="DR112" s="1014"/>
      <c r="DS112" s="1014"/>
      <c r="DT112" s="1014"/>
      <c r="DU112" s="1014"/>
      <c r="DV112" s="1015" t="s">
        <v>442</v>
      </c>
      <c r="DW112" s="1015"/>
      <c r="DX112" s="1015"/>
      <c r="DY112" s="1015"/>
      <c r="DZ112" s="1016"/>
    </row>
    <row r="113" spans="1:130" s="247" customFormat="1" ht="26.25" customHeight="1" x14ac:dyDescent="0.2">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843457</v>
      </c>
      <c r="AB113" s="1028"/>
      <c r="AC113" s="1028"/>
      <c r="AD113" s="1028"/>
      <c r="AE113" s="1029"/>
      <c r="AF113" s="1030">
        <v>826396</v>
      </c>
      <c r="AG113" s="1028"/>
      <c r="AH113" s="1028"/>
      <c r="AI113" s="1028"/>
      <c r="AJ113" s="1029"/>
      <c r="AK113" s="1030">
        <v>740451</v>
      </c>
      <c r="AL113" s="1028"/>
      <c r="AM113" s="1028"/>
      <c r="AN113" s="1028"/>
      <c r="AO113" s="1029"/>
      <c r="AP113" s="1031">
        <v>8.6999999999999993</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t="s">
        <v>175</v>
      </c>
      <c r="BR113" s="1014"/>
      <c r="BS113" s="1014"/>
      <c r="BT113" s="1014"/>
      <c r="BU113" s="1014"/>
      <c r="BV113" s="1014" t="s">
        <v>442</v>
      </c>
      <c r="BW113" s="1014"/>
      <c r="BX113" s="1014"/>
      <c r="BY113" s="1014"/>
      <c r="BZ113" s="1014"/>
      <c r="CA113" s="1014" t="s">
        <v>442</v>
      </c>
      <c r="CB113" s="1014"/>
      <c r="CC113" s="1014"/>
      <c r="CD113" s="1014"/>
      <c r="CE113" s="1014"/>
      <c r="CF113" s="1008" t="s">
        <v>442</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389</v>
      </c>
      <c r="DH113" s="1053"/>
      <c r="DI113" s="1053"/>
      <c r="DJ113" s="1053"/>
      <c r="DK113" s="1054"/>
      <c r="DL113" s="1055" t="s">
        <v>389</v>
      </c>
      <c r="DM113" s="1053"/>
      <c r="DN113" s="1053"/>
      <c r="DO113" s="1053"/>
      <c r="DP113" s="1054"/>
      <c r="DQ113" s="1055" t="s">
        <v>175</v>
      </c>
      <c r="DR113" s="1053"/>
      <c r="DS113" s="1053"/>
      <c r="DT113" s="1053"/>
      <c r="DU113" s="1054"/>
      <c r="DV113" s="1056" t="s">
        <v>416</v>
      </c>
      <c r="DW113" s="1057"/>
      <c r="DX113" s="1057"/>
      <c r="DY113" s="1057"/>
      <c r="DZ113" s="1058"/>
    </row>
    <row r="114" spans="1:130" s="247" customFormat="1" ht="26.25" customHeight="1" x14ac:dyDescent="0.2">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416</v>
      </c>
      <c r="AB114" s="1053"/>
      <c r="AC114" s="1053"/>
      <c r="AD114" s="1053"/>
      <c r="AE114" s="1054"/>
      <c r="AF114" s="1055" t="s">
        <v>175</v>
      </c>
      <c r="AG114" s="1053"/>
      <c r="AH114" s="1053"/>
      <c r="AI114" s="1053"/>
      <c r="AJ114" s="1054"/>
      <c r="AK114" s="1055" t="s">
        <v>442</v>
      </c>
      <c r="AL114" s="1053"/>
      <c r="AM114" s="1053"/>
      <c r="AN114" s="1053"/>
      <c r="AO114" s="1054"/>
      <c r="AP114" s="1056" t="s">
        <v>389</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2909116</v>
      </c>
      <c r="BR114" s="1014"/>
      <c r="BS114" s="1014"/>
      <c r="BT114" s="1014"/>
      <c r="BU114" s="1014"/>
      <c r="BV114" s="1014">
        <v>2737410</v>
      </c>
      <c r="BW114" s="1014"/>
      <c r="BX114" s="1014"/>
      <c r="BY114" s="1014"/>
      <c r="BZ114" s="1014"/>
      <c r="CA114" s="1014">
        <v>2920243</v>
      </c>
      <c r="CB114" s="1014"/>
      <c r="CC114" s="1014"/>
      <c r="CD114" s="1014"/>
      <c r="CE114" s="1014"/>
      <c r="CF114" s="1008">
        <v>34.200000000000003</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416</v>
      </c>
      <c r="DH114" s="1053"/>
      <c r="DI114" s="1053"/>
      <c r="DJ114" s="1053"/>
      <c r="DK114" s="1054"/>
      <c r="DL114" s="1055" t="s">
        <v>175</v>
      </c>
      <c r="DM114" s="1053"/>
      <c r="DN114" s="1053"/>
      <c r="DO114" s="1053"/>
      <c r="DP114" s="1054"/>
      <c r="DQ114" s="1055" t="s">
        <v>175</v>
      </c>
      <c r="DR114" s="1053"/>
      <c r="DS114" s="1053"/>
      <c r="DT114" s="1053"/>
      <c r="DU114" s="1054"/>
      <c r="DV114" s="1056" t="s">
        <v>416</v>
      </c>
      <c r="DW114" s="1057"/>
      <c r="DX114" s="1057"/>
      <c r="DY114" s="1057"/>
      <c r="DZ114" s="1058"/>
    </row>
    <row r="115" spans="1:130" s="247" customFormat="1" ht="26.25" customHeight="1" x14ac:dyDescent="0.2">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442</v>
      </c>
      <c r="AB115" s="1028"/>
      <c r="AC115" s="1028"/>
      <c r="AD115" s="1028"/>
      <c r="AE115" s="1029"/>
      <c r="AF115" s="1030" t="s">
        <v>175</v>
      </c>
      <c r="AG115" s="1028"/>
      <c r="AH115" s="1028"/>
      <c r="AI115" s="1028"/>
      <c r="AJ115" s="1029"/>
      <c r="AK115" s="1030" t="s">
        <v>442</v>
      </c>
      <c r="AL115" s="1028"/>
      <c r="AM115" s="1028"/>
      <c r="AN115" s="1028"/>
      <c r="AO115" s="1029"/>
      <c r="AP115" s="1031" t="s">
        <v>416</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442</v>
      </c>
      <c r="BW115" s="1014"/>
      <c r="BX115" s="1014"/>
      <c r="BY115" s="1014"/>
      <c r="BZ115" s="1014"/>
      <c r="CA115" s="1014" t="s">
        <v>389</v>
      </c>
      <c r="CB115" s="1014"/>
      <c r="CC115" s="1014"/>
      <c r="CD115" s="1014"/>
      <c r="CE115" s="1014"/>
      <c r="CF115" s="1008" t="s">
        <v>442</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175</v>
      </c>
      <c r="DH115" s="1053"/>
      <c r="DI115" s="1053"/>
      <c r="DJ115" s="1053"/>
      <c r="DK115" s="1054"/>
      <c r="DL115" s="1055" t="s">
        <v>442</v>
      </c>
      <c r="DM115" s="1053"/>
      <c r="DN115" s="1053"/>
      <c r="DO115" s="1053"/>
      <c r="DP115" s="1054"/>
      <c r="DQ115" s="1055" t="s">
        <v>175</v>
      </c>
      <c r="DR115" s="1053"/>
      <c r="DS115" s="1053"/>
      <c r="DT115" s="1053"/>
      <c r="DU115" s="1054"/>
      <c r="DV115" s="1056" t="s">
        <v>442</v>
      </c>
      <c r="DW115" s="1057"/>
      <c r="DX115" s="1057"/>
      <c r="DY115" s="1057"/>
      <c r="DZ115" s="1058"/>
    </row>
    <row r="116" spans="1:130" s="247" customFormat="1" ht="26.25" customHeight="1" x14ac:dyDescent="0.2">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175</v>
      </c>
      <c r="AB116" s="1053"/>
      <c r="AC116" s="1053"/>
      <c r="AD116" s="1053"/>
      <c r="AE116" s="1054"/>
      <c r="AF116" s="1055" t="s">
        <v>442</v>
      </c>
      <c r="AG116" s="1053"/>
      <c r="AH116" s="1053"/>
      <c r="AI116" s="1053"/>
      <c r="AJ116" s="1054"/>
      <c r="AK116" s="1055" t="s">
        <v>389</v>
      </c>
      <c r="AL116" s="1053"/>
      <c r="AM116" s="1053"/>
      <c r="AN116" s="1053"/>
      <c r="AO116" s="1054"/>
      <c r="AP116" s="1056" t="s">
        <v>442</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175</v>
      </c>
      <c r="BR116" s="1014"/>
      <c r="BS116" s="1014"/>
      <c r="BT116" s="1014"/>
      <c r="BU116" s="1014"/>
      <c r="BV116" s="1014" t="s">
        <v>175</v>
      </c>
      <c r="BW116" s="1014"/>
      <c r="BX116" s="1014"/>
      <c r="BY116" s="1014"/>
      <c r="BZ116" s="1014"/>
      <c r="CA116" s="1014" t="s">
        <v>389</v>
      </c>
      <c r="CB116" s="1014"/>
      <c r="CC116" s="1014"/>
      <c r="CD116" s="1014"/>
      <c r="CE116" s="1014"/>
      <c r="CF116" s="1008" t="s">
        <v>416</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442</v>
      </c>
      <c r="DH116" s="1053"/>
      <c r="DI116" s="1053"/>
      <c r="DJ116" s="1053"/>
      <c r="DK116" s="1054"/>
      <c r="DL116" s="1055" t="s">
        <v>442</v>
      </c>
      <c r="DM116" s="1053"/>
      <c r="DN116" s="1053"/>
      <c r="DO116" s="1053"/>
      <c r="DP116" s="1054"/>
      <c r="DQ116" s="1055" t="s">
        <v>442</v>
      </c>
      <c r="DR116" s="1053"/>
      <c r="DS116" s="1053"/>
      <c r="DT116" s="1053"/>
      <c r="DU116" s="1054"/>
      <c r="DV116" s="1056" t="s">
        <v>175</v>
      </c>
      <c r="DW116" s="1057"/>
      <c r="DX116" s="1057"/>
      <c r="DY116" s="1057"/>
      <c r="DZ116" s="1058"/>
    </row>
    <row r="117" spans="1:130" s="247" customFormat="1" ht="26.25" customHeight="1" x14ac:dyDescent="0.2">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3161919</v>
      </c>
      <c r="AB117" s="1071"/>
      <c r="AC117" s="1071"/>
      <c r="AD117" s="1071"/>
      <c r="AE117" s="1072"/>
      <c r="AF117" s="1073">
        <v>2989695</v>
      </c>
      <c r="AG117" s="1071"/>
      <c r="AH117" s="1071"/>
      <c r="AI117" s="1071"/>
      <c r="AJ117" s="1072"/>
      <c r="AK117" s="1073">
        <v>2887737</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442</v>
      </c>
      <c r="BR117" s="1014"/>
      <c r="BS117" s="1014"/>
      <c r="BT117" s="1014"/>
      <c r="BU117" s="1014"/>
      <c r="BV117" s="1014" t="s">
        <v>389</v>
      </c>
      <c r="BW117" s="1014"/>
      <c r="BX117" s="1014"/>
      <c r="BY117" s="1014"/>
      <c r="BZ117" s="1014"/>
      <c r="CA117" s="1014" t="s">
        <v>175</v>
      </c>
      <c r="CB117" s="1014"/>
      <c r="CC117" s="1014"/>
      <c r="CD117" s="1014"/>
      <c r="CE117" s="1014"/>
      <c r="CF117" s="1008" t="s">
        <v>442</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442</v>
      </c>
      <c r="DH117" s="1053"/>
      <c r="DI117" s="1053"/>
      <c r="DJ117" s="1053"/>
      <c r="DK117" s="1054"/>
      <c r="DL117" s="1055" t="s">
        <v>442</v>
      </c>
      <c r="DM117" s="1053"/>
      <c r="DN117" s="1053"/>
      <c r="DO117" s="1053"/>
      <c r="DP117" s="1054"/>
      <c r="DQ117" s="1055" t="s">
        <v>442</v>
      </c>
      <c r="DR117" s="1053"/>
      <c r="DS117" s="1053"/>
      <c r="DT117" s="1053"/>
      <c r="DU117" s="1054"/>
      <c r="DV117" s="1056" t="s">
        <v>442</v>
      </c>
      <c r="DW117" s="1057"/>
      <c r="DX117" s="1057"/>
      <c r="DY117" s="1057"/>
      <c r="DZ117" s="1058"/>
    </row>
    <row r="118" spans="1:130" s="247" customFormat="1" ht="26.25" customHeight="1" x14ac:dyDescent="0.2">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307</v>
      </c>
      <c r="AG118" s="979"/>
      <c r="AH118" s="979"/>
      <c r="AI118" s="979"/>
      <c r="AJ118" s="980"/>
      <c r="AK118" s="978" t="s">
        <v>306</v>
      </c>
      <c r="AL118" s="979"/>
      <c r="AM118" s="979"/>
      <c r="AN118" s="979"/>
      <c r="AO118" s="980"/>
      <c r="AP118" s="1065" t="s">
        <v>436</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442</v>
      </c>
      <c r="BW118" s="1092"/>
      <c r="BX118" s="1092"/>
      <c r="BY118" s="1092"/>
      <c r="BZ118" s="1092"/>
      <c r="CA118" s="1092" t="s">
        <v>175</v>
      </c>
      <c r="CB118" s="1092"/>
      <c r="CC118" s="1092"/>
      <c r="CD118" s="1092"/>
      <c r="CE118" s="1092"/>
      <c r="CF118" s="1008" t="s">
        <v>442</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442</v>
      </c>
      <c r="DM118" s="1053"/>
      <c r="DN118" s="1053"/>
      <c r="DO118" s="1053"/>
      <c r="DP118" s="1054"/>
      <c r="DQ118" s="1055" t="s">
        <v>442</v>
      </c>
      <c r="DR118" s="1053"/>
      <c r="DS118" s="1053"/>
      <c r="DT118" s="1053"/>
      <c r="DU118" s="1054"/>
      <c r="DV118" s="1056" t="s">
        <v>175</v>
      </c>
      <c r="DW118" s="1057"/>
      <c r="DX118" s="1057"/>
      <c r="DY118" s="1057"/>
      <c r="DZ118" s="1058"/>
    </row>
    <row r="119" spans="1:130" s="247" customFormat="1" ht="26.25" customHeight="1" x14ac:dyDescent="0.2">
      <c r="A119" s="1153"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442</v>
      </c>
      <c r="AB119" s="986"/>
      <c r="AC119" s="986"/>
      <c r="AD119" s="986"/>
      <c r="AE119" s="987"/>
      <c r="AF119" s="988" t="s">
        <v>442</v>
      </c>
      <c r="AG119" s="986"/>
      <c r="AH119" s="986"/>
      <c r="AI119" s="986"/>
      <c r="AJ119" s="987"/>
      <c r="AK119" s="988" t="s">
        <v>442</v>
      </c>
      <c r="AL119" s="986"/>
      <c r="AM119" s="986"/>
      <c r="AN119" s="986"/>
      <c r="AO119" s="987"/>
      <c r="AP119" s="989" t="s">
        <v>442</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467</v>
      </c>
      <c r="BP119" s="1100"/>
      <c r="BQ119" s="1091">
        <v>34669802</v>
      </c>
      <c r="BR119" s="1092"/>
      <c r="BS119" s="1092"/>
      <c r="BT119" s="1092"/>
      <c r="BU119" s="1092"/>
      <c r="BV119" s="1092">
        <v>34163401</v>
      </c>
      <c r="BW119" s="1092"/>
      <c r="BX119" s="1092"/>
      <c r="BY119" s="1092"/>
      <c r="BZ119" s="1092"/>
      <c r="CA119" s="1092">
        <v>35342251</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389</v>
      </c>
      <c r="DH119" s="1078"/>
      <c r="DI119" s="1078"/>
      <c r="DJ119" s="1078"/>
      <c r="DK119" s="1079"/>
      <c r="DL119" s="1077" t="s">
        <v>389</v>
      </c>
      <c r="DM119" s="1078"/>
      <c r="DN119" s="1078"/>
      <c r="DO119" s="1078"/>
      <c r="DP119" s="1079"/>
      <c r="DQ119" s="1077" t="s">
        <v>442</v>
      </c>
      <c r="DR119" s="1078"/>
      <c r="DS119" s="1078"/>
      <c r="DT119" s="1078"/>
      <c r="DU119" s="1079"/>
      <c r="DV119" s="1080" t="s">
        <v>175</v>
      </c>
      <c r="DW119" s="1081"/>
      <c r="DX119" s="1081"/>
      <c r="DY119" s="1081"/>
      <c r="DZ119" s="1082"/>
    </row>
    <row r="120" spans="1:130" s="247" customFormat="1" ht="26.25" customHeight="1" x14ac:dyDescent="0.2">
      <c r="A120" s="1154"/>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442</v>
      </c>
      <c r="AB120" s="1053"/>
      <c r="AC120" s="1053"/>
      <c r="AD120" s="1053"/>
      <c r="AE120" s="1054"/>
      <c r="AF120" s="1055" t="s">
        <v>389</v>
      </c>
      <c r="AG120" s="1053"/>
      <c r="AH120" s="1053"/>
      <c r="AI120" s="1053"/>
      <c r="AJ120" s="1054"/>
      <c r="AK120" s="1055" t="s">
        <v>175</v>
      </c>
      <c r="AL120" s="1053"/>
      <c r="AM120" s="1053"/>
      <c r="AN120" s="1053"/>
      <c r="AO120" s="1054"/>
      <c r="AP120" s="1056" t="s">
        <v>175</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1183371</v>
      </c>
      <c r="BR120" s="1021"/>
      <c r="BS120" s="1021"/>
      <c r="BT120" s="1021"/>
      <c r="BU120" s="1021"/>
      <c r="BV120" s="1021">
        <v>1571859</v>
      </c>
      <c r="BW120" s="1021"/>
      <c r="BX120" s="1021"/>
      <c r="BY120" s="1021"/>
      <c r="BZ120" s="1021"/>
      <c r="CA120" s="1021">
        <v>2092200</v>
      </c>
      <c r="CB120" s="1021"/>
      <c r="CC120" s="1021"/>
      <c r="CD120" s="1021"/>
      <c r="CE120" s="1021"/>
      <c r="CF120" s="1035">
        <v>24.5</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4861369</v>
      </c>
      <c r="DH120" s="1021"/>
      <c r="DI120" s="1021"/>
      <c r="DJ120" s="1021"/>
      <c r="DK120" s="1021"/>
      <c r="DL120" s="1021">
        <v>4411854</v>
      </c>
      <c r="DM120" s="1021"/>
      <c r="DN120" s="1021"/>
      <c r="DO120" s="1021"/>
      <c r="DP120" s="1021"/>
      <c r="DQ120" s="1021">
        <v>4150070</v>
      </c>
      <c r="DR120" s="1021"/>
      <c r="DS120" s="1021"/>
      <c r="DT120" s="1021"/>
      <c r="DU120" s="1021"/>
      <c r="DV120" s="1022">
        <v>48.6</v>
      </c>
      <c r="DW120" s="1022"/>
      <c r="DX120" s="1022"/>
      <c r="DY120" s="1022"/>
      <c r="DZ120" s="1023"/>
    </row>
    <row r="121" spans="1:130" s="247" customFormat="1" ht="26.25" customHeight="1" x14ac:dyDescent="0.2">
      <c r="A121" s="1154"/>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175</v>
      </c>
      <c r="AB121" s="1053"/>
      <c r="AC121" s="1053"/>
      <c r="AD121" s="1053"/>
      <c r="AE121" s="1054"/>
      <c r="AF121" s="1055" t="s">
        <v>389</v>
      </c>
      <c r="AG121" s="1053"/>
      <c r="AH121" s="1053"/>
      <c r="AI121" s="1053"/>
      <c r="AJ121" s="1054"/>
      <c r="AK121" s="1055" t="s">
        <v>175</v>
      </c>
      <c r="AL121" s="1053"/>
      <c r="AM121" s="1053"/>
      <c r="AN121" s="1053"/>
      <c r="AO121" s="1054"/>
      <c r="AP121" s="1056" t="s">
        <v>389</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3752977</v>
      </c>
      <c r="BR121" s="1014"/>
      <c r="BS121" s="1014"/>
      <c r="BT121" s="1014"/>
      <c r="BU121" s="1014"/>
      <c r="BV121" s="1014">
        <v>3300067</v>
      </c>
      <c r="BW121" s="1014"/>
      <c r="BX121" s="1014"/>
      <c r="BY121" s="1014"/>
      <c r="BZ121" s="1014"/>
      <c r="CA121" s="1014">
        <v>2946550</v>
      </c>
      <c r="CB121" s="1014"/>
      <c r="CC121" s="1014"/>
      <c r="CD121" s="1014"/>
      <c r="CE121" s="1014"/>
      <c r="CF121" s="1008">
        <v>34.5</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1459738</v>
      </c>
      <c r="DH121" s="1014"/>
      <c r="DI121" s="1014"/>
      <c r="DJ121" s="1014"/>
      <c r="DK121" s="1014"/>
      <c r="DL121" s="1014">
        <v>1402985</v>
      </c>
      <c r="DM121" s="1014"/>
      <c r="DN121" s="1014"/>
      <c r="DO121" s="1014"/>
      <c r="DP121" s="1014"/>
      <c r="DQ121" s="1014">
        <v>1321705</v>
      </c>
      <c r="DR121" s="1014"/>
      <c r="DS121" s="1014"/>
      <c r="DT121" s="1014"/>
      <c r="DU121" s="1014"/>
      <c r="DV121" s="1015">
        <v>15.5</v>
      </c>
      <c r="DW121" s="1015"/>
      <c r="DX121" s="1015"/>
      <c r="DY121" s="1015"/>
      <c r="DZ121" s="1016"/>
    </row>
    <row r="122" spans="1:130" s="247" customFormat="1" ht="26.25" customHeight="1" x14ac:dyDescent="0.2">
      <c r="A122" s="1154"/>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389</v>
      </c>
      <c r="AB122" s="1053"/>
      <c r="AC122" s="1053"/>
      <c r="AD122" s="1053"/>
      <c r="AE122" s="1054"/>
      <c r="AF122" s="1055" t="s">
        <v>389</v>
      </c>
      <c r="AG122" s="1053"/>
      <c r="AH122" s="1053"/>
      <c r="AI122" s="1053"/>
      <c r="AJ122" s="1054"/>
      <c r="AK122" s="1055" t="s">
        <v>442</v>
      </c>
      <c r="AL122" s="1053"/>
      <c r="AM122" s="1053"/>
      <c r="AN122" s="1053"/>
      <c r="AO122" s="1054"/>
      <c r="AP122" s="1056" t="s">
        <v>442</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15679153</v>
      </c>
      <c r="BR122" s="1092"/>
      <c r="BS122" s="1092"/>
      <c r="BT122" s="1092"/>
      <c r="BU122" s="1092"/>
      <c r="BV122" s="1092">
        <v>15944599</v>
      </c>
      <c r="BW122" s="1092"/>
      <c r="BX122" s="1092"/>
      <c r="BY122" s="1092"/>
      <c r="BZ122" s="1092"/>
      <c r="CA122" s="1092">
        <v>16443787</v>
      </c>
      <c r="CB122" s="1092"/>
      <c r="CC122" s="1092"/>
      <c r="CD122" s="1092"/>
      <c r="CE122" s="1092"/>
      <c r="CF122" s="1112">
        <v>192.6</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373872</v>
      </c>
      <c r="DH122" s="1014"/>
      <c r="DI122" s="1014"/>
      <c r="DJ122" s="1014"/>
      <c r="DK122" s="1014"/>
      <c r="DL122" s="1014">
        <v>294406</v>
      </c>
      <c r="DM122" s="1014"/>
      <c r="DN122" s="1014"/>
      <c r="DO122" s="1014"/>
      <c r="DP122" s="1014"/>
      <c r="DQ122" s="1014">
        <v>331776</v>
      </c>
      <c r="DR122" s="1014"/>
      <c r="DS122" s="1014"/>
      <c r="DT122" s="1014"/>
      <c r="DU122" s="1014"/>
      <c r="DV122" s="1015">
        <v>3.9</v>
      </c>
      <c r="DW122" s="1015"/>
      <c r="DX122" s="1015"/>
      <c r="DY122" s="1015"/>
      <c r="DZ122" s="1016"/>
    </row>
    <row r="123" spans="1:130" s="247" customFormat="1" ht="26.25" customHeight="1" x14ac:dyDescent="0.2">
      <c r="A123" s="1154"/>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175</v>
      </c>
      <c r="AB123" s="1053"/>
      <c r="AC123" s="1053"/>
      <c r="AD123" s="1053"/>
      <c r="AE123" s="1054"/>
      <c r="AF123" s="1055" t="s">
        <v>175</v>
      </c>
      <c r="AG123" s="1053"/>
      <c r="AH123" s="1053"/>
      <c r="AI123" s="1053"/>
      <c r="AJ123" s="1054"/>
      <c r="AK123" s="1055" t="s">
        <v>175</v>
      </c>
      <c r="AL123" s="1053"/>
      <c r="AM123" s="1053"/>
      <c r="AN123" s="1053"/>
      <c r="AO123" s="1054"/>
      <c r="AP123" s="1056" t="s">
        <v>175</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477</v>
      </c>
      <c r="BP123" s="1100"/>
      <c r="BQ123" s="1160">
        <v>20615501</v>
      </c>
      <c r="BR123" s="1126"/>
      <c r="BS123" s="1126"/>
      <c r="BT123" s="1126"/>
      <c r="BU123" s="1126"/>
      <c r="BV123" s="1126">
        <v>20816525</v>
      </c>
      <c r="BW123" s="1126"/>
      <c r="BX123" s="1126"/>
      <c r="BY123" s="1126"/>
      <c r="BZ123" s="1126"/>
      <c r="CA123" s="1126">
        <v>21482537</v>
      </c>
      <c r="CB123" s="1126"/>
      <c r="CC123" s="1126"/>
      <c r="CD123" s="1126"/>
      <c r="CE123" s="1126"/>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175</v>
      </c>
      <c r="DH123" s="1053"/>
      <c r="DI123" s="1053"/>
      <c r="DJ123" s="1053"/>
      <c r="DK123" s="1054"/>
      <c r="DL123" s="1055" t="s">
        <v>175</v>
      </c>
      <c r="DM123" s="1053"/>
      <c r="DN123" s="1053"/>
      <c r="DO123" s="1053"/>
      <c r="DP123" s="1054"/>
      <c r="DQ123" s="1055" t="s">
        <v>478</v>
      </c>
      <c r="DR123" s="1053"/>
      <c r="DS123" s="1053"/>
      <c r="DT123" s="1053"/>
      <c r="DU123" s="1054"/>
      <c r="DV123" s="1056" t="s">
        <v>478</v>
      </c>
      <c r="DW123" s="1057"/>
      <c r="DX123" s="1057"/>
      <c r="DY123" s="1057"/>
      <c r="DZ123" s="1058"/>
    </row>
    <row r="124" spans="1:130" s="247" customFormat="1" ht="26.25" customHeight="1" thickBot="1" x14ac:dyDescent="0.25">
      <c r="A124" s="1154"/>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175</v>
      </c>
      <c r="AB124" s="1053"/>
      <c r="AC124" s="1053"/>
      <c r="AD124" s="1053"/>
      <c r="AE124" s="1054"/>
      <c r="AF124" s="1055" t="s">
        <v>175</v>
      </c>
      <c r="AG124" s="1053"/>
      <c r="AH124" s="1053"/>
      <c r="AI124" s="1053"/>
      <c r="AJ124" s="1054"/>
      <c r="AK124" s="1055" t="s">
        <v>175</v>
      </c>
      <c r="AL124" s="1053"/>
      <c r="AM124" s="1053"/>
      <c r="AN124" s="1053"/>
      <c r="AO124" s="1054"/>
      <c r="AP124" s="1056" t="s">
        <v>479</v>
      </c>
      <c r="AQ124" s="1057"/>
      <c r="AR124" s="1057"/>
      <c r="AS124" s="1057"/>
      <c r="AT124" s="1058"/>
      <c r="AU124" s="1156" t="s">
        <v>480</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166.1</v>
      </c>
      <c r="BR124" s="1122"/>
      <c r="BS124" s="1122"/>
      <c r="BT124" s="1122"/>
      <c r="BU124" s="1122"/>
      <c r="BV124" s="1122">
        <v>156.80000000000001</v>
      </c>
      <c r="BW124" s="1122"/>
      <c r="BX124" s="1122"/>
      <c r="BY124" s="1122"/>
      <c r="BZ124" s="1122"/>
      <c r="CA124" s="1122">
        <v>162.30000000000001</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175</v>
      </c>
      <c r="DH124" s="1078"/>
      <c r="DI124" s="1078"/>
      <c r="DJ124" s="1078"/>
      <c r="DK124" s="1079"/>
      <c r="DL124" s="1077" t="s">
        <v>175</v>
      </c>
      <c r="DM124" s="1078"/>
      <c r="DN124" s="1078"/>
      <c r="DO124" s="1078"/>
      <c r="DP124" s="1079"/>
      <c r="DQ124" s="1077" t="s">
        <v>175</v>
      </c>
      <c r="DR124" s="1078"/>
      <c r="DS124" s="1078"/>
      <c r="DT124" s="1078"/>
      <c r="DU124" s="1079"/>
      <c r="DV124" s="1080" t="s">
        <v>175</v>
      </c>
      <c r="DW124" s="1081"/>
      <c r="DX124" s="1081"/>
      <c r="DY124" s="1081"/>
      <c r="DZ124" s="1082"/>
    </row>
    <row r="125" spans="1:130" s="247" customFormat="1" ht="26.25" customHeight="1" x14ac:dyDescent="0.2">
      <c r="A125" s="1154"/>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478</v>
      </c>
      <c r="AB125" s="1053"/>
      <c r="AC125" s="1053"/>
      <c r="AD125" s="1053"/>
      <c r="AE125" s="1054"/>
      <c r="AF125" s="1055" t="s">
        <v>175</v>
      </c>
      <c r="AG125" s="1053"/>
      <c r="AH125" s="1053"/>
      <c r="AI125" s="1053"/>
      <c r="AJ125" s="1054"/>
      <c r="AK125" s="1055" t="s">
        <v>175</v>
      </c>
      <c r="AL125" s="1053"/>
      <c r="AM125" s="1053"/>
      <c r="AN125" s="1053"/>
      <c r="AO125" s="1054"/>
      <c r="AP125" s="1056" t="s">
        <v>175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175</v>
      </c>
      <c r="DH125" s="1021"/>
      <c r="DI125" s="1021"/>
      <c r="DJ125" s="1021"/>
      <c r="DK125" s="1021"/>
      <c r="DL125" s="1021" t="s">
        <v>175</v>
      </c>
      <c r="DM125" s="1021"/>
      <c r="DN125" s="1021"/>
      <c r="DO125" s="1021"/>
      <c r="DP125" s="1021"/>
      <c r="DQ125" s="1021" t="s">
        <v>175</v>
      </c>
      <c r="DR125" s="1021"/>
      <c r="DS125" s="1021"/>
      <c r="DT125" s="1021"/>
      <c r="DU125" s="1021"/>
      <c r="DV125" s="1022" t="s">
        <v>175</v>
      </c>
      <c r="DW125" s="1022"/>
      <c r="DX125" s="1022"/>
      <c r="DY125" s="1022"/>
      <c r="DZ125" s="1023"/>
    </row>
    <row r="126" spans="1:130" s="247" customFormat="1" ht="26.25" customHeight="1" thickBot="1" x14ac:dyDescent="0.25">
      <c r="A126" s="1154"/>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478</v>
      </c>
      <c r="AB126" s="1053"/>
      <c r="AC126" s="1053"/>
      <c r="AD126" s="1053"/>
      <c r="AE126" s="1054"/>
      <c r="AF126" s="1055" t="s">
        <v>175</v>
      </c>
      <c r="AG126" s="1053"/>
      <c r="AH126" s="1053"/>
      <c r="AI126" s="1053"/>
      <c r="AJ126" s="1054"/>
      <c r="AK126" s="1055" t="s">
        <v>478</v>
      </c>
      <c r="AL126" s="1053"/>
      <c r="AM126" s="1053"/>
      <c r="AN126" s="1053"/>
      <c r="AO126" s="1054"/>
      <c r="AP126" s="1056" t="s">
        <v>175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175</v>
      </c>
      <c r="DH126" s="1014"/>
      <c r="DI126" s="1014"/>
      <c r="DJ126" s="1014"/>
      <c r="DK126" s="1014"/>
      <c r="DL126" s="1014" t="s">
        <v>175</v>
      </c>
      <c r="DM126" s="1014"/>
      <c r="DN126" s="1014"/>
      <c r="DO126" s="1014"/>
      <c r="DP126" s="1014"/>
      <c r="DQ126" s="1014" t="s">
        <v>485</v>
      </c>
      <c r="DR126" s="1014"/>
      <c r="DS126" s="1014"/>
      <c r="DT126" s="1014"/>
      <c r="DU126" s="1014"/>
      <c r="DV126" s="1015" t="s">
        <v>486</v>
      </c>
      <c r="DW126" s="1015"/>
      <c r="DX126" s="1015"/>
      <c r="DY126" s="1015"/>
      <c r="DZ126" s="1016"/>
    </row>
    <row r="127" spans="1:130" s="247" customFormat="1" ht="26.25" customHeight="1" x14ac:dyDescent="0.2">
      <c r="A127" s="1155"/>
      <c r="B127" s="1042"/>
      <c r="C127" s="1096" t="s">
        <v>487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175</v>
      </c>
      <c r="AB127" s="1053"/>
      <c r="AC127" s="1053"/>
      <c r="AD127" s="1053"/>
      <c r="AE127" s="1054"/>
      <c r="AF127" s="1055" t="s">
        <v>485</v>
      </c>
      <c r="AG127" s="1053"/>
      <c r="AH127" s="1053"/>
      <c r="AI127" s="1053"/>
      <c r="AJ127" s="1054"/>
      <c r="AK127" s="1055" t="s">
        <v>175</v>
      </c>
      <c r="AL127" s="1053"/>
      <c r="AM127" s="1053"/>
      <c r="AN127" s="1053"/>
      <c r="AO127" s="1054"/>
      <c r="AP127" s="1056" t="s">
        <v>478</v>
      </c>
      <c r="AQ127" s="1057"/>
      <c r="AR127" s="1057"/>
      <c r="AS127" s="1057"/>
      <c r="AT127" s="1058"/>
      <c r="AU127" s="283"/>
      <c r="AV127" s="283"/>
      <c r="AW127" s="283"/>
      <c r="AX127" s="1127" t="s">
        <v>488</v>
      </c>
      <c r="AY127" s="1128"/>
      <c r="AZ127" s="1128"/>
      <c r="BA127" s="1128"/>
      <c r="BB127" s="1128"/>
      <c r="BC127" s="1128"/>
      <c r="BD127" s="1128"/>
      <c r="BE127" s="1129"/>
      <c r="BF127" s="1130" t="s">
        <v>489</v>
      </c>
      <c r="BG127" s="1128"/>
      <c r="BH127" s="1128"/>
      <c r="BI127" s="1128"/>
      <c r="BJ127" s="1128"/>
      <c r="BK127" s="1128"/>
      <c r="BL127" s="1129"/>
      <c r="BM127" s="1130" t="s">
        <v>490</v>
      </c>
      <c r="BN127" s="1128"/>
      <c r="BO127" s="1128"/>
      <c r="BP127" s="1128"/>
      <c r="BQ127" s="1128"/>
      <c r="BR127" s="1128"/>
      <c r="BS127" s="1129"/>
      <c r="BT127" s="1130" t="s">
        <v>491</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492</v>
      </c>
      <c r="CQ127" s="1044"/>
      <c r="CR127" s="1044"/>
      <c r="CS127" s="1044"/>
      <c r="CT127" s="1044"/>
      <c r="CU127" s="1044"/>
      <c r="CV127" s="1044"/>
      <c r="CW127" s="1044"/>
      <c r="CX127" s="1044"/>
      <c r="CY127" s="1044"/>
      <c r="CZ127" s="1044"/>
      <c r="DA127" s="1044"/>
      <c r="DB127" s="1044"/>
      <c r="DC127" s="1044"/>
      <c r="DD127" s="1044"/>
      <c r="DE127" s="1044"/>
      <c r="DF127" s="1045"/>
      <c r="DG127" s="1013" t="s">
        <v>485</v>
      </c>
      <c r="DH127" s="1014"/>
      <c r="DI127" s="1014"/>
      <c r="DJ127" s="1014"/>
      <c r="DK127" s="1014"/>
      <c r="DL127" s="1014" t="s">
        <v>175</v>
      </c>
      <c r="DM127" s="1014"/>
      <c r="DN127" s="1014"/>
      <c r="DO127" s="1014"/>
      <c r="DP127" s="1014"/>
      <c r="DQ127" s="1014" t="s">
        <v>175</v>
      </c>
      <c r="DR127" s="1014"/>
      <c r="DS127" s="1014"/>
      <c r="DT127" s="1014"/>
      <c r="DU127" s="1014"/>
      <c r="DV127" s="1015" t="s">
        <v>175</v>
      </c>
      <c r="DW127" s="1015"/>
      <c r="DX127" s="1015"/>
      <c r="DY127" s="1015"/>
      <c r="DZ127" s="1016"/>
    </row>
    <row r="128" spans="1:130" s="247" customFormat="1" ht="26.25" customHeight="1" thickBot="1" x14ac:dyDescent="0.25">
      <c r="A128" s="1138" t="s">
        <v>493</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494</v>
      </c>
      <c r="X128" s="1140"/>
      <c r="Y128" s="1140"/>
      <c r="Z128" s="1141"/>
      <c r="AA128" s="1142">
        <v>425430</v>
      </c>
      <c r="AB128" s="1143"/>
      <c r="AC128" s="1143"/>
      <c r="AD128" s="1143"/>
      <c r="AE128" s="1144"/>
      <c r="AF128" s="1145">
        <v>414523</v>
      </c>
      <c r="AG128" s="1143"/>
      <c r="AH128" s="1143"/>
      <c r="AI128" s="1143"/>
      <c r="AJ128" s="1144"/>
      <c r="AK128" s="1145">
        <v>469533</v>
      </c>
      <c r="AL128" s="1143"/>
      <c r="AM128" s="1143"/>
      <c r="AN128" s="1143"/>
      <c r="AO128" s="1144"/>
      <c r="AP128" s="1146"/>
      <c r="AQ128" s="1147"/>
      <c r="AR128" s="1147"/>
      <c r="AS128" s="1147"/>
      <c r="AT128" s="1148"/>
      <c r="AU128" s="283"/>
      <c r="AV128" s="283"/>
      <c r="AW128" s="283"/>
      <c r="AX128" s="982" t="s">
        <v>495</v>
      </c>
      <c r="AY128" s="983"/>
      <c r="AZ128" s="983"/>
      <c r="BA128" s="983"/>
      <c r="BB128" s="983"/>
      <c r="BC128" s="983"/>
      <c r="BD128" s="983"/>
      <c r="BE128" s="984"/>
      <c r="BF128" s="1149" t="s">
        <v>175</v>
      </c>
      <c r="BG128" s="1150"/>
      <c r="BH128" s="1150"/>
      <c r="BI128" s="1150"/>
      <c r="BJ128" s="1150"/>
      <c r="BK128" s="1150"/>
      <c r="BL128" s="1151"/>
      <c r="BM128" s="1149">
        <v>13.36</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496</v>
      </c>
      <c r="CQ128" s="1132"/>
      <c r="CR128" s="1132"/>
      <c r="CS128" s="1132"/>
      <c r="CT128" s="1132"/>
      <c r="CU128" s="1132"/>
      <c r="CV128" s="1132"/>
      <c r="CW128" s="1132"/>
      <c r="CX128" s="1132"/>
      <c r="CY128" s="1132"/>
      <c r="CZ128" s="1132"/>
      <c r="DA128" s="1132"/>
      <c r="DB128" s="1132"/>
      <c r="DC128" s="1132"/>
      <c r="DD128" s="1132"/>
      <c r="DE128" s="1132"/>
      <c r="DF128" s="1133"/>
      <c r="DG128" s="1134" t="s">
        <v>175</v>
      </c>
      <c r="DH128" s="1135"/>
      <c r="DI128" s="1135"/>
      <c r="DJ128" s="1135"/>
      <c r="DK128" s="1135"/>
      <c r="DL128" s="1135" t="s">
        <v>478</v>
      </c>
      <c r="DM128" s="1135"/>
      <c r="DN128" s="1135"/>
      <c r="DO128" s="1135"/>
      <c r="DP128" s="1135"/>
      <c r="DQ128" s="1135" t="s">
        <v>175</v>
      </c>
      <c r="DR128" s="1135"/>
      <c r="DS128" s="1135"/>
      <c r="DT128" s="1135"/>
      <c r="DU128" s="1135"/>
      <c r="DV128" s="1136" t="s">
        <v>175</v>
      </c>
      <c r="DW128" s="1136"/>
      <c r="DX128" s="1136"/>
      <c r="DY128" s="1136"/>
      <c r="DZ128" s="1137"/>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497</v>
      </c>
      <c r="X129" s="1168"/>
      <c r="Y129" s="1168"/>
      <c r="Z129" s="1169"/>
      <c r="AA129" s="1052">
        <v>9805522</v>
      </c>
      <c r="AB129" s="1053"/>
      <c r="AC129" s="1053"/>
      <c r="AD129" s="1053"/>
      <c r="AE129" s="1054"/>
      <c r="AF129" s="1055">
        <v>9858875</v>
      </c>
      <c r="AG129" s="1053"/>
      <c r="AH129" s="1053"/>
      <c r="AI129" s="1053"/>
      <c r="AJ129" s="1054"/>
      <c r="AK129" s="1055">
        <v>9861034</v>
      </c>
      <c r="AL129" s="1053"/>
      <c r="AM129" s="1053"/>
      <c r="AN129" s="1053"/>
      <c r="AO129" s="1054"/>
      <c r="AP129" s="1170"/>
      <c r="AQ129" s="1171"/>
      <c r="AR129" s="1171"/>
      <c r="AS129" s="1171"/>
      <c r="AT129" s="1172"/>
      <c r="AU129" s="285"/>
      <c r="AV129" s="285"/>
      <c r="AW129" s="285"/>
      <c r="AX129" s="1161" t="s">
        <v>498</v>
      </c>
      <c r="AY129" s="1044"/>
      <c r="AZ129" s="1044"/>
      <c r="BA129" s="1044"/>
      <c r="BB129" s="1044"/>
      <c r="BC129" s="1044"/>
      <c r="BD129" s="1044"/>
      <c r="BE129" s="1045"/>
      <c r="BF129" s="1162" t="s">
        <v>485</v>
      </c>
      <c r="BG129" s="1163"/>
      <c r="BH129" s="1163"/>
      <c r="BI129" s="1163"/>
      <c r="BJ129" s="1163"/>
      <c r="BK129" s="1163"/>
      <c r="BL129" s="1164"/>
      <c r="BM129" s="1162">
        <v>18.36</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500</v>
      </c>
      <c r="X130" s="1168"/>
      <c r="Y130" s="1168"/>
      <c r="Z130" s="1169"/>
      <c r="AA130" s="1052">
        <v>1345392</v>
      </c>
      <c r="AB130" s="1053"/>
      <c r="AC130" s="1053"/>
      <c r="AD130" s="1053"/>
      <c r="AE130" s="1054"/>
      <c r="AF130" s="1055">
        <v>1351415</v>
      </c>
      <c r="AG130" s="1053"/>
      <c r="AH130" s="1053"/>
      <c r="AI130" s="1053"/>
      <c r="AJ130" s="1054"/>
      <c r="AK130" s="1055">
        <v>1322703</v>
      </c>
      <c r="AL130" s="1053"/>
      <c r="AM130" s="1053"/>
      <c r="AN130" s="1053"/>
      <c r="AO130" s="1054"/>
      <c r="AP130" s="1170"/>
      <c r="AQ130" s="1171"/>
      <c r="AR130" s="1171"/>
      <c r="AS130" s="1171"/>
      <c r="AT130" s="1172"/>
      <c r="AU130" s="285"/>
      <c r="AV130" s="285"/>
      <c r="AW130" s="285"/>
      <c r="AX130" s="1161" t="s">
        <v>501</v>
      </c>
      <c r="AY130" s="1044"/>
      <c r="AZ130" s="1044"/>
      <c r="BA130" s="1044"/>
      <c r="BB130" s="1044"/>
      <c r="BC130" s="1044"/>
      <c r="BD130" s="1044"/>
      <c r="BE130" s="1045"/>
      <c r="BF130" s="1198">
        <v>14.5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502</v>
      </c>
      <c r="X131" s="1206"/>
      <c r="Y131" s="1206"/>
      <c r="Z131" s="1207"/>
      <c r="AA131" s="1099">
        <v>8460130</v>
      </c>
      <c r="AB131" s="1078"/>
      <c r="AC131" s="1078"/>
      <c r="AD131" s="1078"/>
      <c r="AE131" s="1079"/>
      <c r="AF131" s="1077">
        <v>8507460</v>
      </c>
      <c r="AG131" s="1078"/>
      <c r="AH131" s="1078"/>
      <c r="AI131" s="1078"/>
      <c r="AJ131" s="1079"/>
      <c r="AK131" s="1077">
        <v>8538331</v>
      </c>
      <c r="AL131" s="1078"/>
      <c r="AM131" s="1078"/>
      <c r="AN131" s="1078"/>
      <c r="AO131" s="1079"/>
      <c r="AP131" s="1208"/>
      <c r="AQ131" s="1209"/>
      <c r="AR131" s="1209"/>
      <c r="AS131" s="1209"/>
      <c r="AT131" s="1210"/>
      <c r="AU131" s="285"/>
      <c r="AV131" s="285"/>
      <c r="AW131" s="285"/>
      <c r="AX131" s="1180" t="s">
        <v>503</v>
      </c>
      <c r="AY131" s="1132"/>
      <c r="AZ131" s="1132"/>
      <c r="BA131" s="1132"/>
      <c r="BB131" s="1132"/>
      <c r="BC131" s="1132"/>
      <c r="BD131" s="1132"/>
      <c r="BE131" s="1133"/>
      <c r="BF131" s="1181">
        <v>162.30000000000001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505</v>
      </c>
      <c r="W132" s="1191"/>
      <c r="X132" s="1191"/>
      <c r="Y132" s="1191"/>
      <c r="Z132" s="1192"/>
      <c r="AA132" s="1193">
        <v>16.442974280000001</v>
      </c>
      <c r="AB132" s="1194"/>
      <c r="AC132" s="1194"/>
      <c r="AD132" s="1194"/>
      <c r="AE132" s="1195"/>
      <c r="AF132" s="1196">
        <v>14.38451665</v>
      </c>
      <c r="AG132" s="1194"/>
      <c r="AH132" s="1194"/>
      <c r="AI132" s="1194"/>
      <c r="AJ132" s="1195"/>
      <c r="AK132" s="1196">
        <v>12.83038805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506</v>
      </c>
      <c r="W133" s="1174"/>
      <c r="X133" s="1174"/>
      <c r="Y133" s="1174"/>
      <c r="Z133" s="1175"/>
      <c r="AA133" s="1176">
        <v>17.5</v>
      </c>
      <c r="AB133" s="1177"/>
      <c r="AC133" s="1177"/>
      <c r="AD133" s="1177"/>
      <c r="AE133" s="1178"/>
      <c r="AF133" s="1176">
        <v>16</v>
      </c>
      <c r="AG133" s="1177"/>
      <c r="AH133" s="1177"/>
      <c r="AI133" s="1177"/>
      <c r="AJ133" s="1178"/>
      <c r="AK133" s="1176">
        <v>14.5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CmKaaneZ7PIltqwR0U07oKlLrNyJ9HrxioIB3YUrxVR0BhUhQully28ZJBoomFuIOPHdyR/tYZgIU3ah/qJ0Rw==" saltValue="/FgXhJIswsiNKbsMmSOC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9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NtQT8IbNWzOqdyONaoc5YDyLfg1m/KIFNlYqpE6h0TLg0E/eB1sRiPfGdbGCkq940uHj6PsYGQFC0g7OYNusaA==" saltValue="UwSe8c6pFZXjIlWLx4ds3Q=="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jVysqoEGe5k1ExKMMIDavOnBmklFDs+h1l1h4yvCuCVMQWq3/mLoX8JFYffSbtylbBzzerxbHJuMeFreq1TXQ==" saltValue="1oDfpzaSQmrQouEzOnSb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510</v>
      </c>
      <c r="AP7" s="304"/>
      <c r="AQ7" s="305" t="s">
        <v>511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512</v>
      </c>
      <c r="AQ8" s="311" t="s">
        <v>513</v>
      </c>
      <c r="AR8" s="312" t="s">
        <v>514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515</v>
      </c>
      <c r="AL9" s="1217"/>
      <c r="AM9" s="1217"/>
      <c r="AN9" s="1218"/>
      <c r="AO9" s="313">
        <v>2459732</v>
      </c>
      <c r="AP9" s="313">
        <v>57155</v>
      </c>
      <c r="AQ9" s="314">
        <v>90613</v>
      </c>
      <c r="AR9" s="315">
        <v>-36.9</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516</v>
      </c>
      <c r="AL10" s="1217"/>
      <c r="AM10" s="1217"/>
      <c r="AN10" s="1218"/>
      <c r="AO10" s="316">
        <v>201785</v>
      </c>
      <c r="AP10" s="316">
        <v>4689</v>
      </c>
      <c r="AQ10" s="317">
        <v>7525</v>
      </c>
      <c r="AR10" s="318">
        <v>-37.700000000000003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517</v>
      </c>
      <c r="AL11" s="1217"/>
      <c r="AM11" s="1217"/>
      <c r="AN11" s="1218"/>
      <c r="AO11" s="316">
        <v>15</v>
      </c>
      <c r="AP11" s="316">
        <v>0</v>
      </c>
      <c r="AQ11" s="317">
        <v>9582</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518</v>
      </c>
      <c r="AL12" s="1217"/>
      <c r="AM12" s="1217"/>
      <c r="AN12" s="1218"/>
      <c r="AO12" s="316" t="s">
        <v>519</v>
      </c>
      <c r="AP12" s="316" t="s">
        <v>519</v>
      </c>
      <c r="AQ12" s="317">
        <v>1356</v>
      </c>
      <c r="AR12" s="318" t="s">
        <v>519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519</v>
      </c>
      <c r="AP13" s="316" t="s">
        <v>519</v>
      </c>
      <c r="AQ13" s="317">
        <v>2</v>
      </c>
      <c r="AR13" s="318" t="s">
        <v>519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521</v>
      </c>
      <c r="AL14" s="1217"/>
      <c r="AM14" s="1217"/>
      <c r="AN14" s="1218"/>
      <c r="AO14" s="316">
        <v>230149</v>
      </c>
      <c r="AP14" s="316">
        <v>5348</v>
      </c>
      <c r="AQ14" s="317">
        <v>4182</v>
      </c>
      <c r="AR14" s="318">
        <v>27.9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522</v>
      </c>
      <c r="AL15" s="1217"/>
      <c r="AM15" s="1217"/>
      <c r="AN15" s="1218"/>
      <c r="AO15" s="316">
        <v>70689</v>
      </c>
      <c r="AP15" s="316">
        <v>1643</v>
      </c>
      <c r="AQ15" s="317">
        <v>2331</v>
      </c>
      <c r="AR15" s="318">
        <v>-29.5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523</v>
      </c>
      <c r="AL16" s="1220"/>
      <c r="AM16" s="1220"/>
      <c r="AN16" s="1221"/>
      <c r="AO16" s="316">
        <v>-126560</v>
      </c>
      <c r="AP16" s="316">
        <v>-2941</v>
      </c>
      <c r="AQ16" s="317">
        <v>-8270</v>
      </c>
      <c r="AR16" s="318">
        <v>-64.400000000000006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2835810</v>
      </c>
      <c r="AP17" s="316">
        <v>65894</v>
      </c>
      <c r="AQ17" s="317">
        <v>107322</v>
      </c>
      <c r="AR17" s="318">
        <v>-38.6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528</v>
      </c>
      <c r="AL21" s="1212"/>
      <c r="AM21" s="1212"/>
      <c r="AN21" s="1213"/>
      <c r="AO21" s="328">
        <v>6.6</v>
      </c>
      <c r="AP21" s="329">
        <v>10.18</v>
      </c>
      <c r="AQ21" s="330">
        <v>-3.58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529</v>
      </c>
      <c r="AL22" s="1212"/>
      <c r="AM22" s="1212"/>
      <c r="AN22" s="1213"/>
      <c r="AO22" s="333">
        <v>96.7</v>
      </c>
      <c r="AP22" s="334">
        <v>97.7</v>
      </c>
      <c r="AQ22" s="335">
        <v>-1</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510</v>
      </c>
      <c r="AP30" s="304"/>
      <c r="AQ30" s="305" t="s">
        <v>511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512</v>
      </c>
      <c r="AQ31" s="311" t="s">
        <v>513</v>
      </c>
      <c r="AR31" s="312" t="s">
        <v>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533</v>
      </c>
      <c r="AL32" s="1228"/>
      <c r="AM32" s="1228"/>
      <c r="AN32" s="1229"/>
      <c r="AO32" s="343">
        <v>2147286</v>
      </c>
      <c r="AP32" s="343">
        <v>49895</v>
      </c>
      <c r="AQ32" s="344">
        <v>67619</v>
      </c>
      <c r="AR32" s="345">
        <v>-26.2</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534</v>
      </c>
      <c r="AL33" s="1228"/>
      <c r="AM33" s="1228"/>
      <c r="AN33" s="1229"/>
      <c r="AO33" s="343" t="s">
        <v>519</v>
      </c>
      <c r="AP33" s="343" t="s">
        <v>519</v>
      </c>
      <c r="AQ33" s="344" t="s">
        <v>519</v>
      </c>
      <c r="AR33" s="345" t="s">
        <v>519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535</v>
      </c>
      <c r="AL34" s="1228"/>
      <c r="AM34" s="1228"/>
      <c r="AN34" s="1229"/>
      <c r="AO34" s="343" t="s">
        <v>519</v>
      </c>
      <c r="AP34" s="343" t="s">
        <v>519</v>
      </c>
      <c r="AQ34" s="344">
        <v>3</v>
      </c>
      <c r="AR34" s="345" t="s">
        <v>519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536</v>
      </c>
      <c r="AL35" s="1228"/>
      <c r="AM35" s="1228"/>
      <c r="AN35" s="1229"/>
      <c r="AO35" s="343">
        <v>740451</v>
      </c>
      <c r="AP35" s="343">
        <v>17205</v>
      </c>
      <c r="AQ35" s="344">
        <v>17835</v>
      </c>
      <c r="AR35" s="345">
        <v>-3.5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537</v>
      </c>
      <c r="AL36" s="1228"/>
      <c r="AM36" s="1228"/>
      <c r="AN36" s="1229"/>
      <c r="AO36" s="343" t="s">
        <v>519</v>
      </c>
      <c r="AP36" s="343" t="s">
        <v>519</v>
      </c>
      <c r="AQ36" s="344">
        <v>2401</v>
      </c>
      <c r="AR36" s="345" t="s">
        <v>519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538</v>
      </c>
      <c r="AL37" s="1228"/>
      <c r="AM37" s="1228"/>
      <c r="AN37" s="1229"/>
      <c r="AO37" s="343" t="s">
        <v>519</v>
      </c>
      <c r="AP37" s="343" t="s">
        <v>519</v>
      </c>
      <c r="AQ37" s="344">
        <v>732</v>
      </c>
      <c r="AR37" s="345" t="s">
        <v>519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539</v>
      </c>
      <c r="AL38" s="1231"/>
      <c r="AM38" s="1231"/>
      <c r="AN38" s="1232"/>
      <c r="AO38" s="346" t="s">
        <v>519</v>
      </c>
      <c r="AP38" s="346" t="s">
        <v>519</v>
      </c>
      <c r="AQ38" s="347">
        <v>5</v>
      </c>
      <c r="AR38" s="335" t="s">
        <v>519</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540</v>
      </c>
      <c r="AL39" s="1231"/>
      <c r="AM39" s="1231"/>
      <c r="AN39" s="1232"/>
      <c r="AO39" s="343">
        <v>-469533</v>
      </c>
      <c r="AP39" s="343">
        <v>-10910</v>
      </c>
      <c r="AQ39" s="344">
        <v>-3806</v>
      </c>
      <c r="AR39" s="345">
        <v>186.7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541</v>
      </c>
      <c r="AL40" s="1228"/>
      <c r="AM40" s="1228"/>
      <c r="AN40" s="1229"/>
      <c r="AO40" s="343">
        <v>-1322703</v>
      </c>
      <c r="AP40" s="343">
        <v>-30735</v>
      </c>
      <c r="AQ40" s="344">
        <v>-59049</v>
      </c>
      <c r="AR40" s="345">
        <v>-48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1095501</v>
      </c>
      <c r="AP41" s="343">
        <v>25455</v>
      </c>
      <c r="AQ41" s="344">
        <v>25740</v>
      </c>
      <c r="AR41" s="345">
        <v>-1.1000000000000001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510</v>
      </c>
      <c r="AN49" s="1224" t="s">
        <v>545</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546</v>
      </c>
      <c r="AO50" s="360" t="s">
        <v>547</v>
      </c>
      <c r="AP50" s="361" t="s">
        <v>548</v>
      </c>
      <c r="AQ50" s="362" t="s">
        <v>549</v>
      </c>
      <c r="AR50" s="363" t="s">
        <v>550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1047751</v>
      </c>
      <c r="AN51" s="365">
        <v>22821</v>
      </c>
      <c r="AO51" s="366">
        <v>29.8</v>
      </c>
      <c r="AP51" s="367">
        <v>85459</v>
      </c>
      <c r="AQ51" s="368">
        <v>-19.8</v>
      </c>
      <c r="AR51" s="369">
        <v>49.6</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580842</v>
      </c>
      <c r="AN52" s="373">
        <v>12651</v>
      </c>
      <c r="AO52" s="374">
        <v>32.6</v>
      </c>
      <c r="AP52" s="375">
        <v>44378</v>
      </c>
      <c r="AQ52" s="376">
        <v>-2.6</v>
      </c>
      <c r="AR52" s="377">
        <v>35.200000000000003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1703050</v>
      </c>
      <c r="AN53" s="365">
        <v>37700</v>
      </c>
      <c r="AO53" s="366">
        <v>65.2</v>
      </c>
      <c r="AP53" s="367">
        <v>83280</v>
      </c>
      <c r="AQ53" s="368">
        <v>-2.5</v>
      </c>
      <c r="AR53" s="369">
        <v>67.7</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1325103</v>
      </c>
      <c r="AN54" s="373">
        <v>29333</v>
      </c>
      <c r="AO54" s="374">
        <v>131.9</v>
      </c>
      <c r="AP54" s="375">
        <v>43123</v>
      </c>
      <c r="AQ54" s="376">
        <v>-2.8</v>
      </c>
      <c r="AR54" s="377">
        <v>134.69999999999999</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1698911</v>
      </c>
      <c r="AN55" s="365">
        <v>38220</v>
      </c>
      <c r="AO55" s="366">
        <v>1.4</v>
      </c>
      <c r="AP55" s="367">
        <v>88968</v>
      </c>
      <c r="AQ55" s="368">
        <v>6.8</v>
      </c>
      <c r="AR55" s="369">
        <v>-5.4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553022</v>
      </c>
      <c r="AN56" s="373">
        <v>12441</v>
      </c>
      <c r="AO56" s="374">
        <v>-57.6</v>
      </c>
      <c r="AP56" s="375">
        <v>45482</v>
      </c>
      <c r="AQ56" s="376">
        <v>5.5</v>
      </c>
      <c r="AR56" s="377">
        <v>-63.1</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2372143</v>
      </c>
      <c r="AN57" s="365">
        <v>54196</v>
      </c>
      <c r="AO57" s="366">
        <v>41.8</v>
      </c>
      <c r="AP57" s="367">
        <v>85173</v>
      </c>
      <c r="AQ57" s="368">
        <v>-4.3</v>
      </c>
      <c r="AR57" s="369">
        <v>46.1</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1465961</v>
      </c>
      <c r="AN58" s="373">
        <v>33492</v>
      </c>
      <c r="AO58" s="374">
        <v>169.2</v>
      </c>
      <c r="AP58" s="375">
        <v>43913</v>
      </c>
      <c r="AQ58" s="376">
        <v>-3.4</v>
      </c>
      <c r="AR58" s="377">
        <v>172.6</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4476818</v>
      </c>
      <c r="AN59" s="365">
        <v>104025</v>
      </c>
      <c r="AO59" s="366">
        <v>91.9</v>
      </c>
      <c r="AP59" s="367">
        <v>94081</v>
      </c>
      <c r="AQ59" s="368">
        <v>10.5</v>
      </c>
      <c r="AR59" s="369">
        <v>81.400000000000006</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2423474</v>
      </c>
      <c r="AN60" s="373">
        <v>56313</v>
      </c>
      <c r="AO60" s="374">
        <v>68.099999999999994</v>
      </c>
      <c r="AP60" s="375">
        <v>48949</v>
      </c>
      <c r="AQ60" s="376">
        <v>11.5</v>
      </c>
      <c r="AR60" s="377">
        <v>56.6</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2259735</v>
      </c>
      <c r="AN61" s="380">
        <v>51392</v>
      </c>
      <c r="AO61" s="381">
        <v>46</v>
      </c>
      <c r="AP61" s="382">
        <v>87392</v>
      </c>
      <c r="AQ61" s="383">
        <v>-1.9</v>
      </c>
      <c r="AR61" s="369">
        <v>47.9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1269680</v>
      </c>
      <c r="AN62" s="373">
        <v>28846</v>
      </c>
      <c r="AO62" s="374">
        <v>68.8</v>
      </c>
      <c r="AP62" s="375">
        <v>45169</v>
      </c>
      <c r="AQ62" s="376">
        <v>1.6</v>
      </c>
      <c r="AR62" s="377">
        <v>67.2</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7UwTEPxqsmbr6XUNh02RxMpvAC75D1vrcOqvnnYAgYmN6sR4ThQSKzyP2jf4ZtVAXaiMMGXrUoVwz7HHskvelQ==" saltValue="MX4kI2d/g2DS10ZT1yDc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20" spans="125:125" ht="13.5" hidden="1" customHeight="1" x14ac:dyDescent="0.2"/>
    <row r="121" spans="125:125" ht="13.5" hidden="1" customHeight="1" x14ac:dyDescent="0.2">
      <c r="DU121" s="291"/>
    </row>
  </sheetData>
  <sheetProtection algorithmName="SHA-512" hashValue="YuYgDrhZwYeew/D3bApvdl2Sh9mmr+/j0ht5IUem087vEtX0QcqmZxMLQwIaYd0dvy0b8HAzWcmpoMuli/uNpA==" saltValue="05m/nuvaZGlTPHk/Asj8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sheetData>
  <sheetProtection algorithmName="SHA-512" hashValue="+BrQWfE9uASzo/w7u/OPI6yCfmyn4vvV+7X2p7HaSR998r5U2kCzPJJyKF7DLD4ldH17S3SI+oPJu1zb+lLb3g==" saltValue="w3lJxqwpCUGUgv0LoRjc1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089843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236" t="s">
        <v>3</v>
      </c>
      <c r="D47" s="1236"/>
      <c r="E47" s="1237"/>
      <c r="F47" s="11">
        <v>2.29</v>
      </c>
      <c r="G47" s="12">
        <v>4.71</v>
      </c>
      <c r="H47" s="12">
        <v>5.62</v>
      </c>
      <c r="I47" s="12">
        <v>7.94</v>
      </c>
      <c r="J47" s="13">
        <v>10.23</v>
      </c>
    </row>
    <row r="48" spans="2:10" ht="57.75" customHeight="1" x14ac:dyDescent="0.2">
      <c r="B48" s="14"/>
      <c r="C48" s="1238" t="s">
        <v>4</v>
      </c>
      <c r="D48" s="1238"/>
      <c r="E48" s="1239"/>
      <c r="F48" s="15">
        <v>3.95</v>
      </c>
      <c r="G48" s="16">
        <v>1.76</v>
      </c>
      <c r="H48" s="16">
        <v>3.2</v>
      </c>
      <c r="I48" s="16">
        <v>3.38</v>
      </c>
      <c r="J48" s="17">
        <v>2.74</v>
      </c>
    </row>
    <row r="49" spans="2:10" ht="57.75" customHeight="1" thickBot="1" x14ac:dyDescent="0.25">
      <c r="B49" s="18"/>
      <c r="C49" s="1240" t="s">
        <v>5</v>
      </c>
      <c r="D49" s="1240"/>
      <c r="E49" s="1241"/>
      <c r="F49" s="19">
        <v>1.93</v>
      </c>
      <c r="G49" s="20" t="s">
        <v>566</v>
      </c>
      <c r="H49" s="20">
        <v>1.43</v>
      </c>
      <c r="I49" s="20">
        <v>0.8</v>
      </c>
      <c r="J49" s="21" t="s">
        <v>567</v>
      </c>
    </row>
    <row r="50" spans="2:10" ht="13.5" customHeight="1" x14ac:dyDescent="0.2"/>
  </sheetData>
  <sheetProtection algorithmName="SHA-512" hashValue="heSv0QanzO04j/rT+oLiBaGJ9OHaQoITrhp9JZKsY4d5wHEdsSi65wbHJOhzFO/1uylER8yeAq5OwSLRqUTGIw==" saltValue="H3siSHKk+Ym+bPNP864o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2021-02-05T02:08:37Z</dcterms:created>
  <dcterms:modified xsi:type="dcterms:W3CDTF">2021-10-26T08:30:23Z</dcterms:modified>
  <cp:category/>
</cp:coreProperties>
</file>