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7_山北町\"/>
    </mc:Choice>
  </mc:AlternateContent>
  <workbookProtection workbookAlgorithmName="SHA-512" workbookHashValue="Vo7PFZgTyBYrHrVS+U5pPR51L1dApjNjgrF4d+9J9vPLnqvScIPhh1o5Zkr4Bjg/LysDovqX1OGbtTbI6d1SGA==" workbookSaltValue="j9W4pSSZVqwnCCeCgsjZ2g==" workbookSpinCount="100000" lockStructure="1"/>
  <bookViews>
    <workbookView xWindow="0" yWindow="0" windowWidth="20496" windowHeight="6696"/>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<sst xmlns="http://schemas.openxmlformats.org/spreadsheetml/2006/main" count="241" uniqueCount="119">
  <si>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</si>
  <si>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</si>
  <si>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</si>
  <si>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</si>
  <si>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</si>
  <si>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</si>
  <si>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</si>
  <si>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</si>
  <si>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</si>
  <si>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</si>
  <si>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</si>
  <si>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</si>
  <si>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</si>
  <si>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</si>
  <si>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</si>
  <si>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</si>
  <si>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</si>
  <si>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</si>
  <si>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</si>
  <si>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</si>
  <si>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</si>
  <si>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</si>
  <si>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</si>
  <si>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</si>
  <si>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</si>
  <si>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</si>
  <si>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</si>
  <si>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</si>
  <si>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</si>
  <si>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</si>
  <si>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</si>
  <si>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</si>
  <si>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</si>
  <si>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</si>
  <si>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</si>
  <si>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</si>
  <si>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</si>
  <si>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</si>
  <si>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</si>
  <si>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</si>
  <si>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</si>
  <si>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</si>
  <si>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</si>
  <si>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</si>
  <si>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</si>
  <si>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</si>
  <si>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</si>
  <si>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</si>
  <si>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</si>
  <si>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</si>
  <si>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</si>
  <si>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</si>
  <si>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</si>
  <si>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</si>
  <si>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</si>
  <si>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</si>
  <si>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</si>
  <si>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</si>
  <si>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</si>
  <si>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</si>
  <si>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</si>
  <si>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</si>
  <si>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</si>
  <si>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</si>
  <si>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</si>
  <si>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</si>
  <si>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</si>
  <si>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</si>
  <si>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</si>
  <si>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</si>
  <si>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</si>
  <si>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</si>
  <si>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</si>
  <si>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</si>
  <si>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</si>
  <si>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</si>
  <si>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</si>
  <si>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</si>
  <si>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</si>
  <si>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</si>
  <si>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</si>
  <si>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</si>
  <si>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</si>
  <si>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</si>
  <si>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</si>
  <si>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</si>
  <si>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</si>
  <si>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</si>
  <si>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</si>
  <si>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</si>
  <si>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</si>
  <si>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</si>
  <si>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</si>
  <si>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</si>
  <si>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</si>
  <si>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</si>
  <si>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</si>
  <si>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</si>
  <si>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</si>
  <si>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</si>
  <si>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</si>
  <si>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</si>
  <si>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</si>
  <si>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</si>
  <si>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</si>
  <si>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</si>
  <si>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</si>
  <si>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</si>
  <si>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</si>
  <si>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</si>
  <si>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</si>
  <si>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</si>
  <si>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</si>
  <si>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</si>
  <si>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</si>
  <si>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</si>
  <si>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経費回収率ともに100％に達しておらず、今後はより厳しい経営状況となることが見込まれます。また、一定時期に集中して布設を行ってきたため、管渠の更新時期が重なることや維持管理費用の増大が見込まれることから、効率的な更新と維持管理を行えるようストックマネジメント計画策定に着手しています。経営面では、長期的な収支状況を把握するため、令和２年度に策定した経営戦略を基に、使用料の見直し等の検討をするため、審議会も継続して行っていく予定です。　</t>
    <rPh sb="143" eb="145">
      <t>チャクシュ</t>
    </rPh>
    <rPh sb="151" eb="153">
      <t>ケイエイ</t>
    </rPh>
    <rPh sb="153" eb="154">
      <t>メン</t>
    </rPh>
    <rPh sb="157" eb="160">
      <t>チョウキテキ</t>
    </rPh>
    <rPh sb="161" eb="163">
      <t>シュウシ</t>
    </rPh>
    <rPh sb="163" eb="165">
      <t>ジョウキョウ</t>
    </rPh>
    <rPh sb="166" eb="168">
      <t>ハアク</t>
    </rPh>
    <rPh sb="173" eb="175">
      <t>レイワ</t>
    </rPh>
    <rPh sb="176" eb="177">
      <t>ネン</t>
    </rPh>
    <rPh sb="177" eb="178">
      <t>ド</t>
    </rPh>
    <rPh sb="179" eb="181">
      <t>サクテイ</t>
    </rPh>
    <rPh sb="183" eb="185">
      <t>ケイエイ</t>
    </rPh>
    <rPh sb="185" eb="187">
      <t>センリャク</t>
    </rPh>
    <rPh sb="188" eb="189">
      <t>モト</t>
    </rPh>
    <rPh sb="191" eb="194">
      <t>シヨウリョウ</t>
    </rPh>
    <rPh sb="195" eb="197">
      <t>ミナオ</t>
    </rPh>
    <rPh sb="198" eb="199">
      <t>トウ</t>
    </rPh>
    <rPh sb="200" eb="202">
      <t>ケントウ</t>
    </rPh>
    <rPh sb="208" eb="211">
      <t>シンギカイ</t>
    </rPh>
    <rPh sb="212" eb="214">
      <t>ケイゾク</t>
    </rPh>
    <rPh sb="216" eb="217">
      <t>オコナ</t>
    </rPh>
    <rPh sb="221" eb="223">
      <t>ヨテイ</t>
    </rPh>
    <phoneticPr fontId="4"/>
  </si>
  <si>
    <t>　当町の下水道は、平成２年９月に供用開始しましたが、それ以前に整備された管渠は、この先10年程度で耐用年数を迎えるため、既存の管渠や施設の適正な維持管理と点検、及び老朽化した管渠の更新を進められるよう、平成30年度からストックマネジメント計画策定に着手しています。</t>
    <rPh sb="1" eb="3">
      <t>トウマチ</t>
    </rPh>
    <rPh sb="4" eb="7">
      <t>ゲスイドウ</t>
    </rPh>
    <rPh sb="9" eb="11">
      <t>ヘイセイ</t>
    </rPh>
    <rPh sb="12" eb="13">
      <t>ネン</t>
    </rPh>
    <rPh sb="14" eb="15">
      <t>ガツ</t>
    </rPh>
    <rPh sb="16" eb="18">
      <t>キョウヨウ</t>
    </rPh>
    <rPh sb="18" eb="20">
      <t>カイシ</t>
    </rPh>
    <rPh sb="28" eb="30">
      <t>イゼン</t>
    </rPh>
    <rPh sb="31" eb="33">
      <t>セイビ</t>
    </rPh>
    <rPh sb="36" eb="38">
      <t>カンキョ</t>
    </rPh>
    <rPh sb="42" eb="43">
      <t>サキ</t>
    </rPh>
    <rPh sb="45" eb="46">
      <t>ネン</t>
    </rPh>
    <rPh sb="46" eb="48">
      <t>テイド</t>
    </rPh>
    <rPh sb="49" eb="51">
      <t>タイヨウ</t>
    </rPh>
    <rPh sb="51" eb="53">
      <t>ネンスウ</t>
    </rPh>
    <rPh sb="54" eb="55">
      <t>ムカ</t>
    </rPh>
    <rPh sb="60" eb="62">
      <t>キゾン</t>
    </rPh>
    <rPh sb="63" eb="65">
      <t>カンキョ</t>
    </rPh>
    <rPh sb="66" eb="68">
      <t>シセツ</t>
    </rPh>
    <rPh sb="69" eb="71">
      <t>テキセイ</t>
    </rPh>
    <rPh sb="72" eb="74">
      <t>イジ</t>
    </rPh>
    <rPh sb="74" eb="76">
      <t>カンリ</t>
    </rPh>
    <rPh sb="77" eb="79">
      <t>テンケン</t>
    </rPh>
    <rPh sb="80" eb="81">
      <t>オヨ</t>
    </rPh>
    <rPh sb="82" eb="85">
      <t>ロウキュウカ</t>
    </rPh>
    <rPh sb="87" eb="89">
      <t>カンキョ</t>
    </rPh>
    <rPh sb="90" eb="92">
      <t>コウシン</t>
    </rPh>
    <rPh sb="93" eb="94">
      <t>スス</t>
    </rPh>
    <rPh sb="101" eb="103">
      <t>ヘイセイ</t>
    </rPh>
    <rPh sb="105" eb="106">
      <t>ネン</t>
    </rPh>
    <rPh sb="106" eb="107">
      <t>ド</t>
    </rPh>
    <rPh sb="119" eb="121">
      <t>ケイカク</t>
    </rPh>
    <rPh sb="121" eb="123">
      <t>サクテイ</t>
    </rPh>
    <rPh sb="124" eb="126">
      <t>チャクシュ</t>
    </rPh>
    <phoneticPr fontId="4"/>
  </si>
  <si>
    <t xml:space="preserve">  収益的収支比率が平成30年度では、使用料改定を行ったことから、平成29年度より上昇しましたが、令和元年度は、前年比4.50ポイントの減少となっています。また、経費回収率は、前年比2.58ポイントの減少となっています。要因としては、処理区域内人口の減少や企業等の大口使用者の使用量減少による減収と考えられます。令和２年度に策定した経営戦略を基に長期的な経営を見据えながら、使用料の改定等を検討し、経営改善に努めてまいります。また、水洗化率については、類似団体の平均値よりは上回っていますが、使用料収入の更なる増加に向け、水洗化率向上のための啓発等を行ってまいります。　　　　　　　　　　　　　　　　　</t>
    <rPh sb="2" eb="5">
      <t>シュウエキテキ</t>
    </rPh>
    <rPh sb="5" eb="7">
      <t>シュウシ</t>
    </rPh>
    <rPh sb="7" eb="9">
      <t>ヒリツ</t>
    </rPh>
    <rPh sb="10" eb="12">
      <t>ヘイセイ</t>
    </rPh>
    <rPh sb="14" eb="15">
      <t>ネン</t>
    </rPh>
    <rPh sb="15" eb="16">
      <t>ド</t>
    </rPh>
    <rPh sb="33" eb="35">
      <t>ヘイセイ</t>
    </rPh>
    <rPh sb="37" eb="38">
      <t>ネン</t>
    </rPh>
    <rPh sb="38" eb="39">
      <t>ド</t>
    </rPh>
    <rPh sb="49" eb="51">
      <t>レイワ</t>
    </rPh>
    <rPh sb="51" eb="52">
      <t>ガン</t>
    </rPh>
    <rPh sb="81" eb="83">
      <t>ケイヒ</t>
    </rPh>
    <rPh sb="83" eb="85">
      <t>カイシュウ</t>
    </rPh>
    <rPh sb="85" eb="86">
      <t>リツ</t>
    </rPh>
    <rPh sb="88" eb="91">
      <t>ゼンネンヒ</t>
    </rPh>
    <rPh sb="100" eb="101">
      <t>ゲン</t>
    </rPh>
    <rPh sb="101" eb="102">
      <t>ショウ</t>
    </rPh>
    <rPh sb="110" eb="112">
      <t>ヨウイン</t>
    </rPh>
    <rPh sb="146" eb="148">
      <t>ゲンシュウ</t>
    </rPh>
    <rPh sb="149" eb="150">
      <t>カンガ</t>
    </rPh>
    <rPh sb="156" eb="158">
      <t>レイワ</t>
    </rPh>
    <rPh sb="159" eb="160">
      <t>ネン</t>
    </rPh>
    <rPh sb="160" eb="161">
      <t>ド</t>
    </rPh>
    <rPh sb="162" eb="164">
      <t>サクテイ</t>
    </rPh>
    <rPh sb="166" eb="168">
      <t>ケイエイ</t>
    </rPh>
    <rPh sb="168" eb="170">
      <t>センリャク</t>
    </rPh>
    <rPh sb="171" eb="172">
      <t>モト</t>
    </rPh>
    <rPh sb="173" eb="176">
      <t>チョウキテキ</t>
    </rPh>
    <rPh sb="177" eb="179">
      <t>ケイエイ</t>
    </rPh>
    <rPh sb="180" eb="182">
      <t>ミス</t>
    </rPh>
    <rPh sb="193" eb="194">
      <t>トウ</t>
    </rPh>
    <rPh sb="195" eb="197">
      <t>ケントウ</t>
    </rPh>
    <rPh sb="199" eb="201">
      <t>ケイエイ</t>
    </rPh>
    <rPh sb="201" eb="203">
      <t>カイゼン</t>
    </rPh>
    <rPh sb="204" eb="205">
      <t>ツト</t>
    </rPh>
    <rPh sb="216" eb="217">
      <t>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</si>
</sst>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6B-47A0-B6BA-C5BC50ACAFC9}"/>
            </c:ext>
          </c:extLst>
        </c:ser>
        <c:dLbls>
          <c:showLegendKey val="0"/>
          <c:showVal val="0"/>
          <c:showCatName val="0"/>
          <c:showSerName val="0"/>
          <c:showPercent val="0"/>
          <c:showBubbleSize val="0"/>
        </c:dLbls>
        <c:gapWidth val="150"/>
        <c:axId val="398477896"/>
        <c:axId val="39847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ED6B-47A0-B6BA-C5BC50ACAFC9}"/>
            </c:ext>
          </c:extLst>
        </c:ser>
        <c:dLbls>
          <c:showLegendKey val="0"/>
          <c:showVal val="0"/>
          <c:showCatName val="0"/>
          <c:showSerName val="0"/>
          <c:showPercent val="0"/>
          <c:showBubbleSize val="0"/>
        </c:dLbls>
        <c:marker val="1"/>
        <c:smooth val="0"/>
        <c:axId val="398477896"/>
        <c:axId val="398472016"/>
      </c:lineChart>
      <c:dateAx>
        <c:axId val="398477896"/>
        <c:scaling>
          <c:orientation val="minMax"/>
        </c:scaling>
        <c:delete val="1"/>
        <c:axPos val="b"/>
        <c:numFmt formatCode="&quot;H&quot;yy" sourceLinked="1"/>
        <c:majorTickMark val="none"/>
        <c:minorTickMark val="none"/>
        <c:tickLblPos val="none"/>
        <c:crossAx val="398472016"/>
        <c:crosses val="autoZero"/>
        <c:auto val="1"/>
        <c:lblOffset val="100"/>
        <c:baseTimeUnit val="years"/>
      </c:dateAx>
      <c:valAx>
        <c:axId val="39847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7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EF-4B46-9ED6-F1FAA6DE9574}"/>
            </c:ext>
          </c:extLst>
        </c:ser>
        <c:dLbls>
          <c:showLegendKey val="0"/>
          <c:showVal val="0"/>
          <c:showCatName val="0"/>
          <c:showSerName val="0"/>
          <c:showPercent val="0"/>
          <c:showBubbleSize val="0"/>
        </c:dLbls>
        <c:gapWidth val="150"/>
        <c:axId val="492025864"/>
        <c:axId val="49202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A0EF-4B46-9ED6-F1FAA6DE9574}"/>
            </c:ext>
          </c:extLst>
        </c:ser>
        <c:dLbls>
          <c:showLegendKey val="0"/>
          <c:showVal val="0"/>
          <c:showCatName val="0"/>
          <c:showSerName val="0"/>
          <c:showPercent val="0"/>
          <c:showBubbleSize val="0"/>
        </c:dLbls>
        <c:marker val="1"/>
        <c:smooth val="0"/>
        <c:axId val="492025864"/>
        <c:axId val="492029000"/>
      </c:lineChart>
      <c:dateAx>
        <c:axId val="492025864"/>
        <c:scaling>
          <c:orientation val="minMax"/>
        </c:scaling>
        <c:delete val="1"/>
        <c:axPos val="b"/>
        <c:numFmt formatCode="&quot;H&quot;yy" sourceLinked="1"/>
        <c:majorTickMark val="none"/>
        <c:minorTickMark val="none"/>
        <c:tickLblPos val="none"/>
        <c:crossAx val="492029000"/>
        <c:crosses val="autoZero"/>
        <c:auto val="1"/>
        <c:lblOffset val="100"/>
        <c:baseTimeUnit val="years"/>
      </c:dateAx>
      <c:valAx>
        <c:axId val="49202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2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86.18</c:v>
                </c:pt>
                <c:pt idx="1">
                  <c:v>87.49</c:v>
                </c:pt>
                <c:pt idx="2">
                  <c:v>88.38</c:v>
                </c:pt>
                <c:pt idx="3">
                  <c:v>88.3</c:v>
                </c:pt>
                <c:pt idx="4">
                  <c:v>88.29</c:v>
                </c:pt>
              </c:numCache>
            </c:numRef>
          </c:val>
          <c:extLst xmlns:c16r2="http://schemas.microsoft.com/office/drawing/2015/06/chart">
            <c:ext xmlns:c16="http://schemas.microsoft.com/office/drawing/2014/chart" uri="{C3380CC4-5D6E-409C-BE32-E72D297353CC}">
              <c16:uniqueId val="{00000000-1F0B-4672-A3E4-AD9875577669}"/>
            </c:ext>
          </c:extLst>
        </c:ser>
        <c:dLbls>
          <c:showLegendKey val="0"/>
          <c:showVal val="0"/>
          <c:showCatName val="0"/>
          <c:showSerName val="0"/>
          <c:showPercent val="0"/>
          <c:showBubbleSize val="0"/>
        </c:dLbls>
        <c:gapWidth val="150"/>
        <c:axId val="492027040"/>
        <c:axId val="49202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1F0B-4672-A3E4-AD9875577669}"/>
            </c:ext>
          </c:extLst>
        </c:ser>
        <c:dLbls>
          <c:showLegendKey val="0"/>
          <c:showVal val="0"/>
          <c:showCatName val="0"/>
          <c:showSerName val="0"/>
          <c:showPercent val="0"/>
          <c:showBubbleSize val="0"/>
        </c:dLbls>
        <c:marker val="1"/>
        <c:smooth val="0"/>
        <c:axId val="492027040"/>
        <c:axId val="492023120"/>
      </c:lineChart>
      <c:dateAx>
        <c:axId val="492027040"/>
        <c:scaling>
          <c:orientation val="minMax"/>
        </c:scaling>
        <c:delete val="1"/>
        <c:axPos val="b"/>
        <c:numFmt formatCode="&quot;H&quot;yy" sourceLinked="1"/>
        <c:majorTickMark val="none"/>
        <c:minorTickMark val="none"/>
        <c:tickLblPos val="none"/>
        <c:crossAx val="492023120"/>
        <c:crosses val="autoZero"/>
        <c:auto val="1"/>
        <c:lblOffset val="100"/>
        <c:baseTimeUnit val="years"/>
      </c:dateAx>
      <c:valAx>
        <c:axId val="49202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62.45</c:v>
                </c:pt>
                <c:pt idx="1">
                  <c:v>57.08</c:v>
                </c:pt>
                <c:pt idx="2">
                  <c:v>55.36</c:v>
                </c:pt>
                <c:pt idx="3">
                  <c:v>60.62</c:v>
                </c:pt>
                <c:pt idx="4">
                  <c:v>56.12</c:v>
                </c:pt>
              </c:numCache>
            </c:numRef>
          </c:val>
          <c:extLst xmlns:c16r2="http://schemas.microsoft.com/office/drawing/2015/06/chart">
            <c:ext xmlns:c16="http://schemas.microsoft.com/office/drawing/2014/chart" uri="{C3380CC4-5D6E-409C-BE32-E72D297353CC}">
              <c16:uniqueId val="{00000000-6120-4C60-BBD5-86CCD6248713}"/>
            </c:ext>
          </c:extLst>
        </c:ser>
        <c:dLbls>
          <c:showLegendKey val="0"/>
          <c:showVal val="0"/>
          <c:showCatName val="0"/>
          <c:showSerName val="0"/>
          <c:showPercent val="0"/>
          <c:showBubbleSize val="0"/>
        </c:dLbls>
        <c:gapWidth val="150"/>
        <c:axId val="402840256"/>
        <c:axId val="40283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20-4C60-BBD5-86CCD6248713}"/>
            </c:ext>
          </c:extLst>
        </c:ser>
        <c:dLbls>
          <c:showLegendKey val="0"/>
          <c:showVal val="0"/>
          <c:showCatName val="0"/>
          <c:showSerName val="0"/>
          <c:showPercent val="0"/>
          <c:showBubbleSize val="0"/>
        </c:dLbls>
        <c:marker val="1"/>
        <c:smooth val="0"/>
        <c:axId val="402840256"/>
        <c:axId val="402833592"/>
      </c:lineChart>
      <c:dateAx>
        <c:axId val="402840256"/>
        <c:scaling>
          <c:orientation val="minMax"/>
        </c:scaling>
        <c:delete val="1"/>
        <c:axPos val="b"/>
        <c:numFmt formatCode="&quot;H&quot;yy" sourceLinked="1"/>
        <c:majorTickMark val="none"/>
        <c:minorTickMark val="none"/>
        <c:tickLblPos val="none"/>
        <c:crossAx val="402833592"/>
        <c:crosses val="autoZero"/>
        <c:auto val="1"/>
        <c:lblOffset val="100"/>
        <c:baseTimeUnit val="years"/>
      </c:dateAx>
      <c:valAx>
        <c:axId val="40283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E3-43DF-BD71-72E9172B74D8}"/>
            </c:ext>
          </c:extLst>
        </c:ser>
        <c:dLbls>
          <c:showLegendKey val="0"/>
          <c:showVal val="0"/>
          <c:showCatName val="0"/>
          <c:showSerName val="0"/>
          <c:showPercent val="0"/>
          <c:showBubbleSize val="0"/>
        </c:dLbls>
        <c:gapWidth val="150"/>
        <c:axId val="402839864"/>
        <c:axId val="40283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E3-43DF-BD71-72E9172B74D8}"/>
            </c:ext>
          </c:extLst>
        </c:ser>
        <c:dLbls>
          <c:showLegendKey val="0"/>
          <c:showVal val="0"/>
          <c:showCatName val="0"/>
          <c:showSerName val="0"/>
          <c:showPercent val="0"/>
          <c:showBubbleSize val="0"/>
        </c:dLbls>
        <c:marker val="1"/>
        <c:smooth val="0"/>
        <c:axId val="402839864"/>
        <c:axId val="402833200"/>
      </c:lineChart>
      <c:dateAx>
        <c:axId val="402839864"/>
        <c:scaling>
          <c:orientation val="minMax"/>
        </c:scaling>
        <c:delete val="1"/>
        <c:axPos val="b"/>
        <c:numFmt formatCode="&quot;H&quot;yy" sourceLinked="1"/>
        <c:majorTickMark val="none"/>
        <c:minorTickMark val="none"/>
        <c:tickLblPos val="none"/>
        <c:crossAx val="402833200"/>
        <c:crosses val="autoZero"/>
        <c:auto val="1"/>
        <c:lblOffset val="100"/>
        <c:baseTimeUnit val="years"/>
      </c:dateAx>
      <c:valAx>
        <c:axId val="40283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3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CF-4C07-8D04-BFA98E68385B}"/>
            </c:ext>
          </c:extLst>
        </c:ser>
        <c:dLbls>
          <c:showLegendKey val="0"/>
          <c:showVal val="0"/>
          <c:showCatName val="0"/>
          <c:showSerName val="0"/>
          <c:showPercent val="0"/>
          <c:showBubbleSize val="0"/>
        </c:dLbls>
        <c:gapWidth val="150"/>
        <c:axId val="402834376"/>
        <c:axId val="40283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CF-4C07-8D04-BFA98E68385B}"/>
            </c:ext>
          </c:extLst>
        </c:ser>
        <c:dLbls>
          <c:showLegendKey val="0"/>
          <c:showVal val="0"/>
          <c:showCatName val="0"/>
          <c:showSerName val="0"/>
          <c:showPercent val="0"/>
          <c:showBubbleSize val="0"/>
        </c:dLbls>
        <c:marker val="1"/>
        <c:smooth val="0"/>
        <c:axId val="402834376"/>
        <c:axId val="402834768"/>
      </c:lineChart>
      <c:dateAx>
        <c:axId val="402834376"/>
        <c:scaling>
          <c:orientation val="minMax"/>
        </c:scaling>
        <c:delete val="1"/>
        <c:axPos val="b"/>
        <c:numFmt formatCode="&quot;H&quot;yy" sourceLinked="1"/>
        <c:majorTickMark val="none"/>
        <c:minorTickMark val="none"/>
        <c:tickLblPos val="none"/>
        <c:crossAx val="402834768"/>
        <c:crosses val="autoZero"/>
        <c:auto val="1"/>
        <c:lblOffset val="100"/>
        <c:baseTimeUnit val="years"/>
      </c:dateAx>
      <c:valAx>
        <c:axId val="40283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3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6C-4694-A9AB-2D0F8FD38208}"/>
            </c:ext>
          </c:extLst>
        </c:ser>
        <c:dLbls>
          <c:showLegendKey val="0"/>
          <c:showVal val="0"/>
          <c:showCatName val="0"/>
          <c:showSerName val="0"/>
          <c:showPercent val="0"/>
          <c:showBubbleSize val="0"/>
        </c:dLbls>
        <c:gapWidth val="150"/>
        <c:axId val="402835944"/>
        <c:axId val="40283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6C-4694-A9AB-2D0F8FD38208}"/>
            </c:ext>
          </c:extLst>
        </c:ser>
        <c:dLbls>
          <c:showLegendKey val="0"/>
          <c:showVal val="0"/>
          <c:showCatName val="0"/>
          <c:showSerName val="0"/>
          <c:showPercent val="0"/>
          <c:showBubbleSize val="0"/>
        </c:dLbls>
        <c:marker val="1"/>
        <c:smooth val="0"/>
        <c:axId val="402835944"/>
        <c:axId val="402836336"/>
      </c:lineChart>
      <c:dateAx>
        <c:axId val="402835944"/>
        <c:scaling>
          <c:orientation val="minMax"/>
        </c:scaling>
        <c:delete val="1"/>
        <c:axPos val="b"/>
        <c:numFmt formatCode="&quot;H&quot;yy" sourceLinked="1"/>
        <c:majorTickMark val="none"/>
        <c:minorTickMark val="none"/>
        <c:tickLblPos val="none"/>
        <c:crossAx val="402836336"/>
        <c:crosses val="autoZero"/>
        <c:auto val="1"/>
        <c:lblOffset val="100"/>
        <c:baseTimeUnit val="years"/>
      </c:dateAx>
      <c:valAx>
        <c:axId val="40283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3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58-4E88-A8F7-6DBA54A672DB}"/>
            </c:ext>
          </c:extLst>
        </c:ser>
        <c:dLbls>
          <c:showLegendKey val="0"/>
          <c:showVal val="0"/>
          <c:showCatName val="0"/>
          <c:showSerName val="0"/>
          <c:showPercent val="0"/>
          <c:showBubbleSize val="0"/>
        </c:dLbls>
        <c:gapWidth val="150"/>
        <c:axId val="402838296"/>
        <c:axId val="40283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58-4E88-A8F7-6DBA54A672DB}"/>
            </c:ext>
          </c:extLst>
        </c:ser>
        <c:dLbls>
          <c:showLegendKey val="0"/>
          <c:showVal val="0"/>
          <c:showCatName val="0"/>
          <c:showSerName val="0"/>
          <c:showPercent val="0"/>
          <c:showBubbleSize val="0"/>
        </c:dLbls>
        <c:marker val="1"/>
        <c:smooth val="0"/>
        <c:axId val="402838296"/>
        <c:axId val="402837512"/>
      </c:lineChart>
      <c:dateAx>
        <c:axId val="402838296"/>
        <c:scaling>
          <c:orientation val="minMax"/>
        </c:scaling>
        <c:delete val="1"/>
        <c:axPos val="b"/>
        <c:numFmt formatCode="&quot;H&quot;yy" sourceLinked="1"/>
        <c:majorTickMark val="none"/>
        <c:minorTickMark val="none"/>
        <c:tickLblPos val="none"/>
        <c:crossAx val="402837512"/>
        <c:crosses val="autoZero"/>
        <c:auto val="1"/>
        <c:lblOffset val="100"/>
        <c:baseTimeUnit val="years"/>
      </c:dateAx>
      <c:valAx>
        <c:axId val="40283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3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1074.5999999999999</c:v>
                </c:pt>
                <c:pt idx="1">
                  <c:v>1099.27</c:v>
                </c:pt>
                <c:pt idx="2">
                  <c:v>1143.43</c:v>
                </c:pt>
                <c:pt idx="3">
                  <c:v>1071.05</c:v>
                </c:pt>
                <c:pt idx="4">
                  <c:v>995.23</c:v>
                </c:pt>
              </c:numCache>
            </c:numRef>
          </c:val>
          <c:extLst xmlns:c16r2="http://schemas.microsoft.com/office/drawing/2015/06/chart">
            <c:ext xmlns:c16="http://schemas.microsoft.com/office/drawing/2014/chart" uri="{C3380CC4-5D6E-409C-BE32-E72D297353CC}">
              <c16:uniqueId val="{00000000-E5FA-47E0-BF0B-D8320B03B11B}"/>
            </c:ext>
          </c:extLst>
        </c:ser>
        <c:dLbls>
          <c:showLegendKey val="0"/>
          <c:showVal val="0"/>
          <c:showCatName val="0"/>
          <c:showSerName val="0"/>
          <c:showPercent val="0"/>
          <c:showBubbleSize val="0"/>
        </c:dLbls>
        <c:gapWidth val="150"/>
        <c:axId val="492028216"/>
        <c:axId val="49202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E5FA-47E0-BF0B-D8320B03B11B}"/>
            </c:ext>
          </c:extLst>
        </c:ser>
        <c:dLbls>
          <c:showLegendKey val="0"/>
          <c:showVal val="0"/>
          <c:showCatName val="0"/>
          <c:showSerName val="0"/>
          <c:showPercent val="0"/>
          <c:showBubbleSize val="0"/>
        </c:dLbls>
        <c:marker val="1"/>
        <c:smooth val="0"/>
        <c:axId val="492028216"/>
        <c:axId val="492023512"/>
      </c:lineChart>
      <c:dateAx>
        <c:axId val="492028216"/>
        <c:scaling>
          <c:orientation val="minMax"/>
        </c:scaling>
        <c:delete val="1"/>
        <c:axPos val="b"/>
        <c:numFmt formatCode="&quot;H&quot;yy" sourceLinked="1"/>
        <c:majorTickMark val="none"/>
        <c:minorTickMark val="none"/>
        <c:tickLblPos val="none"/>
        <c:crossAx val="492023512"/>
        <c:crosses val="autoZero"/>
        <c:auto val="1"/>
        <c:lblOffset val="100"/>
        <c:baseTimeUnit val="years"/>
      </c:dateAx>
      <c:valAx>
        <c:axId val="49202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2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65.87</c:v>
                </c:pt>
                <c:pt idx="1">
                  <c:v>62.19</c:v>
                </c:pt>
                <c:pt idx="2">
                  <c:v>55.56</c:v>
                </c:pt>
                <c:pt idx="3">
                  <c:v>61.36</c:v>
                </c:pt>
                <c:pt idx="4">
                  <c:v>58.78</c:v>
                </c:pt>
              </c:numCache>
            </c:numRef>
          </c:val>
          <c:extLst xmlns:c16r2="http://schemas.microsoft.com/office/drawing/2015/06/chart">
            <c:ext xmlns:c16="http://schemas.microsoft.com/office/drawing/2014/chart" uri="{C3380CC4-5D6E-409C-BE32-E72D297353CC}">
              <c16:uniqueId val="{00000000-10A7-48D7-A446-F084732C6DA7}"/>
            </c:ext>
          </c:extLst>
        </c:ser>
        <c:dLbls>
          <c:showLegendKey val="0"/>
          <c:showVal val="0"/>
          <c:showCatName val="0"/>
          <c:showSerName val="0"/>
          <c:showPercent val="0"/>
          <c:showBubbleSize val="0"/>
        </c:dLbls>
        <c:gapWidth val="150"/>
        <c:axId val="492029784"/>
        <c:axId val="4920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10A7-48D7-A446-F084732C6DA7}"/>
            </c:ext>
          </c:extLst>
        </c:ser>
        <c:dLbls>
          <c:showLegendKey val="0"/>
          <c:showVal val="0"/>
          <c:showCatName val="0"/>
          <c:showSerName val="0"/>
          <c:showPercent val="0"/>
          <c:showBubbleSize val="0"/>
        </c:dLbls>
        <c:marker val="1"/>
        <c:smooth val="0"/>
        <c:axId val="492029784"/>
        <c:axId val="492025472"/>
      </c:lineChart>
      <c:dateAx>
        <c:axId val="492029784"/>
        <c:scaling>
          <c:orientation val="minMax"/>
        </c:scaling>
        <c:delete val="1"/>
        <c:axPos val="b"/>
        <c:numFmt formatCode="&quot;H&quot;yy" sourceLinked="1"/>
        <c:majorTickMark val="none"/>
        <c:minorTickMark val="none"/>
        <c:tickLblPos val="none"/>
        <c:crossAx val="492025472"/>
        <c:crosses val="autoZero"/>
        <c:auto val="1"/>
        <c:lblOffset val="100"/>
        <c:baseTimeUnit val="years"/>
      </c:dateAx>
      <c:valAx>
        <c:axId val="4920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2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149.72</c:v>
                </c:pt>
                <c:pt idx="1">
                  <c:v>157.97999999999999</c:v>
                </c:pt>
                <c:pt idx="2">
                  <c:v>174.41</c:v>
                </c:pt>
                <c:pt idx="3">
                  <c:v>170.89</c:v>
                </c:pt>
                <c:pt idx="4">
                  <c:v>178.47</c:v>
                </c:pt>
              </c:numCache>
            </c:numRef>
          </c:val>
          <c:extLst xmlns:c16r2="http://schemas.microsoft.com/office/drawing/2015/06/chart">
            <c:ext xmlns:c16="http://schemas.microsoft.com/office/drawing/2014/chart" uri="{C3380CC4-5D6E-409C-BE32-E72D297353CC}">
              <c16:uniqueId val="{00000000-1C2C-425A-A597-D34BCADD3C51}"/>
            </c:ext>
          </c:extLst>
        </c:ser>
        <c:dLbls>
          <c:showLegendKey val="0"/>
          <c:showVal val="0"/>
          <c:showCatName val="0"/>
          <c:showSerName val="0"/>
          <c:showPercent val="0"/>
          <c:showBubbleSize val="0"/>
        </c:dLbls>
        <c:gapWidth val="150"/>
        <c:axId val="492025080"/>
        <c:axId val="49202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1C2C-425A-A597-D34BCADD3C51}"/>
            </c:ext>
          </c:extLst>
        </c:ser>
        <c:dLbls>
          <c:showLegendKey val="0"/>
          <c:showVal val="0"/>
          <c:showCatName val="0"/>
          <c:showSerName val="0"/>
          <c:showPercent val="0"/>
          <c:showBubbleSize val="0"/>
        </c:dLbls>
        <c:marker val="1"/>
        <c:smooth val="0"/>
        <c:axId val="492025080"/>
        <c:axId val="492024688"/>
      </c:lineChart>
      <c:dateAx>
        <c:axId val="492025080"/>
        <c:scaling>
          <c:orientation val="minMax"/>
        </c:scaling>
        <c:delete val="1"/>
        <c:axPos val="b"/>
        <c:numFmt formatCode="&quot;H&quot;yy" sourceLinked="1"/>
        <c:majorTickMark val="none"/>
        <c:minorTickMark val="none"/>
        <c:tickLblPos val="none"/>
        <c:crossAx val="492024688"/>
        <c:crosses val="autoZero"/>
        <c:auto val="1"/>
        <c:lblOffset val="100"/>
        <c:baseTimeUnit val="years"/>
      </c:dateAx>
      <c:valAx>
        <c:axId val="49202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2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山北町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10104</v>
      </c>
      <c r="AM8" s="51"/>
      <c r="AN8" s="51"/>
      <c r="AO8" s="51"/>
      <c r="AP8" s="51"/>
      <c r="AQ8" s="51"/>
      <c r="AR8" s="51"/>
      <c r="AS8" s="51"/>
      <c r="AT8" s="46">
        <f>データ!T6</f>
        <v>224.61</v>
      </c>
      <c r="AU8" s="46"/>
      <c r="AV8" s="46"/>
      <c r="AW8" s="46"/>
      <c r="AX8" s="46"/>
      <c r="AY8" s="46"/>
      <c r="AZ8" s="46"/>
      <c r="BA8" s="46"/>
      <c r="BB8" s="46">
        <f>データ!U6</f>
        <v>44.98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83.15</v>
      </c>
      <c r="Q10" s="46"/>
      <c r="R10" s="46"/>
      <c r="S10" s="46"/>
      <c r="T10" s="46"/>
      <c r="U10" s="46"/>
      <c r="V10" s="46"/>
      <c r="W10" s="46">
        <f>データ!Q6</f>
        <v>91.87</v>
      </c>
      <c r="X10" s="46"/>
      <c r="Y10" s="46"/>
      <c r="Z10" s="46"/>
      <c r="AA10" s="46"/>
      <c r="AB10" s="46"/>
      <c r="AC10" s="46"/>
      <c r="AD10" s="51">
        <f>データ!R6</f>
        <v>1485</v>
      </c>
      <c r="AE10" s="51"/>
      <c r="AF10" s="51"/>
      <c r="AG10" s="51"/>
      <c r="AH10" s="51"/>
      <c r="AI10" s="51"/>
      <c r="AJ10" s="51"/>
      <c r="AK10" s="2"/>
      <c r="AL10" s="51">
        <f>データ!V6</f>
        <v>8362</v>
      </c>
      <c r="AM10" s="51"/>
      <c r="AN10" s="51"/>
      <c r="AO10" s="51"/>
      <c r="AP10" s="51"/>
      <c r="AQ10" s="51"/>
      <c r="AR10" s="51"/>
      <c r="AS10" s="51"/>
      <c r="AT10" s="46">
        <f>データ!W6</f>
        <v>3.17</v>
      </c>
      <c r="AU10" s="46"/>
      <c r="AV10" s="46"/>
      <c r="AW10" s="46"/>
      <c r="AX10" s="46"/>
      <c r="AY10" s="46"/>
      <c r="AZ10" s="46"/>
      <c r="BA10" s="46"/>
      <c r="BB10" s="46">
        <f>データ!X6</f>
        <v>2637.85</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YuuI8CQZKh3nQZrXsLUFWZCKWRHpnIgjPmbjpm9tpX06igIvEajOouzwosN4q4rmT5B2JJqF/k0+10CP5AiOUQ==" saltValue="fkVkqob07W4peV4aUhIj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143642</v>
      </c>
      <c r="D6" s="33">
        <f t="shared" si="3"/>
        <v>47</v>
      </c>
      <c r="E6" s="33">
        <f t="shared" si="3"/>
        <v>17</v>
      </c>
      <c r="F6" s="33">
        <f t="shared" si="3"/>
        <v>1</v>
      </c>
      <c r="G6" s="33">
        <f t="shared" si="3"/>
        <v>0</v>
      </c>
      <c r="H6" s="33" t="str">
        <f t="shared" si="3"/>
        <v>神奈川県　山北町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83.15</v>
      </c>
      <c r="Q6" s="34">
        <f t="shared" si="3"/>
        <v>91.87</v>
      </c>
      <c r="R6" s="34">
        <f t="shared" si="3"/>
        <v>1485</v>
      </c>
      <c r="S6" s="34">
        <f t="shared" si="3"/>
        <v>10104</v>
      </c>
      <c r="T6" s="34">
        <f t="shared" si="3"/>
        <v>224.61</v>
      </c>
      <c r="U6" s="34">
        <f t="shared" si="3"/>
        <v>44.98</v>
      </c>
      <c r="V6" s="34">
        <f t="shared" si="3"/>
        <v>8362</v>
      </c>
      <c r="W6" s="34">
        <f t="shared" si="3"/>
        <v>3.17</v>
      </c>
      <c r="X6" s="34">
        <f t="shared" si="3"/>
        <v>2637.85</v>
      </c>
      <c r="Y6" s="35">
        <f>IF(Y7="",NA(),Y7)</f>
        <v>62.45</v>
      </c>
      <c r="Z6" s="35">
        <f t="shared" ref="Z6:AH6" si="4">IF(Z7="",NA(),Z7)</f>
        <v>57.08</v>
      </c>
      <c r="AA6" s="35">
        <f t="shared" si="4"/>
        <v>55.36</v>
      </c>
      <c r="AB6" s="35">
        <f t="shared" si="4"/>
        <v>60.62</v>
      </c>
      <c r="AC6" s="35">
        <f t="shared" si="4"/>
        <v>56.12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1074.5999999999999</v>
      </c>
      <c r="BG6" s="35">
        <f t="shared" ref="BG6:BO6" si="7">IF(BG7="",NA(),BG7)</f>
        <v>1099.27</v>
      </c>
      <c r="BH6" s="35">
        <f t="shared" si="7"/>
        <v>1143.43</v>
      </c>
      <c r="BI6" s="35">
        <f t="shared" si="7"/>
        <v>1071.05</v>
      </c>
      <c r="BJ6" s="35">
        <f t="shared" si="7"/>
        <v>995.23</v>
      </c>
      <c r="BK6" s="35">
        <f t="shared" si="7"/>
        <v>1118.56</v>
      </c>
      <c r="BL6" s="35">
        <f t="shared" si="7"/>
        <v>1111.31</v>
      </c>
      <c r="BM6" s="35">
        <f t="shared" si="7"/>
        <v>966.33</v>
      </c>
      <c r="BN6" s="35">
        <f t="shared" si="7"/>
        <v>958.81</v>
      </c>
      <c r="BO6" s="35">
        <f t="shared" si="7"/>
        <v>1001.3</v>
      </c>
      <c r="BP6" s="34" t="str">
        <f>IF(BP7="","",IF(BP7="-","【-】","【"&amp;SUBSTITUTE(TEXT(BP7,"#,##0.00"),"-","△")&amp;"】"))</f>
        <v>【682.51】</v>
      </c>
      <c r="BQ6" s="35">
        <f>IF(BQ7="",NA(),BQ7)</f>
        <v>65.87</v>
      </c>
      <c r="BR6" s="35">
        <f t="shared" ref="BR6:BZ6" si="8">IF(BR7="",NA(),BR7)</f>
        <v>62.19</v>
      </c>
      <c r="BS6" s="35">
        <f t="shared" si="8"/>
        <v>55.56</v>
      </c>
      <c r="BT6" s="35">
        <f t="shared" si="8"/>
        <v>61.36</v>
      </c>
      <c r="BU6" s="35">
        <f t="shared" si="8"/>
        <v>58.78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149.72</v>
      </c>
      <c r="CC6" s="35">
        <f t="shared" ref="CC6:CK6" si="9">IF(CC7="",NA(),CC7)</f>
        <v>157.97999999999999</v>
      </c>
      <c r="CD6" s="35">
        <f t="shared" si="9"/>
        <v>174.41</v>
      </c>
      <c r="CE6" s="35">
        <f t="shared" si="9"/>
        <v>170.89</v>
      </c>
      <c r="CF6" s="35">
        <f t="shared" si="9"/>
        <v>178.47</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86.18</v>
      </c>
      <c r="CY6" s="35">
        <f t="shared" ref="CY6:DG6" si="11">IF(CY7="",NA(),CY7)</f>
        <v>87.49</v>
      </c>
      <c r="CZ6" s="35">
        <f t="shared" si="11"/>
        <v>88.38</v>
      </c>
      <c r="DA6" s="35">
        <f t="shared" si="11"/>
        <v>88.3</v>
      </c>
      <c r="DB6" s="35">
        <f t="shared" si="11"/>
        <v>88.29</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143642</v>
      </c>
      <c r="D7" s="37">
        <v>47</v>
      </c>
      <c r="E7" s="37">
        <v>17</v>
      </c>
      <c r="F7" s="37">
        <v>1</v>
      </c>
      <c r="G7" s="37">
        <v>0</v>
      </c>
      <c r="H7" s="37" t="s">
        <v>98</v>
      </c>
      <c r="I7" s="37" t="s">
        <v>99</v>
      </c>
      <c r="J7" s="37" t="s">
        <v>100</v>
      </c>
      <c r="K7" s="37" t="s">
        <v>101</v>
      </c>
      <c r="L7" s="37" t="s">
        <v>102</v>
      </c>
      <c r="M7" s="37" t="s">
        <v>103</v>
      </c>
      <c r="N7" s="38" t="s">
        <v>104</v>
      </c>
      <c r="O7" s="38" t="s">
        <v>105</v>
      </c>
      <c r="P7" s="38">
        <v>83.15</v>
      </c>
      <c r="Q7" s="38">
        <v>91.87</v>
      </c>
      <c r="R7" s="38">
        <v>1485</v>
      </c>
      <c r="S7" s="38">
        <v>10104</v>
      </c>
      <c r="T7" s="38">
        <v>224.61</v>
      </c>
      <c r="U7" s="38">
        <v>44.98</v>
      </c>
      <c r="V7" s="38">
        <v>8362</v>
      </c>
      <c r="W7" s="38">
        <v>3.17</v>
      </c>
      <c r="X7" s="38">
        <v>2637.85</v>
      </c>
      <c r="Y7" s="38">
        <v>62.45</v>
      </c>
      <c r="Z7" s="38">
        <v>57.08</v>
      </c>
      <c r="AA7" s="38">
        <v>55.36</v>
      </c>
      <c r="AB7" s="38">
        <v>60.62</v>
      </c>
      <c r="AC7" s="38">
        <v>56.12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1074.5999999999999</v>
      </c>
      <c r="BG7" s="38">
        <v>1099.27</v>
      </c>
      <c r="BH7" s="38">
        <v>1143.43</v>
      </c>
      <c r="BI7" s="38">
        <v>1071.05</v>
      </c>
      <c r="BJ7" s="38">
        <v>995.23</v>
      </c>
      <c r="BK7" s="38">
        <v>1118.56</v>
      </c>
      <c r="BL7" s="38">
        <v>1111.31</v>
      </c>
      <c r="BM7" s="38">
        <v>966.33</v>
      </c>
      <c r="BN7" s="38">
        <v>958.81</v>
      </c>
      <c r="BO7" s="38">
        <v>1001.3</v>
      </c>
      <c r="BP7" s="38">
        <v>682.51</v>
      </c>
      <c r="BQ7" s="38">
        <v>65.87</v>
      </c>
      <c r="BR7" s="38">
        <v>62.19</v>
      </c>
      <c r="BS7" s="38">
        <v>55.56</v>
      </c>
      <c r="BT7" s="38">
        <v>61.36</v>
      </c>
      <c r="BU7" s="38">
        <v>58.78</v>
      </c>
      <c r="BV7" s="38">
        <v>72.33</v>
      </c>
      <c r="BW7" s="38">
        <v>75.540000000000006</v>
      </c>
      <c r="BX7" s="38">
        <v>81.739999999999995</v>
      </c>
      <c r="BY7" s="38">
        <v>82.88</v>
      </c>
      <c r="BZ7" s="38">
        <v>81.88</v>
      </c>
      <c r="CA7" s="38">
        <v>100.34</v>
      </c>
      <c r="CB7" s="38">
        <v>149.72</v>
      </c>
      <c r="CC7" s="38">
        <v>157.97999999999999</v>
      </c>
      <c r="CD7" s="38">
        <v>174.41</v>
      </c>
      <c r="CE7" s="38">
        <v>170.89</v>
      </c>
      <c r="CF7" s="38">
        <v>178.47</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86.18</v>
      </c>
      <c r="CY7" s="38">
        <v>87.49</v>
      </c>
      <c r="CZ7" s="38">
        <v>88.38</v>
      </c>
      <c r="DA7" s="38">
        <v>88.3</v>
      </c>
      <c r="DB7" s="38">
        <v>88.29</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2021-02-24T07:17:39Z</cp:lastPrinted>
  <dcterms:created xsi:type="dcterms:W3CDTF">2020-12-04T02:45:42Z</dcterms:created>
  <dcterms:modified xsi:type="dcterms:W3CDTF">2021-02-24T07:17:44Z</dcterms:modified>
  <cp:category/>
</cp:coreProperties>
</file>