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0203\14_助成Ｇ（助成担当）\03 専修各種\Ｒ７\01_経常費\06_実績報告依頼\"/>
    </mc:Choice>
  </mc:AlternateContent>
  <xr:revisionPtr revIDLastSave="0" documentId="13_ncr:1_{AE716369-0776-46FF-A8D9-A89277F3B0C7}" xr6:coauthVersionLast="47" xr6:coauthVersionMax="47" xr10:uidLastSave="{00000000-0000-0000-0000-000000000000}"/>
  <bookViews>
    <workbookView xWindow="-28920" yWindow="-2370" windowWidth="29040" windowHeight="15720" xr2:uid="{7DFA9461-0F3E-4BEB-9E2E-99DA6FDB28B5}"/>
  </bookViews>
  <sheets>
    <sheet name="様式" sheetId="14" r:id="rId1"/>
    <sheet name="記載例（個別対応方式）" sheetId="9" r:id="rId2"/>
    <sheet name="記載例 (一括比例配分方式)" sheetId="15" r:id="rId3"/>
  </sheets>
  <definedNames>
    <definedName name="_xlnm.Print_Area" localSheetId="2">'記載例 (一括比例配分方式)'!$A$1:$R$41</definedName>
    <definedName name="_xlnm.Print_Area" localSheetId="1">'記載例（個別対応方式）'!$A$1:$R$41</definedName>
    <definedName name="_xlnm.Print_Area" localSheetId="0">様式!$A$1:$F$40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5" l="1"/>
  <c r="E19" i="15"/>
  <c r="E23" i="15" s="1"/>
  <c r="E25" i="15" l="1"/>
  <c r="E36" i="15" s="1"/>
  <c r="E21" i="15"/>
  <c r="E34" i="15" s="1"/>
  <c r="E35" i="15"/>
  <c r="E19" i="14"/>
  <c r="D29" i="14"/>
  <c r="E36" i="14" s="1"/>
  <c r="E21" i="14"/>
  <c r="E23" i="14"/>
  <c r="D29" i="9"/>
  <c r="E19" i="9"/>
  <c r="E25" i="9" s="1"/>
  <c r="E25" i="14"/>
  <c r="E37" i="15" l="1"/>
  <c r="E36" i="9"/>
  <c r="E23" i="9"/>
  <c r="E35" i="9" s="1"/>
  <c r="E21" i="9"/>
  <c r="E34" i="9" s="1"/>
  <c r="E34" i="14"/>
  <c r="E35" i="14"/>
  <c r="E37" i="9" l="1"/>
  <c r="E37" i="14"/>
</calcChain>
</file>

<file path=xl/sharedStrings.xml><?xml version="1.0" encoding="utf-8"?>
<sst xmlns="http://schemas.openxmlformats.org/spreadsheetml/2006/main" count="189" uniqueCount="69">
  <si>
    <t>（単位：円）</t>
    <rPh sb="1" eb="3">
      <t>タンイ</t>
    </rPh>
    <rPh sb="4" eb="5">
      <t>エン</t>
    </rPh>
    <phoneticPr fontId="6"/>
  </si>
  <si>
    <t>Ａ</t>
    <phoneticPr fontId="6"/>
  </si>
  <si>
    <t>Ｂ</t>
    <phoneticPr fontId="6"/>
  </si>
  <si>
    <t>学校コード</t>
    <rPh sb="0" eb="2">
      <t>ガッコウ</t>
    </rPh>
    <phoneticPr fontId="6"/>
  </si>
  <si>
    <t>補 助 金 に 係 る 消 費 税 仕 入 控 除 税 額 計 算 書</t>
    <rPh sb="0" eb="1">
      <t>タスク</t>
    </rPh>
    <rPh sb="2" eb="3">
      <t>スケ</t>
    </rPh>
    <rPh sb="4" eb="5">
      <t>カネ</t>
    </rPh>
    <rPh sb="8" eb="9">
      <t>カカ</t>
    </rPh>
    <rPh sb="12" eb="13">
      <t>ケ</t>
    </rPh>
    <rPh sb="14" eb="15">
      <t>ヒ</t>
    </rPh>
    <rPh sb="16" eb="17">
      <t>ゼイ</t>
    </rPh>
    <rPh sb="18" eb="19">
      <t>ツコウ</t>
    </rPh>
    <rPh sb="20" eb="21">
      <t>イリ</t>
    </rPh>
    <rPh sb="22" eb="23">
      <t>ヒカエ</t>
    </rPh>
    <rPh sb="24" eb="25">
      <t>ジョ</t>
    </rPh>
    <rPh sb="26" eb="27">
      <t>ゼイ</t>
    </rPh>
    <rPh sb="28" eb="29">
      <t>ガク</t>
    </rPh>
    <rPh sb="30" eb="31">
      <t>ケイ</t>
    </rPh>
    <rPh sb="32" eb="33">
      <t>ザン</t>
    </rPh>
    <rPh sb="34" eb="35">
      <t>ショ</t>
    </rPh>
    <phoneticPr fontId="2"/>
  </si>
  <si>
    <t>Ｃ</t>
    <phoneticPr fontId="6"/>
  </si>
  <si>
    <t>（※）</t>
    <phoneticPr fontId="6"/>
  </si>
  <si>
    <t>Ｃ’</t>
    <phoneticPr fontId="6"/>
  </si>
  <si>
    <t/>
  </si>
  <si>
    <t>ア</t>
    <phoneticPr fontId="6"/>
  </si>
  <si>
    <t>イ</t>
    <phoneticPr fontId="6"/>
  </si>
  <si>
    <t>ウ</t>
    <phoneticPr fontId="6"/>
  </si>
  <si>
    <t>返還額</t>
    <rPh sb="0" eb="2">
      <t>ヘンカン</t>
    </rPh>
    <rPh sb="2" eb="3">
      <t>ガク</t>
    </rPh>
    <phoneticPr fontId="6"/>
  </si>
  <si>
    <t>課税売上割合</t>
    <rPh sb="0" eb="2">
      <t>カゼイ</t>
    </rPh>
    <rPh sb="2" eb="4">
      <t>ウリアゲ</t>
    </rPh>
    <rPh sb="4" eb="6">
      <t>ワリアイ</t>
    </rPh>
    <phoneticPr fontId="2"/>
  </si>
  <si>
    <t>エ</t>
    <phoneticPr fontId="6"/>
  </si>
  <si>
    <t>オ</t>
    <phoneticPr fontId="6"/>
  </si>
  <si>
    <t>（10％分）</t>
    <rPh sb="3" eb="4">
      <t>ブン</t>
    </rPh>
    <phoneticPr fontId="6"/>
  </si>
  <si>
    <t>（８％分）</t>
    <rPh sb="2" eb="3">
      <t>ブン</t>
    </rPh>
    <phoneticPr fontId="6"/>
  </si>
  <si>
    <t>補助対象経費全体</t>
    <rPh sb="0" eb="2">
      <t>ホジョ</t>
    </rPh>
    <rPh sb="2" eb="4">
      <t>タイショウ</t>
    </rPh>
    <rPh sb="4" eb="6">
      <t>ケイヒ</t>
    </rPh>
    <rPh sb="6" eb="8">
      <t>ゼンタイ</t>
    </rPh>
    <phoneticPr fontId="6"/>
  </si>
  <si>
    <t>補助対象経費のうち課税分</t>
    <rPh sb="0" eb="2">
      <t>ホジョ</t>
    </rPh>
    <rPh sb="2" eb="4">
      <t>タイショウ</t>
    </rPh>
    <rPh sb="4" eb="6">
      <t>ケイヒ</t>
    </rPh>
    <rPh sb="9" eb="11">
      <t>カゼイ</t>
    </rPh>
    <rPh sb="11" eb="12">
      <t>ブン</t>
    </rPh>
    <phoneticPr fontId="6"/>
  </si>
  <si>
    <t>①</t>
    <phoneticPr fontId="6"/>
  </si>
  <si>
    <t>②</t>
    <phoneticPr fontId="6"/>
  </si>
  <si>
    <t>③</t>
    <phoneticPr fontId="6"/>
  </si>
  <si>
    <t>県補助金額</t>
    <rPh sb="0" eb="1">
      <t>ケン</t>
    </rPh>
    <rPh sb="1" eb="3">
      <t>ホジョ</t>
    </rPh>
    <rPh sb="3" eb="5">
      <t>キンガク</t>
    </rPh>
    <phoneticPr fontId="2"/>
  </si>
  <si>
    <t>％</t>
    <phoneticPr fontId="6"/>
  </si>
  <si>
    <t>注）特定収入割合が5.0％を超える場合は、その旨がわかる書類を提出すれば、この用紙は提出不要です。</t>
    <rPh sb="0" eb="1">
      <t>チュウ</t>
    </rPh>
    <rPh sb="31" eb="33">
      <t>テイシュツ</t>
    </rPh>
    <rPh sb="39" eb="41">
      <t>ヨウシ</t>
    </rPh>
    <phoneticPr fontId="6"/>
  </si>
  <si>
    <t>課税売上額10％相当分</t>
    <rPh sb="8" eb="11">
      <t>ソウトウブン</t>
    </rPh>
    <phoneticPr fontId="6"/>
  </si>
  <si>
    <t>課税売上額８％相当分</t>
    <rPh sb="7" eb="10">
      <t>ソウトウブン</t>
    </rPh>
    <phoneticPr fontId="6"/>
  </si>
  <si>
    <t>当該補助金に係る消費税仕入控除税額　Ａ×Ｂ×③×ウ×１０/１１０</t>
    <rPh sb="0" eb="2">
      <t>トウガイ</t>
    </rPh>
    <rPh sb="2" eb="5">
      <t>ホジョキン</t>
    </rPh>
    <rPh sb="6" eb="7">
      <t>カカ</t>
    </rPh>
    <rPh sb="8" eb="11">
      <t>ショウヒゼイ</t>
    </rPh>
    <rPh sb="11" eb="13">
      <t>シイレ</t>
    </rPh>
    <rPh sb="13" eb="15">
      <t>コウジョ</t>
    </rPh>
    <rPh sb="15" eb="17">
      <t>ゼイガク</t>
    </rPh>
    <phoneticPr fontId="6"/>
  </si>
  <si>
    <t>当該補助金に係る消費税仕入控除税額　Ａ×Ｂ×③×オ×８/１０８</t>
    <rPh sb="0" eb="2">
      <t>トウガイ</t>
    </rPh>
    <rPh sb="2" eb="5">
      <t>ホジョキン</t>
    </rPh>
    <rPh sb="6" eb="7">
      <t>カカ</t>
    </rPh>
    <rPh sb="8" eb="11">
      <t>ショウヒゼイ</t>
    </rPh>
    <rPh sb="11" eb="13">
      <t>シイレ</t>
    </rPh>
    <rPh sb="13" eb="15">
      <t>コウジョ</t>
    </rPh>
    <rPh sb="15" eb="17">
      <t>ゼイガク</t>
    </rPh>
    <phoneticPr fontId="6"/>
  </si>
  <si>
    <t>付表２－１①合計額</t>
    <rPh sb="0" eb="2">
      <t>フヒョウ</t>
    </rPh>
    <rPh sb="6" eb="8">
      <t>ゴウケイ</t>
    </rPh>
    <rPh sb="8" eb="9">
      <t>ガク</t>
    </rPh>
    <phoneticPr fontId="6"/>
  </si>
  <si>
    <t>付表２－１①10%適用分</t>
    <rPh sb="0" eb="2">
      <t>フヒョウ</t>
    </rPh>
    <rPh sb="9" eb="11">
      <t>テキヨウ</t>
    </rPh>
    <rPh sb="11" eb="12">
      <t>ブン</t>
    </rPh>
    <phoneticPr fontId="6"/>
  </si>
  <si>
    <t>付表２－１⑧</t>
    <rPh sb="0" eb="2">
      <t>フヒョウ</t>
    </rPh>
    <phoneticPr fontId="6"/>
  </si>
  <si>
    <t>課税売上額５％相当分</t>
    <rPh sb="7" eb="10">
      <t>ソウトウブン</t>
    </rPh>
    <phoneticPr fontId="6"/>
  </si>
  <si>
    <t>カ</t>
    <phoneticPr fontId="6"/>
  </si>
  <si>
    <t>カ</t>
    <phoneticPr fontId="6"/>
  </si>
  <si>
    <t>キ</t>
    <phoneticPr fontId="6"/>
  </si>
  <si>
    <t>キ</t>
    <phoneticPr fontId="6"/>
  </si>
  <si>
    <t>（５％分）</t>
    <rPh sb="2" eb="3">
      <t>ブン</t>
    </rPh>
    <phoneticPr fontId="6"/>
  </si>
  <si>
    <t>Ｃ''</t>
    <phoneticPr fontId="6"/>
  </si>
  <si>
    <t>Ｃ＋Ｃ’＋Ｃ''</t>
    <phoneticPr fontId="6"/>
  </si>
  <si>
    <t>付表２－２①5%適用分</t>
    <rPh sb="0" eb="2">
      <t>フヒョウ</t>
    </rPh>
    <phoneticPr fontId="6"/>
  </si>
  <si>
    <t>付表２－１,２①8%適用分</t>
    <rPh sb="0" eb="2">
      <t>フヒョウ</t>
    </rPh>
    <rPh sb="10" eb="12">
      <t>テキヨウ</t>
    </rPh>
    <rPh sb="12" eb="13">
      <t>ブン</t>
    </rPh>
    <phoneticPr fontId="6"/>
  </si>
  <si>
    <t>当該補助金に係る消費税仕入控除税額　Ａ×Ｂ×③×キ×５/１０５</t>
    <rPh sb="0" eb="2">
      <t>トウガイ</t>
    </rPh>
    <rPh sb="2" eb="5">
      <t>ホジョキン</t>
    </rPh>
    <rPh sb="6" eb="7">
      <t>カカ</t>
    </rPh>
    <rPh sb="8" eb="11">
      <t>ショウヒゼイ</t>
    </rPh>
    <rPh sb="11" eb="13">
      <t>シイレ</t>
    </rPh>
    <rPh sb="13" eb="15">
      <t>コウジョ</t>
    </rPh>
    <rPh sb="15" eb="17">
      <t>ゼイガク</t>
    </rPh>
    <phoneticPr fontId="6"/>
  </si>
  <si>
    <t>課税売上額全体（イ＋エ＋カ）</t>
    <rPh sb="0" eb="2">
      <t>カゼイ</t>
    </rPh>
    <rPh sb="2" eb="4">
      <t>ウリアゲ</t>
    </rPh>
    <rPh sb="4" eb="5">
      <t>ガク</t>
    </rPh>
    <rPh sb="5" eb="7">
      <t>ゼンタイ</t>
    </rPh>
    <phoneticPr fontId="6"/>
  </si>
  <si>
    <t>10％適用割合(イ/ア）（端数処理は最下段※参照）</t>
    <rPh sb="5" eb="7">
      <t>ワリアイ</t>
    </rPh>
    <rPh sb="13" eb="15">
      <t>ハスウ</t>
    </rPh>
    <rPh sb="15" eb="17">
      <t>ショリ</t>
    </rPh>
    <rPh sb="18" eb="19">
      <t>サイ</t>
    </rPh>
    <rPh sb="19" eb="21">
      <t>ゲダン</t>
    </rPh>
    <rPh sb="22" eb="24">
      <t>サンショウ</t>
    </rPh>
    <phoneticPr fontId="6"/>
  </si>
  <si>
    <t>８%適用割合（エ/ア）（端数処理は最下段※参照）</t>
    <rPh sb="4" eb="6">
      <t>ワリアイ</t>
    </rPh>
    <phoneticPr fontId="6"/>
  </si>
  <si>
    <t>５%適用割合（カ/ア）（端数処理は最下段※参照）</t>
    <rPh sb="4" eb="6">
      <t>ワリアイ</t>
    </rPh>
    <phoneticPr fontId="6"/>
  </si>
  <si>
    <t>②/①（端数処理は最下段※参照）</t>
    <phoneticPr fontId="6"/>
  </si>
  <si>
    <t>※申告書付表より。ウ、オ、キ、③の小数点以下の桁数はＢに合わせる。</t>
    <rPh sb="1" eb="4">
      <t>シンコクショ</t>
    </rPh>
    <rPh sb="4" eb="6">
      <t>フヒョウ</t>
    </rPh>
    <rPh sb="17" eb="20">
      <t>ショウスウテン</t>
    </rPh>
    <rPh sb="20" eb="22">
      <t>イカ</t>
    </rPh>
    <rPh sb="23" eb="25">
      <t>ケタスウ</t>
    </rPh>
    <rPh sb="28" eb="29">
      <t>ア</t>
    </rPh>
    <phoneticPr fontId="6"/>
  </si>
  <si>
    <t>　　　　　　　（桁数以下は切り捨てとする。）</t>
    <rPh sb="8" eb="10">
      <t>ケタスウ</t>
    </rPh>
    <rPh sb="10" eb="12">
      <t>イカ</t>
    </rPh>
    <rPh sb="13" eb="14">
      <t>キ</t>
    </rPh>
    <rPh sb="15" eb="16">
      <t>ス</t>
    </rPh>
    <phoneticPr fontId="6"/>
  </si>
  <si>
    <t>実績報告書「対象事業積算書」合計額（経常費系補助金）若しくは補助対象経費（個別の補助金）</t>
    <rPh sb="0" eb="2">
      <t>ジッセキ</t>
    </rPh>
    <rPh sb="2" eb="5">
      <t>ホウコクショ</t>
    </rPh>
    <rPh sb="6" eb="8">
      <t>タイショウ</t>
    </rPh>
    <rPh sb="8" eb="10">
      <t>ジギョウ</t>
    </rPh>
    <rPh sb="10" eb="12">
      <t>セキサン</t>
    </rPh>
    <rPh sb="12" eb="13">
      <t>ショ</t>
    </rPh>
    <rPh sb="14" eb="16">
      <t>ゴウケイ</t>
    </rPh>
    <rPh sb="16" eb="17">
      <t>ガク</t>
    </rPh>
    <rPh sb="18" eb="21">
      <t>ケイジョウヒ</t>
    </rPh>
    <rPh sb="21" eb="22">
      <t>ケイ</t>
    </rPh>
    <rPh sb="22" eb="25">
      <t>ホジョキン</t>
    </rPh>
    <rPh sb="26" eb="27">
      <t>モ</t>
    </rPh>
    <rPh sb="30" eb="32">
      <t>ホジョ</t>
    </rPh>
    <rPh sb="32" eb="34">
      <t>タイショウ</t>
    </rPh>
    <rPh sb="34" eb="36">
      <t>ケイヒ</t>
    </rPh>
    <rPh sb="37" eb="39">
      <t>コベツ</t>
    </rPh>
    <rPh sb="40" eb="43">
      <t>ホジョキン</t>
    </rPh>
    <phoneticPr fontId="6"/>
  </si>
  <si>
    <t>①に法人が負担している経費が含まれている場合、その金額を含めた上で、按分して課税分を算出してください。</t>
    <rPh sb="2" eb="4">
      <t>ホウジン</t>
    </rPh>
    <rPh sb="5" eb="7">
      <t>フタン</t>
    </rPh>
    <rPh sb="11" eb="13">
      <t>ケイヒ</t>
    </rPh>
    <rPh sb="14" eb="15">
      <t>フク</t>
    </rPh>
    <rPh sb="20" eb="22">
      <t>バアイ</t>
    </rPh>
    <rPh sb="25" eb="27">
      <t>キンガク</t>
    </rPh>
    <rPh sb="28" eb="29">
      <t>フク</t>
    </rPh>
    <rPh sb="31" eb="32">
      <t>ウエ</t>
    </rPh>
    <rPh sb="34" eb="36">
      <t>アンブン</t>
    </rPh>
    <rPh sb="38" eb="41">
      <t>カゼイブン</t>
    </rPh>
    <rPh sb="42" eb="44">
      <t>サンシュツ</t>
    </rPh>
    <phoneticPr fontId="6"/>
  </si>
  <si>
    <t>Ｂ（＝課税売上割合）が小数点第一位までの場合：ウ、オ、キも少数点第一位として計算</t>
  </si>
  <si>
    <t xml:space="preserve">Ｂ（＝課税売上割合）が小数点第二位までの場合：ウ、オ、キも小数点第二位として計算
</t>
    <rPh sb="3" eb="5">
      <t>カゼイ</t>
    </rPh>
    <rPh sb="5" eb="7">
      <t>ウリアゲ</t>
    </rPh>
    <rPh sb="7" eb="9">
      <t>ワリアイ</t>
    </rPh>
    <rPh sb="11" eb="14">
      <t>ショウスウテン</t>
    </rPh>
    <rPh sb="14" eb="15">
      <t>ダイ</t>
    </rPh>
    <rPh sb="15" eb="17">
      <t>ニイ</t>
    </rPh>
    <rPh sb="20" eb="22">
      <t>バアイ</t>
    </rPh>
    <rPh sb="29" eb="32">
      <t>ショウスウテン</t>
    </rPh>
    <rPh sb="32" eb="34">
      <t>ダイニ</t>
    </rPh>
    <rPh sb="34" eb="35">
      <t>イ</t>
    </rPh>
    <rPh sb="38" eb="40">
      <t>ケイサン</t>
    </rPh>
    <phoneticPr fontId="6"/>
  </si>
  <si>
    <t>様式及び例は小数点第二位となるように計算式が入っていますので、小数点第一位の場合は計算式を削除してください。</t>
  </si>
  <si>
    <t>個別対応方式</t>
    <rPh sb="0" eb="2">
      <t>コベツ</t>
    </rPh>
    <rPh sb="2" eb="4">
      <t>タイオウ</t>
    </rPh>
    <rPh sb="4" eb="6">
      <t>ホウシキ</t>
    </rPh>
    <phoneticPr fontId="6"/>
  </si>
  <si>
    <t>一括比例配分方式</t>
    <rPh sb="0" eb="2">
      <t>イッカツ</t>
    </rPh>
    <rPh sb="2" eb="4">
      <t>ヒレイ</t>
    </rPh>
    <rPh sb="4" eb="6">
      <t>ハイブン</t>
    </rPh>
    <rPh sb="6" eb="8">
      <t>ホウシキ</t>
    </rPh>
    <phoneticPr fontId="6"/>
  </si>
  <si>
    <t>全額控除</t>
    <rPh sb="0" eb="2">
      <t>ゼンガク</t>
    </rPh>
    <rPh sb="2" eb="4">
      <t>コウジョ</t>
    </rPh>
    <phoneticPr fontId="6"/>
  </si>
  <si>
    <t>（ア～キ、①～③、
Ａ～Ｂの記入が必要）</t>
    <rPh sb="14" eb="16">
      <t>キニュウ</t>
    </rPh>
    <rPh sb="17" eb="19">
      <t>ヒツヨウ</t>
    </rPh>
    <phoneticPr fontId="6"/>
  </si>
  <si>
    <t>（ア～キ、Ａ～Ｂの記入が必要※①～③は記入しないでください）</t>
    <rPh sb="9" eb="11">
      <t>キニュウ</t>
    </rPh>
    <rPh sb="12" eb="14">
      <t>ヒツヨウ</t>
    </rPh>
    <rPh sb="19" eb="21">
      <t>キニュウ</t>
    </rPh>
    <phoneticPr fontId="6"/>
  </si>
  <si>
    <t>〇</t>
  </si>
  <si>
    <t>（当てはまるもの１つに〇を付けてください。）→</t>
    <rPh sb="1" eb="2">
      <t>ア</t>
    </rPh>
    <rPh sb="13" eb="14">
      <t>ツ</t>
    </rPh>
    <phoneticPr fontId="6"/>
  </si>
  <si>
    <t>（１）特定収入割合</t>
    <rPh sb="3" eb="5">
      <t>トクテイ</t>
    </rPh>
    <rPh sb="5" eb="7">
      <t>シュウニュウ</t>
    </rPh>
    <rPh sb="7" eb="9">
      <t>ワリアイ</t>
    </rPh>
    <phoneticPr fontId="6"/>
  </si>
  <si>
    <t>（２）控除税額の計算方法</t>
    <rPh sb="3" eb="5">
      <t>コウジョ</t>
    </rPh>
    <rPh sb="5" eb="7">
      <t>ゼイガク</t>
    </rPh>
    <rPh sb="8" eb="10">
      <t>ケイサン</t>
    </rPh>
    <rPh sb="10" eb="12">
      <t>ホウホウ</t>
    </rPh>
    <phoneticPr fontId="6"/>
  </si>
  <si>
    <t>（３）返還額の算定</t>
    <rPh sb="3" eb="5">
      <t>ヘンカン</t>
    </rPh>
    <rPh sb="5" eb="6">
      <t>ガク</t>
    </rPh>
    <rPh sb="7" eb="9">
      <t>サンテイ</t>
    </rPh>
    <phoneticPr fontId="6"/>
  </si>
  <si>
    <t>学校名　　　　　　　　　　　　　　　　　　　　　　　</t>
    <rPh sb="0" eb="3">
      <t>ガッコウメイ</t>
    </rPh>
    <phoneticPr fontId="2"/>
  </si>
  <si>
    <t>第一表４１　控除税額の計算方法</t>
    <rPh sb="0" eb="1">
      <t>ダイ</t>
    </rPh>
    <rPh sb="1" eb="2">
      <t>イチ</t>
    </rPh>
    <rPh sb="2" eb="3">
      <t>ヒョウ</t>
    </rPh>
    <rPh sb="6" eb="8">
      <t>コウジョ</t>
    </rPh>
    <rPh sb="8" eb="10">
      <t>ゼイガク</t>
    </rPh>
    <rPh sb="11" eb="13">
      <t>ケイサン</t>
    </rPh>
    <rPh sb="13" eb="15">
      <t>ホウホウ</t>
    </rPh>
    <phoneticPr fontId="6"/>
  </si>
  <si>
    <t>（令和７年度）</t>
    <rPh sb="1" eb="3">
      <t>レイワ</t>
    </rPh>
    <rPh sb="4" eb="5">
      <t>ネン</t>
    </rPh>
    <rPh sb="5" eb="6">
      <t>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</si>
</sst>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00%"/>
    <numFmt numFmtId="179" formatCode="0.0"/>
  </numFmts>
  <fonts count="14" x14ac:knownFonts="1">
    <font>
      <sz val="11"/>
      <name val="ＭＳ 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1"/>
      <name val="ＭＳ 明朝"/>
      <family val="1"/>
      <charset val="128"/>
    </font>
    <font>
      <sz val="9"/>
      <name val="ＭＳ 明朝"/>
      <family val="1"/>
      <charset val="128"/>
    </font>
    <font>
      <sz val="6"/>
      <name val="ＭＳ ゴシック"/>
      <family val="3"/>
      <charset val="128"/>
    </font>
    <font>
      <sz val="10"/>
      <name val="ＭＳ 明朝"/>
      <family val="1"/>
      <charset val="128"/>
    </font>
    <font>
      <sz val="11"/>
      <name val="ＭＳ ゴシック"/>
      <family val="3"/>
      <charset val="128"/>
    </font>
    <font>
      <sz val="6"/>
      <name val="ＭＳ 明朝"/>
      <family val="1"/>
      <charset val="128"/>
    </font>
    <font>
      <b/>
      <sz val="11"/>
      <name val="ＭＳ ゴシック"/>
      <family val="3"/>
      <charset val="128"/>
    </font>
    <font>
      <sz val="8"/>
      <name val="ＭＳ 明朝"/>
      <family val="1"/>
      <charset val="128"/>
    </font>
    <font>
      <u/>
      <sz val="11"/>
      <name val="ＭＳ 明朝"/>
      <family val="1"/>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66">
    <xf numFmtId="0" fontId="0" fillId="0" borderId="0" xfId="0"/>
    <xf numFmtId="0" fontId="4" fillId="0" borderId="0" xfId="0" applyFont="1" applyAlignment="1"/>
    <xf numFmtId="176" fontId="5" fillId="0" borderId="1" xfId="0" applyNumberFormat="1" applyFont="1" applyFill="1" applyBorder="1" applyAlignment="1">
      <alignment horizontal="left"/>
    </xf>
    <xf numFmtId="0" fontId="3" fillId="0" borderId="0" xfId="0" applyFont="1" applyAlignment="1"/>
    <xf numFmtId="0" fontId="1" fillId="0" borderId="0" xfId="0" applyFont="1" applyAlignment="1"/>
    <xf numFmtId="0" fontId="4" fillId="0" borderId="0" xfId="0" applyFont="1" applyBorder="1" applyAlignment="1"/>
    <xf numFmtId="0" fontId="0" fillId="0" borderId="0" xfId="0" applyAlignment="1"/>
    <xf numFmtId="0" fontId="1" fillId="0" borderId="0" xfId="0" applyFont="1" applyBorder="1" applyAlignment="1"/>
    <xf numFmtId="0" fontId="4" fillId="0" borderId="0" xfId="0" applyFont="1" applyBorder="1" applyAlignment="1">
      <alignment horizontal="center"/>
    </xf>
    <xf numFmtId="176" fontId="5" fillId="0" borderId="2" xfId="0" applyNumberFormat="1" applyFont="1" applyFill="1" applyBorder="1" applyAlignment="1">
      <alignment horizontal="left"/>
    </xf>
    <xf numFmtId="176" fontId="5" fillId="0" borderId="2" xfId="0" applyNumberFormat="1" applyFont="1" applyFill="1" applyBorder="1" applyAlignment="1">
      <alignment horizontal="distributed"/>
    </xf>
    <xf numFmtId="176" fontId="5" fillId="0" borderId="0" xfId="0" applyNumberFormat="1" applyFont="1" applyFill="1" applyBorder="1" applyAlignment="1">
      <alignment horizontal="left"/>
    </xf>
    <xf numFmtId="176" fontId="5" fillId="0" borderId="3" xfId="0" applyNumberFormat="1" applyFont="1" applyFill="1" applyBorder="1" applyAlignment="1">
      <alignment horizontal="left"/>
    </xf>
    <xf numFmtId="176" fontId="5" fillId="0" borderId="0" xfId="0" applyNumberFormat="1" applyFont="1" applyFill="1" applyBorder="1" applyAlignment="1">
      <alignment horizontal="distributed"/>
    </xf>
    <xf numFmtId="177" fontId="7" fillId="0" borderId="0" xfId="0" applyNumberFormat="1" applyFont="1" applyBorder="1" applyAlignment="1">
      <alignment horizontal="right"/>
    </xf>
    <xf numFmtId="0" fontId="4" fillId="0" borderId="0" xfId="0" applyFont="1" applyBorder="1" applyAlignment="1">
      <alignment horizontal="right"/>
    </xf>
    <xf numFmtId="0" fontId="1" fillId="0" borderId="0" xfId="0" applyFont="1" applyAlignment="1">
      <alignment horizontal="right"/>
    </xf>
    <xf numFmtId="176" fontId="5" fillId="0" borderId="0" xfId="0" quotePrefix="1" applyNumberFormat="1" applyFont="1" applyFill="1" applyBorder="1" applyAlignment="1">
      <alignment horizontal="left"/>
    </xf>
    <xf numFmtId="176" fontId="5" fillId="0" borderId="2" xfId="0" quotePrefix="1" applyNumberFormat="1" applyFont="1" applyFill="1" applyBorder="1" applyAlignment="1">
      <alignment horizontal="left"/>
    </xf>
    <xf numFmtId="176" fontId="5" fillId="0" borderId="0" xfId="0" quotePrefix="1" applyNumberFormat="1" applyFont="1" applyFill="1" applyBorder="1" applyAlignment="1">
      <alignment horizontal="center"/>
    </xf>
    <xf numFmtId="0" fontId="0" fillId="0" borderId="2" xfId="0" applyBorder="1" applyAlignment="1"/>
    <xf numFmtId="0" fontId="0" fillId="0" borderId="3" xfId="0" applyBorder="1" applyAlignment="1"/>
    <xf numFmtId="0" fontId="0" fillId="0" borderId="0" xfId="0" applyFill="1" applyBorder="1" applyAlignment="1"/>
    <xf numFmtId="38" fontId="0" fillId="0" borderId="2" xfId="2" applyFont="1" applyBorder="1"/>
    <xf numFmtId="38" fontId="7" fillId="0" borderId="1" xfId="2" applyFont="1" applyBorder="1" applyAlignment="1">
      <alignment horizontal="right"/>
    </xf>
    <xf numFmtId="0" fontId="0" fillId="0" borderId="2" xfId="0" applyFill="1" applyBorder="1" applyAlignment="1"/>
    <xf numFmtId="0" fontId="0" fillId="0" borderId="3" xfId="0" applyFill="1" applyBorder="1" applyAlignment="1"/>
    <xf numFmtId="0" fontId="0" fillId="0" borderId="0" xfId="0" applyFont="1" applyBorder="1" applyAlignment="1">
      <alignment horizontal="left"/>
    </xf>
    <xf numFmtId="179" fontId="4" fillId="0" borderId="0" xfId="0" applyNumberFormat="1" applyFont="1" applyBorder="1" applyAlignment="1"/>
    <xf numFmtId="38" fontId="8" fillId="2" borderId="2" xfId="2" applyFont="1" applyFill="1" applyBorder="1"/>
    <xf numFmtId="38" fontId="8" fillId="2" borderId="3" xfId="2" applyFont="1" applyFill="1" applyBorder="1"/>
    <xf numFmtId="179" fontId="4" fillId="2" borderId="2" xfId="0" applyNumberFormat="1" applyFont="1" applyFill="1" applyBorder="1" applyAlignment="1"/>
    <xf numFmtId="176" fontId="9" fillId="0" borderId="4" xfId="0" applyNumberFormat="1" applyFont="1" applyFill="1" applyBorder="1" applyAlignment="1">
      <alignment horizontal="left"/>
    </xf>
    <xf numFmtId="10" fontId="7" fillId="2" borderId="3" xfId="1" applyNumberFormat="1" applyFont="1" applyFill="1" applyBorder="1" applyAlignment="1">
      <alignment horizontal="right"/>
    </xf>
    <xf numFmtId="38" fontId="8" fillId="2" borderId="2" xfId="2" applyFont="1" applyFill="1" applyBorder="1"/>
    <xf numFmtId="38" fontId="8" fillId="2" borderId="3" xfId="2" applyFont="1" applyFill="1" applyBorder="1"/>
    <xf numFmtId="176" fontId="5" fillId="0" borderId="5" xfId="0" applyNumberFormat="1" applyFont="1" applyFill="1" applyBorder="1" applyAlignment="1">
      <alignment horizontal="left"/>
    </xf>
    <xf numFmtId="178" fontId="7" fillId="0" borderId="5" xfId="1" applyNumberFormat="1" applyFont="1" applyFill="1" applyBorder="1" applyAlignment="1">
      <alignment horizontal="right"/>
    </xf>
    <xf numFmtId="176" fontId="5" fillId="0" borderId="6" xfId="0" applyNumberFormat="1" applyFont="1" applyFill="1" applyBorder="1" applyAlignment="1">
      <alignment horizontal="left"/>
    </xf>
    <xf numFmtId="176" fontId="5" fillId="0" borderId="5" xfId="0" applyNumberFormat="1" applyFont="1" applyFill="1" applyBorder="1" applyAlignment="1">
      <alignment horizontal="distributed"/>
    </xf>
    <xf numFmtId="176" fontId="9" fillId="0" borderId="0" xfId="0" applyNumberFormat="1" applyFont="1" applyFill="1" applyBorder="1" applyAlignment="1">
      <alignment horizontal="left"/>
    </xf>
    <xf numFmtId="176" fontId="7" fillId="0" borderId="0" xfId="2" applyNumberFormat="1" applyFont="1" applyBorder="1" applyAlignment="1">
      <alignment horizontal="right"/>
    </xf>
    <xf numFmtId="0" fontId="13" fillId="0" borderId="0" xfId="0" applyFont="1"/>
    <xf numFmtId="3" fontId="7" fillId="0" borderId="6" xfId="0" applyNumberFormat="1" applyFont="1" applyBorder="1" applyAlignment="1">
      <alignment horizontal="right"/>
    </xf>
    <xf numFmtId="3" fontId="7" fillId="2" borderId="2" xfId="0" applyNumberFormat="1" applyFont="1" applyFill="1" applyBorder="1" applyAlignment="1">
      <alignment horizontal="right"/>
    </xf>
    <xf numFmtId="10" fontId="8" fillId="0" borderId="3" xfId="1" applyNumberFormat="1" applyFont="1" applyFill="1" applyBorder="1" applyAlignment="1">
      <alignment horizontal="right"/>
    </xf>
    <xf numFmtId="0" fontId="10" fillId="0" borderId="0" xfId="0" applyFont="1"/>
    <xf numFmtId="176" fontId="9" fillId="0" borderId="6" xfId="0" applyNumberFormat="1" applyFont="1" applyFill="1" applyBorder="1" applyAlignment="1">
      <alignment horizontal="left"/>
    </xf>
    <xf numFmtId="0" fontId="0" fillId="0" borderId="0" xfId="0" applyFont="1" applyBorder="1" applyAlignment="1">
      <alignment horizontal="left" vertical="top"/>
    </xf>
    <xf numFmtId="0" fontId="4" fillId="0" borderId="0" xfId="0" applyFont="1" applyBorder="1" applyAlignment="1">
      <alignment horizontal="center" vertical="top"/>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top"/>
    </xf>
    <xf numFmtId="0" fontId="0" fillId="0" borderId="0" xfId="0" applyFont="1" applyBorder="1" applyAlignment="1">
      <alignment horizontal="righ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38" fontId="8" fillId="0" borderId="2" xfId="2" applyFont="1" applyFill="1" applyBorder="1"/>
    <xf numFmtId="38" fontId="8" fillId="0" borderId="3" xfId="2" applyFont="1" applyFill="1" applyBorder="1"/>
    <xf numFmtId="0" fontId="12" fillId="0" borderId="0" xfId="0" applyFont="1" applyBorder="1" applyAlignment="1">
      <alignment horizontal="left"/>
    </xf>
    <xf numFmtId="0" fontId="3" fillId="0" borderId="0" xfId="0" applyFont="1" applyBorder="1" applyAlignment="1">
      <alignment horizontal="center"/>
    </xf>
    <xf numFmtId="0" fontId="0" fillId="0" borderId="0" xfId="0" applyFont="1" applyBorder="1" applyAlignment="1">
      <alignment horizontal="center"/>
    </xf>
    <xf numFmtId="10" fontId="0" fillId="0" borderId="3" xfId="1" applyNumberFormat="1" applyFont="1" applyBorder="1" applyAlignment="1">
      <alignment horizontal="right" wrapText="1"/>
    </xf>
  </cellXfs>
  <cellStyles count="3">
    <cellStyle name="パーセント" xfId="1" builtinId="5"/>
    <cellStyle name="桁区切り" xfId="2"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xdr:colOff>
      <xdr:row>2</xdr:row>
      <xdr:rowOff>0</xdr:rowOff>
    </xdr:from>
    <xdr:to>
      <xdr:col>0</xdr:col>
      <xdr:colOff>1645920</xdr:colOff>
      <xdr:row>2</xdr:row>
      <xdr:rowOff>0</xdr:rowOff>
    </xdr:to>
    <xdr:sp macro="" textlink="">
      <xdr:nvSpPr>
        <xdr:cNvPr id="26638" name="Line 2">
          <a:extLst>
            <a:ext uri="{FF2B5EF4-FFF2-40B4-BE49-F238E27FC236}">
              <a16:creationId xmlns:a16="http://schemas.microsoft.com/office/drawing/2014/main" id="{D640D4AC-E8A3-CAA2-C48B-82B51DFC5FC8}"/>
            </a:ext>
          </a:extLst>
        </xdr:cNvPr>
        <xdr:cNvSpPr>
          <a:spLocks noChangeShapeType="1"/>
        </xdr:cNvSpPr>
      </xdr:nvSpPr>
      <xdr:spPr bwMode="auto">
        <a:xfrm>
          <a:off x="22860" y="350520"/>
          <a:ext cx="16230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xdr:colOff>
      <xdr:row>2</xdr:row>
      <xdr:rowOff>0</xdr:rowOff>
    </xdr:from>
    <xdr:to>
      <xdr:col>0</xdr:col>
      <xdr:colOff>1645920</xdr:colOff>
      <xdr:row>2</xdr:row>
      <xdr:rowOff>0</xdr:rowOff>
    </xdr:to>
    <xdr:sp macro="" textlink="">
      <xdr:nvSpPr>
        <xdr:cNvPr id="13438" name="Line 2">
          <a:extLst>
            <a:ext uri="{FF2B5EF4-FFF2-40B4-BE49-F238E27FC236}">
              <a16:creationId xmlns:a16="http://schemas.microsoft.com/office/drawing/2014/main" id="{5C5C2373-1108-EFFD-D9CD-A74F4B77304F}"/>
            </a:ext>
          </a:extLst>
        </xdr:cNvPr>
        <xdr:cNvSpPr>
          <a:spLocks noChangeShapeType="1"/>
        </xdr:cNvSpPr>
      </xdr:nvSpPr>
      <xdr:spPr bwMode="auto">
        <a:xfrm>
          <a:off x="22860" y="350520"/>
          <a:ext cx="16230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2</xdr:row>
      <xdr:rowOff>0</xdr:rowOff>
    </xdr:from>
    <xdr:to>
      <xdr:col>0</xdr:col>
      <xdr:colOff>1645920</xdr:colOff>
      <xdr:row>2</xdr:row>
      <xdr:rowOff>0</xdr:rowOff>
    </xdr:to>
    <xdr:sp macro="" textlink="">
      <xdr:nvSpPr>
        <xdr:cNvPr id="2" name="Line 2">
          <a:extLst>
            <a:ext uri="{FF2B5EF4-FFF2-40B4-BE49-F238E27FC236}">
              <a16:creationId xmlns:a16="http://schemas.microsoft.com/office/drawing/2014/main" id="{4AD2133D-418E-4E82-926F-F2A4B3A5BE17}"/>
            </a:ext>
          </a:extLst>
        </xdr:cNvPr>
        <xdr:cNvSpPr>
          <a:spLocks noChangeShapeType="1"/>
        </xdr:cNvSpPr>
      </xdr:nvSpPr>
      <xdr:spPr bwMode="auto">
        <a:xfrm>
          <a:off x="26035" y="342900"/>
          <a:ext cx="16230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7DF0-DB35-4B54-B8D3-297E225A094A}">
  <sheetPr>
    <pageSetUpPr fitToPage="1"/>
  </sheetPr>
  <dimension ref="A1:F40"/>
  <sheetViews>
    <sheetView tabSelected="1" view="pageBreakPreview" zoomScale="130" zoomScaleNormal="130" zoomScaleSheetLayoutView="130" workbookViewId="0">
      <selection activeCell="E19" sqref="E19"/>
    </sheetView>
  </sheetViews>
  <sheetFormatPr defaultRowHeight="13" x14ac:dyDescent="0.2"/>
  <cols>
    <col min="1" max="1" width="57.36328125" customWidth="1"/>
    <col min="2" max="2" width="9.1796875" customWidth="1"/>
    <col min="3" max="4" width="17.81640625" style="6" customWidth="1"/>
    <col min="5" max="5" width="17.81640625" customWidth="1"/>
    <col min="6" max="6" width="3.453125" customWidth="1"/>
    <col min="9" max="9" width="21.453125" customWidth="1"/>
  </cols>
  <sheetData>
    <row r="1" spans="1:6" ht="14" x14ac:dyDescent="0.2">
      <c r="A1" s="3"/>
      <c r="B1" s="3"/>
      <c r="C1" s="3"/>
      <c r="D1" s="3"/>
      <c r="E1" s="16"/>
    </row>
    <row r="2" spans="1:6" x14ac:dyDescent="0.2">
      <c r="A2" s="5" t="s">
        <v>3</v>
      </c>
      <c r="B2" s="5"/>
      <c r="C2" s="62" t="s">
        <v>66</v>
      </c>
      <c r="D2" s="62"/>
      <c r="E2" s="62"/>
    </row>
    <row r="3" spans="1:6" x14ac:dyDescent="0.2">
      <c r="A3" s="7"/>
      <c r="B3" s="7"/>
      <c r="C3" s="4"/>
      <c r="D3" s="4"/>
      <c r="E3" s="1"/>
    </row>
    <row r="4" spans="1:6" x14ac:dyDescent="0.2">
      <c r="A4" s="4"/>
      <c r="B4" s="4"/>
      <c r="C4" s="4"/>
      <c r="D4" s="4"/>
      <c r="E4" s="4"/>
    </row>
    <row r="5" spans="1:6" x14ac:dyDescent="0.2">
      <c r="A5" s="4"/>
      <c r="B5" s="4"/>
      <c r="C5" s="4"/>
      <c r="D5" s="4"/>
      <c r="E5" s="4"/>
    </row>
    <row r="6" spans="1:6" ht="14" x14ac:dyDescent="0.2">
      <c r="A6" s="63" t="s">
        <v>4</v>
      </c>
      <c r="B6" s="63"/>
      <c r="C6" s="63"/>
      <c r="D6" s="63"/>
      <c r="E6" s="63"/>
    </row>
    <row r="7" spans="1:6" ht="17.25" customHeight="1" x14ac:dyDescent="0.2">
      <c r="A7" s="64" t="s">
        <v>68</v>
      </c>
      <c r="B7" s="64"/>
      <c r="C7" s="64"/>
      <c r="D7" s="64"/>
      <c r="E7" s="64"/>
    </row>
    <row r="8" spans="1:6" x14ac:dyDescent="0.2">
      <c r="A8" s="8"/>
      <c r="B8" s="8"/>
      <c r="C8" s="8"/>
      <c r="D8" s="8"/>
      <c r="E8" s="5"/>
    </row>
    <row r="9" spans="1:6" x14ac:dyDescent="0.2">
      <c r="A9" s="27" t="s">
        <v>63</v>
      </c>
      <c r="B9" s="8"/>
      <c r="C9" s="8"/>
      <c r="D9" s="8"/>
      <c r="E9" s="31"/>
      <c r="F9" t="s">
        <v>24</v>
      </c>
    </row>
    <row r="10" spans="1:6" x14ac:dyDescent="0.2">
      <c r="A10" s="27"/>
      <c r="B10" s="8"/>
      <c r="C10" s="8"/>
      <c r="D10" s="8"/>
      <c r="E10" s="28"/>
    </row>
    <row r="11" spans="1:6" x14ac:dyDescent="0.2">
      <c r="A11" s="27" t="s">
        <v>25</v>
      </c>
      <c r="B11" s="8"/>
      <c r="C11" s="8"/>
      <c r="D11" s="8"/>
      <c r="E11" s="28"/>
    </row>
    <row r="12" spans="1:6" ht="13.5" thickBot="1" x14ac:dyDescent="0.25">
      <c r="A12" s="27"/>
      <c r="B12" s="8"/>
      <c r="C12" s="8"/>
      <c r="D12" s="8"/>
      <c r="E12" s="28"/>
    </row>
    <row r="13" spans="1:6" ht="22.75" customHeight="1" x14ac:dyDescent="0.2">
      <c r="A13" s="48" t="s">
        <v>64</v>
      </c>
      <c r="B13" s="8"/>
      <c r="C13" s="50" t="s">
        <v>56</v>
      </c>
      <c r="D13" s="51" t="s">
        <v>57</v>
      </c>
      <c r="E13" s="52" t="s">
        <v>58</v>
      </c>
    </row>
    <row r="14" spans="1:6" ht="20.399999999999999" customHeight="1" x14ac:dyDescent="0.2">
      <c r="A14" s="54"/>
      <c r="B14" s="54" t="s">
        <v>62</v>
      </c>
      <c r="C14" s="55"/>
      <c r="D14" s="56"/>
      <c r="E14" s="57"/>
    </row>
    <row r="15" spans="1:6" ht="35.4" customHeight="1" thickBot="1" x14ac:dyDescent="0.25">
      <c r="A15" s="48"/>
      <c r="B15" s="49"/>
      <c r="C15" s="58" t="s">
        <v>59</v>
      </c>
      <c r="D15" s="59" t="s">
        <v>60</v>
      </c>
      <c r="E15" s="53"/>
    </row>
    <row r="16" spans="1:6" x14ac:dyDescent="0.2">
      <c r="A16" s="27"/>
      <c r="B16" s="8"/>
      <c r="C16" s="8"/>
      <c r="D16" s="8"/>
      <c r="E16" s="28"/>
    </row>
    <row r="17" spans="1:5" x14ac:dyDescent="0.2">
      <c r="A17" s="27" t="s">
        <v>65</v>
      </c>
      <c r="B17" s="8"/>
      <c r="C17" s="8"/>
      <c r="D17" s="8"/>
      <c r="E17" s="28"/>
    </row>
    <row r="18" spans="1:5" x14ac:dyDescent="0.2">
      <c r="A18" s="8"/>
      <c r="B18" s="8"/>
      <c r="C18" s="8"/>
      <c r="D18" s="8"/>
      <c r="E18" s="15" t="s">
        <v>0</v>
      </c>
    </row>
    <row r="19" spans="1:5" x14ac:dyDescent="0.2">
      <c r="A19" t="s">
        <v>44</v>
      </c>
      <c r="C19" s="20" t="s">
        <v>9</v>
      </c>
      <c r="D19" s="20"/>
      <c r="E19" s="23">
        <f>E20+E22+E24</f>
        <v>0</v>
      </c>
    </row>
    <row r="20" spans="1:5" x14ac:dyDescent="0.2">
      <c r="A20" t="s">
        <v>26</v>
      </c>
      <c r="C20" s="21" t="s">
        <v>10</v>
      </c>
      <c r="D20" s="21"/>
      <c r="E20" s="35"/>
    </row>
    <row r="21" spans="1:5" x14ac:dyDescent="0.2">
      <c r="A21" t="s">
        <v>45</v>
      </c>
      <c r="C21" s="21" t="s">
        <v>11</v>
      </c>
      <c r="D21" s="21"/>
      <c r="E21" s="45" t="e">
        <f>ROUNDDOWN($E$20/$E$19,4)</f>
        <v>#DIV/0!</v>
      </c>
    </row>
    <row r="22" spans="1:5" x14ac:dyDescent="0.2">
      <c r="A22" t="s">
        <v>27</v>
      </c>
      <c r="C22" s="20" t="s">
        <v>14</v>
      </c>
      <c r="D22" s="20"/>
      <c r="E22" s="34"/>
    </row>
    <row r="23" spans="1:5" x14ac:dyDescent="0.2">
      <c r="A23" t="s">
        <v>46</v>
      </c>
      <c r="C23" s="26" t="s">
        <v>15</v>
      </c>
      <c r="D23" s="26"/>
      <c r="E23" s="45" t="e">
        <f>ROUNDDOWN($E$22/$E$19,4)</f>
        <v>#DIV/0!</v>
      </c>
    </row>
    <row r="24" spans="1:5" x14ac:dyDescent="0.2">
      <c r="A24" t="s">
        <v>33</v>
      </c>
      <c r="C24" s="20" t="s">
        <v>34</v>
      </c>
      <c r="D24" s="20"/>
      <c r="E24" s="34"/>
    </row>
    <row r="25" spans="1:5" x14ac:dyDescent="0.2">
      <c r="A25" t="s">
        <v>47</v>
      </c>
      <c r="C25" s="26" t="s">
        <v>36</v>
      </c>
      <c r="D25" s="26"/>
      <c r="E25" s="45" t="e">
        <f>ROUNDDOWN($E$24/$E$19,4)</f>
        <v>#DIV/0!</v>
      </c>
    </row>
    <row r="26" spans="1:5" x14ac:dyDescent="0.2">
      <c r="C26" s="22"/>
      <c r="D26" s="22"/>
    </row>
    <row r="27" spans="1:5" x14ac:dyDescent="0.2">
      <c r="A27" t="s">
        <v>18</v>
      </c>
      <c r="C27" s="25" t="s">
        <v>20</v>
      </c>
      <c r="D27" s="25"/>
      <c r="E27" s="60"/>
    </row>
    <row r="28" spans="1:5" x14ac:dyDescent="0.2">
      <c r="A28" t="s">
        <v>19</v>
      </c>
      <c r="C28" s="26" t="s">
        <v>21</v>
      </c>
      <c r="D28" s="26"/>
      <c r="E28" s="61"/>
    </row>
    <row r="29" spans="1:5" x14ac:dyDescent="0.2">
      <c r="A29" t="s">
        <v>48</v>
      </c>
      <c r="C29" s="26" t="s">
        <v>22</v>
      </c>
      <c r="D29" s="65" t="e">
        <f>ROUNDDOWN(E28/E27,4)</f>
        <v>#DIV/0!</v>
      </c>
      <c r="E29" s="65"/>
    </row>
    <row r="30" spans="1:5" x14ac:dyDescent="0.2">
      <c r="A30" s="8"/>
      <c r="B30" s="8"/>
      <c r="C30" s="8"/>
      <c r="D30" s="8"/>
      <c r="E30" s="15"/>
    </row>
    <row r="31" spans="1:5" ht="30" customHeight="1" x14ac:dyDescent="0.2">
      <c r="A31" s="10" t="s">
        <v>23</v>
      </c>
      <c r="B31" s="13"/>
      <c r="C31" s="9" t="s">
        <v>1</v>
      </c>
      <c r="D31" s="9"/>
      <c r="E31" s="44"/>
    </row>
    <row r="32" spans="1:5" ht="30" customHeight="1" x14ac:dyDescent="0.2">
      <c r="A32" s="10" t="s">
        <v>13</v>
      </c>
      <c r="B32" s="13" t="s">
        <v>6</v>
      </c>
      <c r="C32" s="12" t="s">
        <v>2</v>
      </c>
      <c r="D32" s="12"/>
      <c r="E32" s="33"/>
    </row>
    <row r="33" spans="1:5" ht="13.25" customHeight="1" x14ac:dyDescent="0.2">
      <c r="A33" s="39"/>
      <c r="B33" s="13"/>
      <c r="C33" s="36"/>
      <c r="D33" s="36"/>
      <c r="E33" s="37"/>
    </row>
    <row r="34" spans="1:5" ht="30" customHeight="1" thickBot="1" x14ac:dyDescent="0.25">
      <c r="A34" s="18" t="s">
        <v>28</v>
      </c>
      <c r="B34" s="17" t="s">
        <v>16</v>
      </c>
      <c r="C34" s="38" t="s">
        <v>5</v>
      </c>
      <c r="D34" s="38"/>
      <c r="E34" s="43" t="e">
        <f>ROUNDDOWN(E31*E32*D29*E21*10/110,0)</f>
        <v>#DIV/0!</v>
      </c>
    </row>
    <row r="35" spans="1:5" ht="30" customHeight="1" thickBot="1" x14ac:dyDescent="0.25">
      <c r="A35" s="18" t="s">
        <v>29</v>
      </c>
      <c r="B35" s="17" t="s">
        <v>17</v>
      </c>
      <c r="C35" s="2" t="s">
        <v>7</v>
      </c>
      <c r="D35" s="2"/>
      <c r="E35" s="24" t="e">
        <f>ROUNDDOWN(E31*E32*D29*E23*8/108,0)</f>
        <v>#DIV/0!</v>
      </c>
    </row>
    <row r="36" spans="1:5" ht="30" customHeight="1" thickBot="1" x14ac:dyDescent="0.25">
      <c r="A36" s="18" t="s">
        <v>43</v>
      </c>
      <c r="B36" s="17" t="s">
        <v>38</v>
      </c>
      <c r="C36" s="2" t="s">
        <v>39</v>
      </c>
      <c r="D36" s="2"/>
      <c r="E36" s="24" t="e">
        <f>ROUNDDOWN(E31*E32*D29*E25*5/105,0)</f>
        <v>#DIV/0!</v>
      </c>
    </row>
    <row r="37" spans="1:5" ht="30" customHeight="1" thickBot="1" x14ac:dyDescent="0.25">
      <c r="A37" s="19" t="s">
        <v>12</v>
      </c>
      <c r="B37" s="17" t="s">
        <v>8</v>
      </c>
      <c r="C37" s="32" t="s">
        <v>40</v>
      </c>
      <c r="D37" s="47"/>
      <c r="E37" s="43" t="e">
        <f>ROUNDDOWN(E34+E35+E36,0)</f>
        <v>#DIV/0!</v>
      </c>
    </row>
    <row r="38" spans="1:5" ht="12.5" customHeight="1" x14ac:dyDescent="0.2">
      <c r="A38" s="19"/>
      <c r="B38" s="17"/>
      <c r="C38" s="40"/>
      <c r="D38" s="40"/>
      <c r="E38" s="41"/>
    </row>
    <row r="39" spans="1:5" ht="17.75" customHeight="1" x14ac:dyDescent="0.2">
      <c r="A39" t="s">
        <v>49</v>
      </c>
      <c r="C39" s="11"/>
      <c r="D39" s="11"/>
      <c r="E39" s="14"/>
    </row>
    <row r="40" spans="1:5" x14ac:dyDescent="0.2">
      <c r="A40" s="42" t="s">
        <v>50</v>
      </c>
    </row>
  </sheetData>
  <mergeCells count="4">
    <mergeCell ref="C2:E2"/>
    <mergeCell ref="A6:E6"/>
    <mergeCell ref="A7:E7"/>
    <mergeCell ref="D29:E29"/>
  </mergeCells>
  <phoneticPr fontId="6"/>
  <conditionalFormatting sqref="E27:E28">
    <cfRule type="expression" dxfId="2" priority="1" stopIfTrue="1">
      <formula>COUNTIF($C$14,"〇")</formula>
    </cfRule>
  </conditionalFormatting>
  <dataValidations count="1">
    <dataValidation type="list" allowBlank="1" showInputMessage="1" showErrorMessage="1" sqref="C14:E14" xr:uid="{8DE4A933-F07A-46DC-BF66-E37542CEB605}">
      <formula1>"〇"</formula1>
    </dataValidation>
  </dataValidations>
  <printOptions horizontalCentered="1"/>
  <pageMargins left="0.78740157480314965" right="0.78740157480314965" top="0.98425196850393704" bottom="0.98425196850393704" header="0.51181102362204722" footer="0.51181102362204722"/>
  <pageSetup paperSize="9" scale="70" fitToHeight="0" orientation="portrait" r:id="rId1"/>
  <headerFooter alignWithMargins="0">
    <oddHeader xml:space="preserve">&amp;L別紙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EA63E-AD17-44DD-B8BC-387321011AF2}">
  <sheetPr>
    <pageSetUpPr fitToPage="1"/>
  </sheetPr>
  <dimension ref="A1:G41"/>
  <sheetViews>
    <sheetView view="pageBreakPreview" topLeftCell="A3" zoomScale="85" zoomScaleNormal="130" zoomScaleSheetLayoutView="85" workbookViewId="0">
      <selection activeCell="G32" sqref="G32"/>
    </sheetView>
  </sheetViews>
  <sheetFormatPr defaultRowHeight="13" x14ac:dyDescent="0.2"/>
  <cols>
    <col min="1" max="1" width="57.36328125" customWidth="1"/>
    <col min="2" max="2" width="9.1796875" customWidth="1"/>
    <col min="3" max="4" width="17.81640625" style="6" customWidth="1"/>
    <col min="5" max="5" width="17.81640625" customWidth="1"/>
    <col min="6" max="6" width="3.453125" customWidth="1"/>
    <col min="9" max="9" width="21.453125" customWidth="1"/>
  </cols>
  <sheetData>
    <row r="1" spans="1:7" ht="14" x14ac:dyDescent="0.2">
      <c r="A1" s="3"/>
      <c r="B1" s="3"/>
      <c r="C1" s="3"/>
      <c r="D1" s="3"/>
      <c r="E1" s="16"/>
    </row>
    <row r="2" spans="1:7" x14ac:dyDescent="0.2">
      <c r="A2" s="5" t="s">
        <v>3</v>
      </c>
      <c r="B2" s="5"/>
      <c r="C2" s="62" t="s">
        <v>66</v>
      </c>
      <c r="D2" s="62"/>
      <c r="E2" s="62"/>
    </row>
    <row r="3" spans="1:7" x14ac:dyDescent="0.2">
      <c r="A3" s="7"/>
      <c r="B3" s="7"/>
      <c r="C3" s="4"/>
      <c r="D3" s="4"/>
      <c r="E3" s="1"/>
    </row>
    <row r="4" spans="1:7" x14ac:dyDescent="0.2">
      <c r="A4" s="4"/>
      <c r="B4" s="4"/>
      <c r="C4" s="4"/>
      <c r="D4" s="4"/>
      <c r="E4" s="4"/>
    </row>
    <row r="5" spans="1:7" x14ac:dyDescent="0.2">
      <c r="A5" s="4"/>
      <c r="B5" s="4"/>
      <c r="C5" s="4"/>
      <c r="D5" s="4"/>
      <c r="E5" s="4"/>
    </row>
    <row r="6" spans="1:7" ht="14" x14ac:dyDescent="0.2">
      <c r="A6" s="63" t="s">
        <v>4</v>
      </c>
      <c r="B6" s="63"/>
      <c r="C6" s="63"/>
      <c r="D6" s="63"/>
      <c r="E6" s="63"/>
    </row>
    <row r="7" spans="1:7" ht="17.25" customHeight="1" x14ac:dyDescent="0.2">
      <c r="A7" s="64" t="s">
        <v>68</v>
      </c>
      <c r="B7" s="64"/>
      <c r="C7" s="64"/>
      <c r="D7" s="64"/>
      <c r="E7" s="64"/>
    </row>
    <row r="8" spans="1:7" x14ac:dyDescent="0.2">
      <c r="A8" s="8"/>
      <c r="B8" s="8"/>
      <c r="C8" s="8"/>
      <c r="D8" s="8"/>
      <c r="E8" s="5"/>
    </row>
    <row r="9" spans="1:7" x14ac:dyDescent="0.2">
      <c r="A9" s="27" t="s">
        <v>63</v>
      </c>
      <c r="B9" s="8"/>
      <c r="C9" s="8"/>
      <c r="D9" s="8"/>
      <c r="E9" s="31">
        <v>4.9000000000000004</v>
      </c>
      <c r="F9" t="s">
        <v>24</v>
      </c>
    </row>
    <row r="10" spans="1:7" x14ac:dyDescent="0.2">
      <c r="A10" s="27"/>
      <c r="B10" s="8"/>
      <c r="C10" s="8"/>
      <c r="D10" s="8"/>
      <c r="E10" s="28"/>
    </row>
    <row r="11" spans="1:7" x14ac:dyDescent="0.2">
      <c r="A11" s="27" t="s">
        <v>25</v>
      </c>
      <c r="B11" s="8"/>
      <c r="C11" s="8"/>
      <c r="D11" s="8"/>
      <c r="E11" s="28"/>
    </row>
    <row r="12" spans="1:7" ht="13.5" thickBot="1" x14ac:dyDescent="0.25">
      <c r="A12" s="27"/>
      <c r="B12" s="8"/>
      <c r="C12" s="8"/>
      <c r="D12" s="8"/>
      <c r="E12" s="28"/>
    </row>
    <row r="13" spans="1:7" ht="22.75" customHeight="1" x14ac:dyDescent="0.2">
      <c r="A13" s="48" t="s">
        <v>64</v>
      </c>
      <c r="B13" s="8"/>
      <c r="C13" s="50" t="s">
        <v>56</v>
      </c>
      <c r="D13" s="51" t="s">
        <v>57</v>
      </c>
      <c r="E13" s="52" t="s">
        <v>58</v>
      </c>
    </row>
    <row r="14" spans="1:7" ht="20.399999999999999" customHeight="1" x14ac:dyDescent="0.2">
      <c r="A14" s="54"/>
      <c r="B14" s="54" t="s">
        <v>62</v>
      </c>
      <c r="C14" s="55" t="s">
        <v>61</v>
      </c>
      <c r="D14" s="56"/>
      <c r="E14" s="57"/>
      <c r="G14" t="s">
        <v>67</v>
      </c>
    </row>
    <row r="15" spans="1:7" ht="35.4" customHeight="1" thickBot="1" x14ac:dyDescent="0.25">
      <c r="A15" s="48"/>
      <c r="B15" s="49"/>
      <c r="C15" s="58" t="s">
        <v>59</v>
      </c>
      <c r="D15" s="59" t="s">
        <v>60</v>
      </c>
      <c r="E15" s="53"/>
    </row>
    <row r="16" spans="1:7" x14ac:dyDescent="0.2">
      <c r="A16" s="27"/>
      <c r="B16" s="8"/>
      <c r="C16" s="8"/>
      <c r="D16" s="8"/>
      <c r="E16" s="28"/>
    </row>
    <row r="17" spans="1:7" x14ac:dyDescent="0.2">
      <c r="A17" s="27" t="s">
        <v>65</v>
      </c>
      <c r="B17" s="8"/>
      <c r="C17" s="8"/>
      <c r="D17" s="8"/>
      <c r="E17" s="28"/>
    </row>
    <row r="18" spans="1:7" x14ac:dyDescent="0.2">
      <c r="A18" s="8"/>
      <c r="B18" s="8"/>
      <c r="C18" s="8"/>
      <c r="D18" s="8"/>
      <c r="E18" s="15" t="s">
        <v>0</v>
      </c>
    </row>
    <row r="19" spans="1:7" x14ac:dyDescent="0.2">
      <c r="A19" t="s">
        <v>44</v>
      </c>
      <c r="C19" s="20" t="s">
        <v>9</v>
      </c>
      <c r="D19" s="20"/>
      <c r="E19" s="23">
        <f>E20+E22+E24</f>
        <v>242000000</v>
      </c>
      <c r="G19" t="s">
        <v>30</v>
      </c>
    </row>
    <row r="20" spans="1:7" x14ac:dyDescent="0.2">
      <c r="A20" t="s">
        <v>26</v>
      </c>
      <c r="C20" s="21" t="s">
        <v>10</v>
      </c>
      <c r="D20" s="21"/>
      <c r="E20" s="30">
        <v>60000000</v>
      </c>
      <c r="G20" t="s">
        <v>31</v>
      </c>
    </row>
    <row r="21" spans="1:7" x14ac:dyDescent="0.2">
      <c r="A21" t="s">
        <v>45</v>
      </c>
      <c r="C21" s="21" t="s">
        <v>11</v>
      </c>
      <c r="D21" s="21"/>
      <c r="E21" s="45">
        <f>ROUNDDOWN($E$20/$E$19,4)</f>
        <v>0.24790000000000001</v>
      </c>
    </row>
    <row r="22" spans="1:7" x14ac:dyDescent="0.2">
      <c r="A22" t="s">
        <v>27</v>
      </c>
      <c r="C22" s="20" t="s">
        <v>14</v>
      </c>
      <c r="D22" s="20"/>
      <c r="E22" s="29">
        <v>180000000</v>
      </c>
      <c r="G22" t="s">
        <v>42</v>
      </c>
    </row>
    <row r="23" spans="1:7" x14ac:dyDescent="0.2">
      <c r="A23" t="s">
        <v>46</v>
      </c>
      <c r="C23" s="26" t="s">
        <v>15</v>
      </c>
      <c r="D23" s="26"/>
      <c r="E23" s="45">
        <f>ROUNDDOWN($E$22/$E$19,4)</f>
        <v>0.74380000000000002</v>
      </c>
    </row>
    <row r="24" spans="1:7" x14ac:dyDescent="0.2">
      <c r="A24" t="s">
        <v>33</v>
      </c>
      <c r="C24" s="20" t="s">
        <v>35</v>
      </c>
      <c r="D24" s="20"/>
      <c r="E24" s="29">
        <v>2000000</v>
      </c>
      <c r="G24" t="s">
        <v>41</v>
      </c>
    </row>
    <row r="25" spans="1:7" x14ac:dyDescent="0.2">
      <c r="A25" t="s">
        <v>47</v>
      </c>
      <c r="C25" s="26" t="s">
        <v>37</v>
      </c>
      <c r="D25" s="26"/>
      <c r="E25" s="45">
        <f>ROUNDDOWN($E$24/$E$19,4)</f>
        <v>8.2000000000000007E-3</v>
      </c>
    </row>
    <row r="26" spans="1:7" x14ac:dyDescent="0.2">
      <c r="C26" s="22"/>
      <c r="D26" s="22"/>
    </row>
    <row r="27" spans="1:7" x14ac:dyDescent="0.2">
      <c r="A27" t="s">
        <v>18</v>
      </c>
      <c r="C27" s="25" t="s">
        <v>20</v>
      </c>
      <c r="D27" s="25"/>
      <c r="E27" s="60">
        <v>10000000</v>
      </c>
      <c r="G27" t="s">
        <v>51</v>
      </c>
    </row>
    <row r="28" spans="1:7" x14ac:dyDescent="0.2">
      <c r="A28" t="s">
        <v>19</v>
      </c>
      <c r="C28" s="26" t="s">
        <v>21</v>
      </c>
      <c r="D28" s="26"/>
      <c r="E28" s="61">
        <v>6000000</v>
      </c>
      <c r="G28" t="s">
        <v>52</v>
      </c>
    </row>
    <row r="29" spans="1:7" x14ac:dyDescent="0.2">
      <c r="A29" t="s">
        <v>48</v>
      </c>
      <c r="C29" s="26" t="s">
        <v>22</v>
      </c>
      <c r="D29" s="65">
        <f>IF(C14="〇",ROUNDDOWN(E28/E27,4),IF(D14="〇",1,IF(E14="〇",1,"（２）を入力してください")))</f>
        <v>0.6</v>
      </c>
      <c r="E29" s="65"/>
    </row>
    <row r="30" spans="1:7" x14ac:dyDescent="0.2">
      <c r="A30" s="8"/>
      <c r="B30" s="8"/>
      <c r="C30" s="8"/>
      <c r="D30" s="8"/>
      <c r="E30" s="15"/>
    </row>
    <row r="31" spans="1:7" ht="30" customHeight="1" x14ac:dyDescent="0.2">
      <c r="A31" s="10" t="s">
        <v>23</v>
      </c>
      <c r="B31" s="13"/>
      <c r="C31" s="9" t="s">
        <v>1</v>
      </c>
      <c r="D31" s="9"/>
      <c r="E31" s="44">
        <v>2000000</v>
      </c>
    </row>
    <row r="32" spans="1:7" ht="30" customHeight="1" x14ac:dyDescent="0.2">
      <c r="A32" s="10" t="s">
        <v>13</v>
      </c>
      <c r="B32" s="13" t="s">
        <v>6</v>
      </c>
      <c r="C32" s="12" t="s">
        <v>2</v>
      </c>
      <c r="D32" s="12"/>
      <c r="E32" s="33">
        <v>2.41E-2</v>
      </c>
      <c r="G32" t="s">
        <v>32</v>
      </c>
    </row>
    <row r="33" spans="1:7" ht="13.25" customHeight="1" x14ac:dyDescent="0.2">
      <c r="A33" s="39"/>
      <c r="B33" s="13"/>
      <c r="C33" s="36"/>
      <c r="D33" s="36"/>
      <c r="E33" s="37"/>
    </row>
    <row r="34" spans="1:7" ht="30" customHeight="1" thickBot="1" x14ac:dyDescent="0.25">
      <c r="A34" s="18" t="s">
        <v>28</v>
      </c>
      <c r="B34" s="17" t="s">
        <v>16</v>
      </c>
      <c r="C34" s="38" t="s">
        <v>5</v>
      </c>
      <c r="D34" s="38"/>
      <c r="E34" s="43">
        <f>ROUNDDOWN(E31*E32*D29*E21*10/110,0)</f>
        <v>651</v>
      </c>
    </row>
    <row r="35" spans="1:7" ht="30" customHeight="1" thickBot="1" x14ac:dyDescent="0.25">
      <c r="A35" s="18" t="s">
        <v>29</v>
      </c>
      <c r="B35" s="17" t="s">
        <v>17</v>
      </c>
      <c r="C35" s="2" t="s">
        <v>7</v>
      </c>
      <c r="D35" s="2"/>
      <c r="E35" s="24">
        <f>ROUNDDOWN(E31*E32*D29*E23*8/108,0)</f>
        <v>1593</v>
      </c>
    </row>
    <row r="36" spans="1:7" ht="30" customHeight="1" thickBot="1" x14ac:dyDescent="0.25">
      <c r="A36" s="18" t="s">
        <v>43</v>
      </c>
      <c r="B36" s="17" t="s">
        <v>38</v>
      </c>
      <c r="C36" s="2" t="s">
        <v>39</v>
      </c>
      <c r="D36" s="2"/>
      <c r="E36" s="24">
        <f>ROUNDDOWN(E31*E32*D29*E25*5/105,0)</f>
        <v>11</v>
      </c>
    </row>
    <row r="37" spans="1:7" ht="30" customHeight="1" thickBot="1" x14ac:dyDescent="0.25">
      <c r="A37" s="19" t="s">
        <v>12</v>
      </c>
      <c r="B37" s="17" t="s">
        <v>8</v>
      </c>
      <c r="C37" s="32" t="s">
        <v>40</v>
      </c>
      <c r="D37" s="47"/>
      <c r="E37" s="43">
        <f>ROUNDDOWN(E34+E35+E36,0)</f>
        <v>2255</v>
      </c>
    </row>
    <row r="38" spans="1:7" ht="12.5" customHeight="1" x14ac:dyDescent="0.2">
      <c r="A38" s="19"/>
      <c r="B38" s="17"/>
      <c r="C38" s="40"/>
      <c r="D38" s="40"/>
      <c r="E38" s="41"/>
    </row>
    <row r="39" spans="1:7" ht="17.75" customHeight="1" x14ac:dyDescent="0.2">
      <c r="A39" t="s">
        <v>49</v>
      </c>
      <c r="C39" s="11"/>
      <c r="D39" s="11"/>
      <c r="E39" s="14"/>
      <c r="G39" s="6" t="s">
        <v>54</v>
      </c>
    </row>
    <row r="40" spans="1:7" x14ac:dyDescent="0.2">
      <c r="A40" s="42" t="s">
        <v>50</v>
      </c>
      <c r="G40" t="s">
        <v>53</v>
      </c>
    </row>
    <row r="41" spans="1:7" x14ac:dyDescent="0.2">
      <c r="G41" s="46" t="s">
        <v>55</v>
      </c>
    </row>
  </sheetData>
  <mergeCells count="4">
    <mergeCell ref="A6:E6"/>
    <mergeCell ref="A7:E7"/>
    <mergeCell ref="D29:E29"/>
    <mergeCell ref="C2:E2"/>
  </mergeCells>
  <phoneticPr fontId="6"/>
  <conditionalFormatting sqref="E27:E28">
    <cfRule type="expression" dxfId="1" priority="1" stopIfTrue="1">
      <formula>COUNTIF($C$14,"〇")</formula>
    </cfRule>
  </conditionalFormatting>
  <dataValidations count="1">
    <dataValidation type="list" allowBlank="1" showInputMessage="1" showErrorMessage="1" sqref="C14:E14" xr:uid="{54196C21-9448-4AA4-A34F-BEB0D07ED137}">
      <formula1>"〇"</formula1>
    </dataValidation>
  </dataValidations>
  <printOptions horizontalCentered="1"/>
  <pageMargins left="0.78740157480314965" right="0.78740157480314965" top="0.98425196850393704" bottom="0.98425196850393704" header="0.51181102362204722" footer="0.51181102362204722"/>
  <pageSetup paperSize="9" scale="55" fitToHeight="0" orientation="landscape" r:id="rId1"/>
  <headerFooter alignWithMargins="0">
    <oddHeader xml:space="preserve">&amp;L別紙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A00F-944C-4578-95EA-4D84E1F2F0D9}">
  <sheetPr>
    <pageSetUpPr fitToPage="1"/>
  </sheetPr>
  <dimension ref="A1:G41"/>
  <sheetViews>
    <sheetView view="pageBreakPreview" topLeftCell="A3" zoomScale="85" zoomScaleNormal="130" zoomScaleSheetLayoutView="85" workbookViewId="0">
      <selection activeCell="D29" sqref="D29:E29"/>
    </sheetView>
  </sheetViews>
  <sheetFormatPr defaultRowHeight="13" x14ac:dyDescent="0.2"/>
  <cols>
    <col min="1" max="1" width="57.36328125" customWidth="1"/>
    <col min="2" max="2" width="9.1796875" customWidth="1"/>
    <col min="3" max="4" width="17.81640625" style="6" customWidth="1"/>
    <col min="5" max="5" width="17.81640625" customWidth="1"/>
    <col min="6" max="6" width="3.453125" customWidth="1"/>
    <col min="9" max="9" width="21.453125" customWidth="1"/>
  </cols>
  <sheetData>
    <row r="1" spans="1:7" ht="14" x14ac:dyDescent="0.2">
      <c r="A1" s="3"/>
      <c r="B1" s="3"/>
      <c r="C1" s="3"/>
      <c r="D1" s="3"/>
      <c r="E1" s="16"/>
    </row>
    <row r="2" spans="1:7" x14ac:dyDescent="0.2">
      <c r="A2" s="5" t="s">
        <v>3</v>
      </c>
      <c r="B2" s="5"/>
      <c r="C2" s="62" t="s">
        <v>66</v>
      </c>
      <c r="D2" s="62"/>
      <c r="E2" s="62"/>
    </row>
    <row r="3" spans="1:7" x14ac:dyDescent="0.2">
      <c r="A3" s="7"/>
      <c r="B3" s="7"/>
      <c r="C3" s="4"/>
      <c r="D3" s="4"/>
      <c r="E3" s="1"/>
    </row>
    <row r="4" spans="1:7" x14ac:dyDescent="0.2">
      <c r="A4" s="4"/>
      <c r="B4" s="4"/>
      <c r="C4" s="4"/>
      <c r="D4" s="4"/>
      <c r="E4" s="4"/>
    </row>
    <row r="5" spans="1:7" x14ac:dyDescent="0.2">
      <c r="A5" s="4"/>
      <c r="B5" s="4"/>
      <c r="C5" s="4"/>
      <c r="D5" s="4"/>
      <c r="E5" s="4"/>
    </row>
    <row r="6" spans="1:7" ht="14" x14ac:dyDescent="0.2">
      <c r="A6" s="63" t="s">
        <v>4</v>
      </c>
      <c r="B6" s="63"/>
      <c r="C6" s="63"/>
      <c r="D6" s="63"/>
      <c r="E6" s="63"/>
    </row>
    <row r="7" spans="1:7" ht="17.25" customHeight="1" x14ac:dyDescent="0.2">
      <c r="A7" s="64" t="s">
        <v>68</v>
      </c>
      <c r="B7" s="64"/>
      <c r="C7" s="64"/>
      <c r="D7" s="64"/>
      <c r="E7" s="64"/>
    </row>
    <row r="8" spans="1:7" x14ac:dyDescent="0.2">
      <c r="A8" s="8"/>
      <c r="B8" s="8"/>
      <c r="C8" s="8"/>
      <c r="D8" s="8"/>
      <c r="E8" s="5"/>
    </row>
    <row r="9" spans="1:7" x14ac:dyDescent="0.2">
      <c r="A9" s="27" t="s">
        <v>63</v>
      </c>
      <c r="B9" s="8"/>
      <c r="C9" s="8"/>
      <c r="D9" s="8"/>
      <c r="E9" s="31">
        <v>4.9000000000000004</v>
      </c>
      <c r="F9" t="s">
        <v>24</v>
      </c>
    </row>
    <row r="10" spans="1:7" x14ac:dyDescent="0.2">
      <c r="A10" s="27"/>
      <c r="B10" s="8"/>
      <c r="C10" s="8"/>
      <c r="D10" s="8"/>
      <c r="E10" s="28"/>
    </row>
    <row r="11" spans="1:7" x14ac:dyDescent="0.2">
      <c r="A11" s="27" t="s">
        <v>25</v>
      </c>
      <c r="B11" s="8"/>
      <c r="C11" s="8"/>
      <c r="D11" s="8"/>
      <c r="E11" s="28"/>
    </row>
    <row r="12" spans="1:7" ht="13.5" thickBot="1" x14ac:dyDescent="0.25">
      <c r="A12" s="27"/>
      <c r="B12" s="8"/>
      <c r="C12" s="8"/>
      <c r="D12" s="8"/>
      <c r="E12" s="28"/>
    </row>
    <row r="13" spans="1:7" ht="22.75" customHeight="1" x14ac:dyDescent="0.2">
      <c r="A13" s="48" t="s">
        <v>64</v>
      </c>
      <c r="B13" s="8"/>
      <c r="C13" s="50" t="s">
        <v>56</v>
      </c>
      <c r="D13" s="51" t="s">
        <v>57</v>
      </c>
      <c r="E13" s="52" t="s">
        <v>58</v>
      </c>
    </row>
    <row r="14" spans="1:7" ht="20.399999999999999" customHeight="1" x14ac:dyDescent="0.2">
      <c r="A14" s="54"/>
      <c r="B14" s="54" t="s">
        <v>62</v>
      </c>
      <c r="C14" s="55"/>
      <c r="D14" s="56" t="s">
        <v>61</v>
      </c>
      <c r="E14" s="57"/>
      <c r="G14" t="s">
        <v>67</v>
      </c>
    </row>
    <row r="15" spans="1:7" ht="35.4" customHeight="1" thickBot="1" x14ac:dyDescent="0.25">
      <c r="A15" s="48"/>
      <c r="B15" s="49"/>
      <c r="C15" s="58" t="s">
        <v>59</v>
      </c>
      <c r="D15" s="59" t="s">
        <v>60</v>
      </c>
      <c r="E15" s="53"/>
    </row>
    <row r="16" spans="1:7" x14ac:dyDescent="0.2">
      <c r="A16" s="27"/>
      <c r="B16" s="8"/>
      <c r="C16" s="8"/>
      <c r="D16" s="8"/>
      <c r="E16" s="28"/>
    </row>
    <row r="17" spans="1:7" x14ac:dyDescent="0.2">
      <c r="A17" s="27" t="s">
        <v>65</v>
      </c>
      <c r="B17" s="8"/>
      <c r="C17" s="8"/>
      <c r="D17" s="8"/>
      <c r="E17" s="28"/>
    </row>
    <row r="18" spans="1:7" x14ac:dyDescent="0.2">
      <c r="A18" s="8"/>
      <c r="B18" s="8"/>
      <c r="C18" s="8"/>
      <c r="D18" s="8"/>
      <c r="E18" s="15" t="s">
        <v>0</v>
      </c>
    </row>
    <row r="19" spans="1:7" x14ac:dyDescent="0.2">
      <c r="A19" t="s">
        <v>44</v>
      </c>
      <c r="C19" s="20" t="s">
        <v>9</v>
      </c>
      <c r="D19" s="20"/>
      <c r="E19" s="23">
        <f>E20+E22+E24</f>
        <v>242000000</v>
      </c>
      <c r="G19" t="s">
        <v>30</v>
      </c>
    </row>
    <row r="20" spans="1:7" x14ac:dyDescent="0.2">
      <c r="A20" t="s">
        <v>26</v>
      </c>
      <c r="C20" s="21" t="s">
        <v>10</v>
      </c>
      <c r="D20" s="21"/>
      <c r="E20" s="35">
        <v>60000000</v>
      </c>
      <c r="G20" t="s">
        <v>31</v>
      </c>
    </row>
    <row r="21" spans="1:7" x14ac:dyDescent="0.2">
      <c r="A21" t="s">
        <v>45</v>
      </c>
      <c r="C21" s="21" t="s">
        <v>11</v>
      </c>
      <c r="D21" s="21"/>
      <c r="E21" s="45">
        <f>ROUNDDOWN($E$20/$E$19,4)</f>
        <v>0.24790000000000001</v>
      </c>
    </row>
    <row r="22" spans="1:7" x14ac:dyDescent="0.2">
      <c r="A22" t="s">
        <v>27</v>
      </c>
      <c r="C22" s="20" t="s">
        <v>14</v>
      </c>
      <c r="D22" s="20"/>
      <c r="E22" s="34">
        <v>180000000</v>
      </c>
      <c r="G22" t="s">
        <v>42</v>
      </c>
    </row>
    <row r="23" spans="1:7" x14ac:dyDescent="0.2">
      <c r="A23" t="s">
        <v>46</v>
      </c>
      <c r="C23" s="26" t="s">
        <v>15</v>
      </c>
      <c r="D23" s="26"/>
      <c r="E23" s="45">
        <f>ROUNDDOWN($E$22/$E$19,4)</f>
        <v>0.74380000000000002</v>
      </c>
    </row>
    <row r="24" spans="1:7" x14ac:dyDescent="0.2">
      <c r="A24" t="s">
        <v>33</v>
      </c>
      <c r="C24" s="20" t="s">
        <v>34</v>
      </c>
      <c r="D24" s="20"/>
      <c r="E24" s="34">
        <v>2000000</v>
      </c>
      <c r="G24" t="s">
        <v>41</v>
      </c>
    </row>
    <row r="25" spans="1:7" x14ac:dyDescent="0.2">
      <c r="A25" t="s">
        <v>47</v>
      </c>
      <c r="C25" s="26" t="s">
        <v>36</v>
      </c>
      <c r="D25" s="26"/>
      <c r="E25" s="45">
        <f>ROUNDDOWN($E$24/$E$19,4)</f>
        <v>8.2000000000000007E-3</v>
      </c>
    </row>
    <row r="26" spans="1:7" x14ac:dyDescent="0.2">
      <c r="C26" s="22"/>
      <c r="D26" s="22"/>
    </row>
    <row r="27" spans="1:7" x14ac:dyDescent="0.2">
      <c r="A27" t="s">
        <v>18</v>
      </c>
      <c r="C27" s="25" t="s">
        <v>20</v>
      </c>
      <c r="D27" s="25"/>
      <c r="E27" s="60"/>
      <c r="G27" t="s">
        <v>51</v>
      </c>
    </row>
    <row r="28" spans="1:7" x14ac:dyDescent="0.2">
      <c r="A28" t="s">
        <v>19</v>
      </c>
      <c r="C28" s="26" t="s">
        <v>21</v>
      </c>
      <c r="D28" s="26"/>
      <c r="E28" s="61"/>
      <c r="G28" t="s">
        <v>52</v>
      </c>
    </row>
    <row r="29" spans="1:7" x14ac:dyDescent="0.2">
      <c r="A29" t="s">
        <v>48</v>
      </c>
      <c r="C29" s="26" t="s">
        <v>22</v>
      </c>
      <c r="D29" s="65">
        <f>IF(C14="〇",ROUNDDOWN(E28/E27,4),IF(D14="〇",1,IF(E14="〇",1,"（２）を入力してください")))</f>
        <v>1</v>
      </c>
      <c r="E29" s="65"/>
    </row>
    <row r="30" spans="1:7" x14ac:dyDescent="0.2">
      <c r="A30" s="8"/>
      <c r="B30" s="8"/>
      <c r="C30" s="8"/>
      <c r="D30" s="8"/>
      <c r="E30" s="15"/>
    </row>
    <row r="31" spans="1:7" ht="30" customHeight="1" x14ac:dyDescent="0.2">
      <c r="A31" s="10" t="s">
        <v>23</v>
      </c>
      <c r="B31" s="13"/>
      <c r="C31" s="9" t="s">
        <v>1</v>
      </c>
      <c r="D31" s="9"/>
      <c r="E31" s="44">
        <v>2000000</v>
      </c>
    </row>
    <row r="32" spans="1:7" ht="30" customHeight="1" x14ac:dyDescent="0.2">
      <c r="A32" s="10" t="s">
        <v>13</v>
      </c>
      <c r="B32" s="13" t="s">
        <v>6</v>
      </c>
      <c r="C32" s="12" t="s">
        <v>2</v>
      </c>
      <c r="D32" s="12"/>
      <c r="E32" s="33">
        <v>2.41E-2</v>
      </c>
      <c r="G32" t="s">
        <v>32</v>
      </c>
    </row>
    <row r="33" spans="1:7" ht="13.25" customHeight="1" x14ac:dyDescent="0.2">
      <c r="A33" s="39"/>
      <c r="B33" s="13"/>
      <c r="C33" s="36"/>
      <c r="D33" s="36"/>
      <c r="E33" s="37"/>
    </row>
    <row r="34" spans="1:7" ht="30" customHeight="1" thickBot="1" x14ac:dyDescent="0.25">
      <c r="A34" s="18" t="s">
        <v>28</v>
      </c>
      <c r="B34" s="17" t="s">
        <v>16</v>
      </c>
      <c r="C34" s="38" t="s">
        <v>5</v>
      </c>
      <c r="D34" s="38"/>
      <c r="E34" s="43">
        <f>ROUNDDOWN(E31*E32*D29*E21*10/110,0)</f>
        <v>1086</v>
      </c>
    </row>
    <row r="35" spans="1:7" ht="30" customHeight="1" thickBot="1" x14ac:dyDescent="0.25">
      <c r="A35" s="18" t="s">
        <v>29</v>
      </c>
      <c r="B35" s="17" t="s">
        <v>17</v>
      </c>
      <c r="C35" s="2" t="s">
        <v>7</v>
      </c>
      <c r="D35" s="2"/>
      <c r="E35" s="24">
        <f>ROUNDDOWN(E31*E32*D29*E23*8/108,0)</f>
        <v>2655</v>
      </c>
    </row>
    <row r="36" spans="1:7" ht="30" customHeight="1" thickBot="1" x14ac:dyDescent="0.25">
      <c r="A36" s="18" t="s">
        <v>43</v>
      </c>
      <c r="B36" s="17" t="s">
        <v>38</v>
      </c>
      <c r="C36" s="2" t="s">
        <v>39</v>
      </c>
      <c r="D36" s="2"/>
      <c r="E36" s="24">
        <f>ROUNDDOWN(E31*E32*D29*E25*5/105,0)</f>
        <v>18</v>
      </c>
    </row>
    <row r="37" spans="1:7" ht="30" customHeight="1" thickBot="1" x14ac:dyDescent="0.25">
      <c r="A37" s="19" t="s">
        <v>12</v>
      </c>
      <c r="B37" s="17" t="s">
        <v>8</v>
      </c>
      <c r="C37" s="32" t="s">
        <v>40</v>
      </c>
      <c r="D37" s="47"/>
      <c r="E37" s="43">
        <f>ROUNDDOWN(E34+E35+E36,0)</f>
        <v>3759</v>
      </c>
    </row>
    <row r="38" spans="1:7" ht="12.5" customHeight="1" x14ac:dyDescent="0.2">
      <c r="A38" s="19"/>
      <c r="B38" s="17"/>
      <c r="C38" s="40"/>
      <c r="D38" s="40"/>
      <c r="E38" s="41"/>
    </row>
    <row r="39" spans="1:7" ht="17.75" customHeight="1" x14ac:dyDescent="0.2">
      <c r="A39" t="s">
        <v>49</v>
      </c>
      <c r="C39" s="11"/>
      <c r="D39" s="11"/>
      <c r="E39" s="14"/>
      <c r="G39" s="6" t="s">
        <v>54</v>
      </c>
    </row>
    <row r="40" spans="1:7" x14ac:dyDescent="0.2">
      <c r="A40" s="42" t="s">
        <v>50</v>
      </c>
      <c r="G40" t="s">
        <v>53</v>
      </c>
    </row>
    <row r="41" spans="1:7" x14ac:dyDescent="0.2">
      <c r="G41" s="46" t="s">
        <v>55</v>
      </c>
    </row>
  </sheetData>
  <mergeCells count="4">
    <mergeCell ref="C2:E2"/>
    <mergeCell ref="A6:E6"/>
    <mergeCell ref="A7:E7"/>
    <mergeCell ref="D29:E29"/>
  </mergeCells>
  <phoneticPr fontId="6"/>
  <conditionalFormatting sqref="E27:E28">
    <cfRule type="expression" dxfId="0" priority="1" stopIfTrue="1">
      <formula>COUNTIF($C$14,"〇")</formula>
    </cfRule>
  </conditionalFormatting>
  <dataValidations count="1">
    <dataValidation type="list" allowBlank="1" showInputMessage="1" showErrorMessage="1" sqref="C14:E14" xr:uid="{F4EC6A21-5EB1-4685-BEB1-875F87D043BE}">
      <formula1>"〇"</formula1>
    </dataValidation>
  </dataValidations>
  <printOptions horizontalCentered="1"/>
  <pageMargins left="0.78740157480314965" right="0.78740157480314965" top="0.98425196850393704" bottom="0.98425196850393704" header="0.51181102362204722" footer="0.51181102362204722"/>
  <pageSetup paperSize="9" scale="55" fitToHeight="0" orientation="landscape" r:id="rId1"/>
  <headerFooter alignWithMargins="0">
    <oddHeader xml:space="preserve">&amp;L別紙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記載例（個別対応方式）</vt:lpstr>
      <vt:lpstr>記載例 (一括比例配分方式)</vt:lpstr>
      <vt:lpstr>'記載例 (一括比例配分方式)'!Print_Area</vt:lpstr>
      <vt:lpstr>'記載例（個別対応方式）'!Print_Area</vt:lpstr>
      <vt:lpstr>様式!Print_Area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三橋 洸昭</cp:lastModifiedBy>
  <cp:lastPrinted>2026-02-27T04:32:51Z</cp:lastPrinted>
  <dcterms:created xsi:type="dcterms:W3CDTF">2009-03-24T10:03:59Z</dcterms:created>
  <dcterms:modified xsi:type="dcterms:W3CDTF">2026-02-27T04:32:53Z</dcterms:modified>
</cp:coreProperties>
</file>