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32 愛川町\"/>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BW34" i="10"/>
  <c r="C34" i="10"/>
  <c r="CO34"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alcChain>
</file>

<file path=xl/sharedStrings.xml><?xml version="1.0" encoding="utf-8"?>
<sst xmlns="http://schemas.openxmlformats.org/spreadsheetml/2006/main" count="1144" uniqueCount="611">
  <si>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</si>
  <si>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</si>
  <si>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</si>
  <si>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</si>
  <si>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</si>
  <si>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</si>
  <si>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</si>
  <si>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</si>
  <si>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</si>
  <si>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</si>
  <si>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</si>
  <si>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</si>
  <si>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</si>
  <si>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</si>
  <si>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</si>
  <si>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</si>
  <si>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</si>
  <si>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</si>
  <si>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</si>
  <si>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</si>
  <si>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</si>
  <si>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</si>
  <si>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</si>
  <si>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</si>
  <si>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</si>
  <si>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</si>
  <si>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</si>
  <si>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</si>
  <si>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</si>
  <si>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</si>
  <si>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</si>
  <si>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</si>
  <si>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</si>
  <si>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</si>
  <si>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</si>
  <si>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</si>
  <si>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</si>
  <si>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</si>
  <si>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</si>
  <si>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</si>
  <si>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</si>
  <si>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</si>
  <si>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</si>
  <si>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</si>
  <si>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</si>
  <si>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</si>
  <si>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</si>
  <si>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</si>
  <si>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</si>
  <si>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</si>
  <si>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</si>
  <si>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</si>
  <si>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</si>
  <si>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</si>
  <si>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</si>
  <si>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</si>
  <si>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</si>
  <si>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</si>
  <si>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</si>
  <si>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</si>
  <si>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</si>
  <si>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</si>
  <si>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</si>
  <si>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</si>
  <si>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</si>
  <si>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</si>
  <si>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</si>
  <si>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</si>
  <si>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</si>
  <si>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</si>
  <si>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</si>
  <si>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</si>
  <si>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</si>
  <si>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</si>
  <si>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</si>
  <si>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</si>
  <si>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</si>
  <si>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</si>
  <si>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</si>
  <si>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</si>
  <si>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</si>
  <si>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</si>
  <si>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</si>
  <si>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</si>
  <si>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</si>
  <si>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</si>
  <si>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</si>
  <si>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</si>
  <si>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</si>
  <si>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</si>
  <si>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</si>
  <si>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</si>
  <si>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</si>
  <si>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</si>
  <si>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</si>
  <si>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</si>
  <si>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</si>
  <si>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</si>
  <si>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愛川町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</si>
  <si>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</si>
  <si>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</si>
  <si>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</si>
  <si>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</si>
  <si>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</si>
  <si>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</si>
  <si>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</si>
  <si>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</si>
  <si>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</si>
  <si>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</si>
  <si>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</si>
  <si>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</si>
  <si>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</si>
  <si>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</si>
  <si>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</si>
  <si>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</si>
  <si>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</si>
  <si>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</si>
  <si>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</si>
  <si>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</si>
  <si>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</si>
  <si>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</si>
  <si>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</si>
  <si>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</si>
  <si>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</si>
  <si>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</si>
  <si>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</si>
  <si>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</si>
  <si>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</si>
  <si>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</si>
  <si>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</si>
  <si>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</si>
  <si>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</si>
  <si>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</si>
  <si>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</si>
  <si>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</si>
  <si>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</si>
  <si>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</si>
  <si>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</si>
  <si>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</si>
  <si>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</si>
  <si>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</si>
  <si>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</si>
  <si>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</si>
  <si>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</si>
  <si>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</si>
  <si>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</si>
  <si>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</si>
  <si>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</si>
  <si>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</si>
  <si>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</si>
  <si>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</si>
  <si>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</si>
  <si>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</si>
  <si>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</si>
  <si>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</si>
  <si>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</si>
  <si>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</si>
  <si>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</si>
  <si>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</si>
  <si>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</si>
  <si>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</si>
  <si>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</si>
  <si>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</si>
  <si>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</si>
  <si>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</si>
  <si>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</si>
  <si>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</si>
  <si>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</si>
  <si>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</si>
  <si>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</si>
  <si>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</si>
  <si>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</si>
  <si>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</si>
  <si>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</si>
  <si>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</si>
  <si>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</si>
  <si>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</si>
  <si>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</si>
  <si>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</si>
  <si>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</si>
  <si>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</si>
  <si>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</si>
  <si>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</si>
  <si>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</si>
  <si>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</si>
  <si>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</si>
  <si>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</si>
  <si>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</si>
  <si>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</si>
  <si>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</si>
  <si>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</si>
  <si>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</si>
  <si>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</si>
  <si>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</si>
  <si>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</si>
  <si>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</si>
  <si>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</si>
  <si>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</si>
  <si>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</si>
  <si>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</si>
  <si>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</si>
  <si>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</si>
  <si>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</si>
  <si>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</si>
  <si>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</si>
  <si>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</si>
  <si>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</si>
  <si>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</si>
  <si>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</si>
  <si>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</si>
  <si>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</si>
  <si>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</si>
  <si>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</si>
  <si>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</si>
  <si>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</si>
  <si>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</si>
  <si>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</si>
  <si>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</si>
  <si>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神奈川県愛川町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</si>
  <si>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</si>
  <si>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</si>
  <si>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</si>
  <si>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</si>
  <si>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</si>
  <si>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</si>
  <si>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</si>
  <si>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</si>
  <si>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</si>
  <si>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</si>
  <si>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</si>
  <si>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</si>
  <si>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</si>
  <si>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</si>
  <si>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</si>
  <si>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</si>
  <si>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</si>
  <si>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</si>
  <si>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</si>
  <si>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</si>
  <si>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</si>
  <si>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</si>
  <si>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</si>
  <si>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</si>
  <si>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</si>
  <si>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</si>
  <si>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</si>
  <si>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</si>
  <si>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</si>
  <si>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</si>
  <si>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</si>
  <si>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</si>
  <si>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</si>
  <si>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</si>
  <si>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</si>
  <si>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</si>
  <si>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</si>
  <si>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</si>
  <si>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</si>
  <si>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</si>
  <si>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</si>
  <si>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</si>
  <si>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</si>
  <si>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</si>
  <si>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</si>
  <si>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</si>
  <si>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</si>
  <si>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</si>
  <si>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</si>
  <si>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</si>
  <si>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</si>
  <si>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</si>
  <si>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</si>
  <si>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</si>
  <si>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</si>
  <si>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</si>
  <si>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</si>
  <si>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</si>
  <si>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</si>
  <si>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</si>
  <si>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</si>
  <si>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</si>
  <si>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</si>
  <si>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</si>
  <si>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</si>
  <si>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</si>
  <si>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</si>
  <si>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</si>
  <si>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</si>
  <si>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</si>
  <si>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</si>
  <si>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</si>
  <si>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</si>
  <si>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</si>
  <si>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</si>
  <si>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</si>
  <si>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</si>
  <si>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</si>
  <si>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</si>
  <si>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</si>
  <si>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</si>
  <si>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</si>
  <si>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</si>
  <si>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</si>
  <si>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</si>
  <si>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</si>
  <si>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</si>
  <si>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</si>
  <si>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</si>
  <si>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</si>
  <si>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</si>
  <si>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</si>
  <si>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</si>
  <si>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</si>
  <si>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</si>
  <si>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</si>
  <si>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</si>
  <si>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</si>
  <si>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</si>
  <si>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</si>
  <si>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</si>
  <si>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</si>
  <si>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</si>
  <si>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</si>
  <si>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</si>
  <si>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</si>
  <si>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</si>
  <si>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</si>
  <si>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</si>
  <si>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</si>
  <si>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</si>
  <si>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</si>
  <si>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</si>
  <si>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</si>
  <si>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</si>
  <si>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</si>
  <si>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</si>
  <si>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</si>
  <si>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</si>
  <si>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</si>
  <si>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</si>
  <si>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</si>
  <si>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</si>
  <si>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</si>
  <si>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</si>
  <si>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</si>
  <si>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</si>
  <si>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</si>
  <si>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</si>
  <si>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</si>
  <si>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</si>
  <si>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</si>
  <si>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</si>
  <si>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</si>
  <si>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</si>
  <si>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</si>
  <si>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</si>
  <si>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</si>
  <si>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</si>
  <si>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</si>
  <si>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</si>
  <si>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</si>
  <si>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</si>
  <si>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</si>
  <si>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</si>
  <si>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</si>
  <si>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</si>
  <si>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</si>
  <si>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</si>
  <si>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</si>
  <si>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神奈川県愛川町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</si>
  <si>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</si>
  <si>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</si>
  <si>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</si>
  <si>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</si>
  <si>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</si>
  <si>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</si>
  <si>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</si>
  <si>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</si>
  <si>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</si>
  <si>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</si>
  <si>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</si>
  <si>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</si>
  <si>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</si>
  <si>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</si>
  <si>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</si>
  <si>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</si>
  <si>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</si>
  <si>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</si>
  <si>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</si>
  <si>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</si>
  <si>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</si>
  <si>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</si>
  <si>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</si>
  <si>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</si>
  <si>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</si>
  <si>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</si>
  <si>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</si>
  <si>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</si>
  <si>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</si>
  <si>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</si>
  <si>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</si>
  <si>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</si>
  <si>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</si>
  <si>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</si>
  <si>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</si>
  <si>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</si>
  <si>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</si>
  <si>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</si>
  <si>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</si>
  <si>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</si>
  <si>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</si>
  <si>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</si>
  <si>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</si>
  <si>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</si>
  <si>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</si>
  <si>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</si>
  <si>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</si>
  <si>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</si>
  <si>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</si>
  <si>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</si>
  <si>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</si>
  <si>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</si>
  <si>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</si>
  <si>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</si>
  <si>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</si>
  <si>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</si>
  <si>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</si>
  <si>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</si>
  <si>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</si>
  <si>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</si>
  <si>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</si>
  <si>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</si>
  <si>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</si>
  <si>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</si>
  <si>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</si>
  <si>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</si>
  <si>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</si>
  <si>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</si>
  <si>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</si>
  <si>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</si>
  <si>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</si>
  <si>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</si>
  <si>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</si>
  <si>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</si>
  <si>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</si>
  <si>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</si>
  <si>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</si>
  <si>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</si>
  <si>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</si>
  <si>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</si>
  <si>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</si>
  <si>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</si>
  <si>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</si>
  <si>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</si>
  <si>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</si>
  <si>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</si>
  <si>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</si>
  <si>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</si>
  <si>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</si>
  <si>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</si>
  <si>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</si>
  <si>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</si>
  <si>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</si>
  <si>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</si>
  <si>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</si>
  <si>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</si>
  <si>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</si>
  <si>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</si>
  <si>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</si>
  <si>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</si>
  <si>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</si>
  <si>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</si>
  <si>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</si>
  <si>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</si>
  <si>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</si>
  <si>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</si>
  <si>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</si>
  <si>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</si>
  <si>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</si>
  <si>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</si>
  <si>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</si>
  <si>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</si>
  <si>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</si>
  <si>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</si>
  <si>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</si>
  <si>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</si>
  <si>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</si>
  <si>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</si>
  <si>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</si>
  <si>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</si>
  <si>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</si>
  <si>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</si>
  <si>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</si>
  <si>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</si>
  <si>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</si>
  <si>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</si>
  <si>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</si>
  <si>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</si>
  <si>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</si>
  <si>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</si>
  <si>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</si>
  <si>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</si>
  <si>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</si>
  <si>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</si>
  <si>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</si>
  <si>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</si>
  <si>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</si>
  <si>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</si>
  <si>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</si>
  <si>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</si>
  <si>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</si>
  <si>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</si>
  <si>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</si>
  <si>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</si>
  <si>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</si>
  <si>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</si>
  <si>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</si>
  <si>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</si>
  <si>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</si>
  <si>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</si>
  <si>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</si>
  <si>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</si>
  <si>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</si>
  <si>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</si>
  <si>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</si>
  <si>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</si>
  <si>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</si>
  <si>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</si>
  <si>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</si>
  <si>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</si>
  <si>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</si>
  <si>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</si>
  <si>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</si>
  <si>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</si>
  <si>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</si>
  <si>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</si>
  <si>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</si>
  <si>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</si>
  <si>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</si>
  <si>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</si>
  <si>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</si>
  <si>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</si>
  <si>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</si>
  <si>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</si>
  <si>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</si>
  <si>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</si>
  <si>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</si>
  <si>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</si>
  <si>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</si>
  <si>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</si>
  <si>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</si>
  <si>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</si>
  <si>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</si>
  <si>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</si>
  <si>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</si>
  <si>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</si>
  <si>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</si>
  <si>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</si>
  <si>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</si>
  <si>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</si>
  <si>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</si>
  <si>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</si>
  <si>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</si>
  <si>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</si>
  <si>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</si>
  <si>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</si>
  <si>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</si>
  <si>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</si>
  <si>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</si>
  <si>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</si>
  <si>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</si>
  <si>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</si>
  <si>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4.67</t>
  </si>
  <si>
    <t>一般会計</t>
  </si>
  <si>
    <t>水道事業会計</t>
  </si>
  <si>
    <t>介護保険特別会計</t>
  </si>
  <si>
    <t>下水道事業特別会計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</si>
  <si>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</si>
  <si>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</si>
  <si>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</si>
  <si>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</si>
  <si>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</si>
  <si>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</si>
  <si>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</si>
  <si>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</si>
  <si>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</si>
  <si>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</si>
  <si>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</si>
  <si>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愛川町土地開発公社</t>
    <rPh sb="0" eb="3">
      <t>アイカワマチ</t>
    </rPh>
    <rPh sb="3" eb="5">
      <t>トチ</t>
    </rPh>
    <rPh sb="5" eb="7">
      <t>カイハツ</t>
    </rPh>
    <rPh sb="7" eb="9">
      <t>コウシャ</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</si>
  <si>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</si>
  <si>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</si>
  <si>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</si>
  <si>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</si>
  <si>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厚木愛甲環境施設組合</t>
    <rPh sb="0" eb="2">
      <t>アツギ</t>
    </rPh>
    <rPh sb="2" eb="4">
      <t>アイコウ</t>
    </rPh>
    <rPh sb="4" eb="6">
      <t>カンキョウ</t>
    </rPh>
    <rPh sb="6" eb="8">
      <t>シセツ</t>
    </rPh>
    <rPh sb="8" eb="10">
      <t>クミアイ</t>
    </rPh>
    <phoneticPr fontId="2"/>
  </si>
  <si>
    <t>公共施設整備基金</t>
    <rPh sb="0" eb="2">
      <t>コウキョウ</t>
    </rPh>
    <rPh sb="2" eb="4">
      <t>シセツ</t>
    </rPh>
    <rPh sb="4" eb="6">
      <t>セイビ</t>
    </rPh>
    <rPh sb="6" eb="8">
      <t>キキン</t>
    </rPh>
    <phoneticPr fontId="2"/>
  </si>
  <si>
    <t>-</t>
    <phoneticPr fontId="2"/>
  </si>
  <si>
    <t>ハートピア基金</t>
    <rPh sb="5" eb="7">
      <t>キキン</t>
    </rPh>
    <phoneticPr fontId="2"/>
  </si>
  <si>
    <t>文化・スポーツ振興基金</t>
    <rPh sb="0" eb="2">
      <t>ブンカ</t>
    </rPh>
    <rPh sb="7" eb="9">
      <t>シンコウ</t>
    </rPh>
    <rPh sb="9" eb="11">
      <t>キキン</t>
    </rPh>
    <phoneticPr fontId="2"/>
  </si>
  <si>
    <t>庁舎周辺公共施設整備基金</t>
    <rPh sb="0" eb="2">
      <t>チョウシャ</t>
    </rPh>
    <rPh sb="2" eb="4">
      <t>シュウヘン</t>
    </rPh>
    <rPh sb="4" eb="6">
      <t>コウキョウ</t>
    </rPh>
    <rPh sb="6" eb="8">
      <t>シセツ</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</si>
  <si>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</si>
  <si>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</si>
  <si>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</si>
  <si>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</si>
  <si>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</si>
  <si>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</si>
  <si>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</si>
  <si>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</si>
  <si>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</si>
  <si>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</si>
  <si>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将来負担比率については、基準財政需要額算入見込額が減となったものの、地方債残高や退職手当負担見込などの将来負担額を超過しているため、引き続きマイナスとなっている。
　有形固定資産減価償却率については、本町は1965年から1995年までの30年間で人口が約３倍に膨らみ、これに合わせ数多くの公共施設等を整備してきたが、これらの施設の老朽化が進んでいるため、類似団体内平均値を上回っている。
　将来負担比率における数値では健全な財政運営を行えているが、公共施設については公共施設等総合管理計画及び策定中の個別施設計画を基に、長期的な視点に立った財政負担の軽減や平準化、及び持続可能な行財政運営と公共施設等の最適な配置の実現に向けて努めていく。</t>
    <rPh sb="1" eb="3">
      <t>ショウライ</t>
    </rPh>
    <rPh sb="3" eb="5">
      <t>フタン</t>
    </rPh>
    <rPh sb="5" eb="7">
      <t>ヒリツ</t>
    </rPh>
    <rPh sb="13" eb="15">
      <t>キジュン</t>
    </rPh>
    <rPh sb="15" eb="17">
      <t>ザイセイ</t>
    </rPh>
    <rPh sb="17" eb="19">
      <t>ジュヨウ</t>
    </rPh>
    <rPh sb="19" eb="20">
      <t>ガク</t>
    </rPh>
    <rPh sb="20" eb="22">
      <t>サンニュウ</t>
    </rPh>
    <rPh sb="22" eb="24">
      <t>ミコミ</t>
    </rPh>
    <rPh sb="24" eb="25">
      <t>ガク</t>
    </rPh>
    <rPh sb="26" eb="27">
      <t>ゲン</t>
    </rPh>
    <rPh sb="35" eb="38">
      <t>チホウサイ</t>
    </rPh>
    <rPh sb="38" eb="40">
      <t>ザンダカ</t>
    </rPh>
    <rPh sb="41" eb="43">
      <t>タイショク</t>
    </rPh>
    <rPh sb="43" eb="45">
      <t>テアテ</t>
    </rPh>
    <rPh sb="45" eb="47">
      <t>フタン</t>
    </rPh>
    <rPh sb="47" eb="49">
      <t>ミコミ</t>
    </rPh>
    <rPh sb="52" eb="54">
      <t>ショウライ</t>
    </rPh>
    <rPh sb="54" eb="56">
      <t>フタン</t>
    </rPh>
    <rPh sb="56" eb="57">
      <t>ガク</t>
    </rPh>
    <rPh sb="58" eb="60">
      <t>チョウカ</t>
    </rPh>
    <rPh sb="67" eb="68">
      <t>ヒ</t>
    </rPh>
    <rPh sb="69" eb="70">
      <t>ツヅ</t>
    </rPh>
    <rPh sb="196" eb="198">
      <t>ショウライ</t>
    </rPh>
    <rPh sb="198" eb="200">
      <t>フタン</t>
    </rPh>
    <rPh sb="200" eb="202">
      <t>ヒリツ</t>
    </rPh>
    <rPh sb="206" eb="208">
      <t>スウチ</t>
    </rPh>
    <rPh sb="210" eb="212">
      <t>ケンゼン</t>
    </rPh>
    <rPh sb="213" eb="215">
      <t>ザイセイ</t>
    </rPh>
    <rPh sb="215" eb="217">
      <t>ウンエイ</t>
    </rPh>
    <rPh sb="218" eb="219">
      <t>オコナ</t>
    </rPh>
    <rPh sb="225" eb="227">
      <t>コウキョウ</t>
    </rPh>
    <rPh sb="227" eb="229">
      <t>シセツ</t>
    </rPh>
    <rPh sb="234" eb="236">
      <t>コウキョウ</t>
    </rPh>
    <rPh sb="236" eb="238">
      <t>シセツ</t>
    </rPh>
    <rPh sb="238" eb="239">
      <t>トウ</t>
    </rPh>
    <rPh sb="239" eb="241">
      <t>ソウゴウ</t>
    </rPh>
    <rPh sb="241" eb="243">
      <t>カンリ</t>
    </rPh>
    <rPh sb="243" eb="245">
      <t>ケイカク</t>
    </rPh>
    <rPh sb="245" eb="246">
      <t>オヨ</t>
    </rPh>
    <rPh sb="247" eb="250">
      <t>サクテイチュウ</t>
    </rPh>
    <rPh sb="251" eb="253">
      <t>コベツ</t>
    </rPh>
    <rPh sb="253" eb="255">
      <t>シセツ</t>
    </rPh>
    <rPh sb="255" eb="257">
      <t>ケイカク</t>
    </rPh>
    <rPh sb="258" eb="259">
      <t>モト</t>
    </rPh>
    <rPh sb="261" eb="264">
      <t>チョウキテキ</t>
    </rPh>
    <rPh sb="265" eb="267">
      <t>シテン</t>
    </rPh>
    <rPh sb="268" eb="269">
      <t>タ</t>
    </rPh>
    <rPh sb="271" eb="273">
      <t>ザイセイ</t>
    </rPh>
    <rPh sb="273" eb="275">
      <t>フタン</t>
    </rPh>
    <rPh sb="276" eb="278">
      <t>ケイゲン</t>
    </rPh>
    <rPh sb="279" eb="282">
      <t>ヘイジュンカ</t>
    </rPh>
    <rPh sb="283" eb="284">
      <t>オヨ</t>
    </rPh>
    <rPh sb="285" eb="287">
      <t>ジゾク</t>
    </rPh>
    <rPh sb="287" eb="289">
      <t>カノウ</t>
    </rPh>
    <rPh sb="290" eb="291">
      <t>ギョウ</t>
    </rPh>
    <rPh sb="291" eb="293">
      <t>ザイセイ</t>
    </rPh>
    <rPh sb="293" eb="295">
      <t>ウンエイ</t>
    </rPh>
    <rPh sb="296" eb="298">
      <t>コウキョウ</t>
    </rPh>
    <rPh sb="298" eb="300">
      <t>シセツ</t>
    </rPh>
    <rPh sb="300" eb="301">
      <t>トウ</t>
    </rPh>
    <rPh sb="302" eb="304">
      <t>サイテキ</t>
    </rPh>
    <rPh sb="305" eb="307">
      <t>ハイチ</t>
    </rPh>
    <rPh sb="308" eb="310">
      <t>ジツゲン</t>
    </rPh>
    <rPh sb="311" eb="312">
      <t>ム</t>
    </rPh>
    <rPh sb="314" eb="315">
      <t>ツト</t>
    </rPh>
    <phoneticPr fontId="5"/>
  </si>
  <si>
    <t>　将来負担比率については、基準財政需要額算入見込額が減となったものの、地方債残高や退職手当負担見込などの将来負担額を超過しているため、引き続きマイナスとなっている。
　実質公債費比率については、平成29年度と比較し、分子となる元利償還金（平成29年度で庁舎建設事業債、斎場建設事業債など償還済となり、▲29,216千円減少）及び準元利償還金（公債費に準ずる債務負担行為：土地開発公社からの公共用地買戻しが▲41,709千円減少）の減少により、全体では▲70,925千円減少となった。また、分母は、標準税収入額等が大きく増(+259,025千円)となったが、普通交付税や臨時財政対策債発行可能額等が0円(▲95,618千円)となったことから、全体では163,407千円増加となった。このことにより、30年度の単年度では前年度比▲0.29ポイントの▲2.79％となり、3か年平均では、前年度比+0.3ポイントの▲2.8％となった。今後とも、地方債の借入れについては、公債費が増大することの無いよう、財政運営に十分配慮しながら活用に努める。</t>
    <rPh sb="1" eb="3">
      <t>ショウライ</t>
    </rPh>
    <rPh sb="3" eb="5">
      <t>フタン</t>
    </rPh>
    <rPh sb="5" eb="7">
      <t>ヒリツ</t>
    </rPh>
    <rPh sb="13" eb="15">
      <t>キジュン</t>
    </rPh>
    <rPh sb="15" eb="17">
      <t>ザイセイ</t>
    </rPh>
    <rPh sb="17" eb="19">
      <t>ジュヨウ</t>
    </rPh>
    <rPh sb="19" eb="20">
      <t>ガク</t>
    </rPh>
    <rPh sb="20" eb="22">
      <t>サンニュウ</t>
    </rPh>
    <rPh sb="22" eb="24">
      <t>ミコミ</t>
    </rPh>
    <rPh sb="24" eb="25">
      <t>ガク</t>
    </rPh>
    <rPh sb="26" eb="27">
      <t>ゲン</t>
    </rPh>
    <rPh sb="35" eb="38">
      <t>チホウサイ</t>
    </rPh>
    <rPh sb="38" eb="40">
      <t>ザンダカ</t>
    </rPh>
    <rPh sb="41" eb="43">
      <t>タイショク</t>
    </rPh>
    <rPh sb="43" eb="45">
      <t>テアテ</t>
    </rPh>
    <rPh sb="45" eb="47">
      <t>フタン</t>
    </rPh>
    <rPh sb="47" eb="49">
      <t>ミコミ</t>
    </rPh>
    <rPh sb="52" eb="54">
      <t>ショウライ</t>
    </rPh>
    <rPh sb="54" eb="56">
      <t>フタン</t>
    </rPh>
    <rPh sb="56" eb="57">
      <t>ガク</t>
    </rPh>
    <rPh sb="58" eb="60">
      <t>チョウカ</t>
    </rPh>
    <rPh sb="67" eb="68">
      <t>ヒ</t>
    </rPh>
    <rPh sb="69" eb="70">
      <t>ツヅ</t>
    </rPh>
    <rPh sb="84" eb="86">
      <t>ジッシツ</t>
    </rPh>
    <rPh sb="86" eb="89">
      <t>コウサイヒ</t>
    </rPh>
    <rPh sb="89" eb="91">
      <t>ヒリツ</t>
    </rPh>
    <rPh sb="333" eb="335">
      <t>ゾウカ</t>
    </rPh>
    <rPh sb="413" eb="415">
      <t>コンゴ</t>
    </rPh>
    <rPh sb="418" eb="421">
      <t>チホウサイ</t>
    </rPh>
    <rPh sb="422" eb="424">
      <t>カリイ</t>
    </rPh>
    <rPh sb="431" eb="434">
      <t>コウサイヒ</t>
    </rPh>
    <rPh sb="435" eb="437">
      <t>ゾウダイ</t>
    </rPh>
    <rPh sb="442" eb="443">
      <t>ナ</t>
    </rPh>
    <rPh sb="447" eb="449">
      <t>ザイセイ</t>
    </rPh>
    <rPh sb="449" eb="451">
      <t>ウンエイ</t>
    </rPh>
    <rPh sb="452" eb="454">
      <t>ジュウブン</t>
    </rPh>
    <rPh sb="454" eb="456">
      <t>ハイリョ</t>
    </rPh>
    <rPh sb="460" eb="462">
      <t>カツヨウ</t>
    </rPh>
    <rPh sb="463" eb="46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</si>
</sst>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xmlns:c16r2="http://schemas.microsoft.com/office/drawing/2015/06/chart">
            <c:ext xmlns:c16="http://schemas.microsoft.com/office/drawing/2014/chart" uri="{C3380CC4-5D6E-409C-BE32-E72D297353CC}">
              <c16:uniqueId val="{00000000-0A9E-44E8-93B5-1F105F4A88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20130</c:v>
                </c:pt>
                <c:pt idx="1">
                  <c:v>13645</c:v>
                </c:pt>
                <c:pt idx="2">
                  <c:v>20747</c:v>
                </c:pt>
                <c:pt idx="3">
                  <c:v>19591</c:v>
                </c:pt>
                <c:pt idx="4">
                  <c:v>23436</c:v>
                </c:pt>
              </c:numCache>
            </c:numRef>
          </c:val>
          <c:smooth val="0"/>
          <c:extLst xmlns:c16r2="http://schemas.microsoft.com/office/drawing/2015/06/chart">
            <c:ext xmlns:c16="http://schemas.microsoft.com/office/drawing/2014/chart" uri="{C3380CC4-5D6E-409C-BE32-E72D297353CC}">
              <c16:uniqueId val="{00000001-0A9E-44E8-93B5-1F105F4A8890}"/>
            </c:ext>
          </c:extLst>
        </c:ser>
        <c:dLbls>
          <c:showLegendKey val="0"/>
          <c:showVal val="0"/>
          <c:showCatName val="0"/>
          <c:showSerName val="0"/>
          <c:showPercent val="0"/>
          <c:showBubbleSize val="0"/>
        </c:dLbls>
        <c:marker val="1"/>
        <c:smooth val="0"/>
        <c:axId val="420444920"/>
        <c:axId val="420450200"/>
      </c:lineChart>
      <c:catAx>
        <c:axId val="420444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450200"/>
        <c:crosses val="autoZero"/>
        <c:auto val="1"/>
        <c:lblAlgn val="ctr"/>
        <c:lblOffset val="100"/>
        <c:tickLblSkip val="1"/>
        <c:tickMarkSkip val="1"/>
        <c:noMultiLvlLbl val="0"/>
      </c:catAx>
      <c:valAx>
        <c:axId val="420450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444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4.0999999999999996</c:v>
                </c:pt>
                <c:pt idx="1">
                  <c:v>5.07</c:v>
                </c:pt>
                <c:pt idx="2">
                  <c:v>5.82</c:v>
                </c:pt>
                <c:pt idx="3">
                  <c:v>7.95</c:v>
                </c:pt>
                <c:pt idx="4">
                  <c:v>6.85</c:v>
                </c:pt>
              </c:numCache>
            </c:numRef>
          </c:val>
          <c:extLst xmlns:c16r2="http://schemas.microsoft.com/office/drawing/2015/06/chart">
            <c:ext xmlns:c16="http://schemas.microsoft.com/office/drawing/2014/chart" uri="{C3380CC4-5D6E-409C-BE32-E72D297353CC}">
              <c16:uniqueId val="{00000000-B2F6-4963-8F75-8127FB1CB7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6.71</c:v>
                </c:pt>
                <c:pt idx="1">
                  <c:v>7.23</c:v>
                </c:pt>
                <c:pt idx="2">
                  <c:v>6.57</c:v>
                </c:pt>
                <c:pt idx="3">
                  <c:v>8.1300000000000008</c:v>
                </c:pt>
                <c:pt idx="4">
                  <c:v>10.81</c:v>
                </c:pt>
              </c:numCache>
            </c:numRef>
          </c:val>
          <c:extLst xmlns:c16r2="http://schemas.microsoft.com/office/drawing/2015/06/chart">
            <c:ext xmlns:c16="http://schemas.microsoft.com/office/drawing/2014/chart" uri="{C3380CC4-5D6E-409C-BE32-E72D297353CC}">
              <c16:uniqueId val="{00000001-B2F6-4963-8F75-8127FB1CB76C}"/>
            </c:ext>
          </c:extLst>
        </c:ser>
        <c:dLbls>
          <c:showLegendKey val="0"/>
          <c:showVal val="0"/>
          <c:showCatName val="0"/>
          <c:showSerName val="0"/>
          <c:showPercent val="0"/>
          <c:showBubbleSize val="0"/>
        </c:dLbls>
        <c:gapWidth val="250"/>
        <c:overlap val="100"/>
        <c:axId val="420448632"/>
        <c:axId val="42044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-4.67</c:v>
                </c:pt>
                <c:pt idx="1">
                  <c:v>1.62</c:v>
                </c:pt>
                <c:pt idx="2">
                  <c:v>0.05</c:v>
                </c:pt>
                <c:pt idx="3">
                  <c:v>3.76</c:v>
                </c:pt>
                <c:pt idx="4">
                  <c:v>1.9</c:v>
                </c:pt>
              </c:numCache>
            </c:numRef>
          </c:val>
          <c:smooth val="0"/>
          <c:extLst xmlns:c16r2="http://schemas.microsoft.com/office/drawing/2015/06/chart">
            <c:ext xmlns:c16="http://schemas.microsoft.com/office/drawing/2014/chart" uri="{C3380CC4-5D6E-409C-BE32-E72D297353CC}">
              <c16:uniqueId val="{00000002-B2F6-4963-8F75-8127FB1CB76C}"/>
            </c:ext>
          </c:extLst>
        </c:ser>
        <c:dLbls>
          <c:showLegendKey val="0"/>
          <c:showVal val="0"/>
          <c:showCatName val="0"/>
          <c:showSerName val="0"/>
          <c:showPercent val="0"/>
          <c:showBubbleSize val="0"/>
        </c:dLbls>
        <c:marker val="1"/>
        <c:smooth val="0"/>
        <c:axId val="420448632"/>
        <c:axId val="420449024"/>
      </c:lineChart>
      <c:catAx>
        <c:axId val="42044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0449024"/>
        <c:crosses val="autoZero"/>
        <c:auto val="1"/>
        <c:lblAlgn val="ctr"/>
        <c:lblOffset val="100"/>
        <c:tickLblSkip val="1"/>
        <c:tickMarkSkip val="1"/>
        <c:noMultiLvlLbl val="0"/>
      </c:catAx>
      <c:valAx>
        <c:axId val="42044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44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E98-4F73-B968-32B218FAC9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98-4F73-B968-32B218FAC9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E98-4F73-B968-32B218FAC9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E98-4F73-B968-32B218FAC95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0.65</c:v>
                </c:pt>
                <c:pt idx="2">
                  <c:v>#N/A</c:v>
                </c:pt>
                <c:pt idx="3">
                  <c:v>0.42</c:v>
                </c:pt>
                <c:pt idx="4">
                  <c:v>#N/A</c:v>
                </c:pt>
                <c:pt idx="5">
                  <c:v>0.91</c:v>
                </c:pt>
                <c:pt idx="6">
                  <c:v>#N/A</c:v>
                </c:pt>
                <c:pt idx="7">
                  <c:v>1.23</c:v>
                </c:pt>
                <c:pt idx="8">
                  <c:v>#N/A</c:v>
                </c:pt>
                <c:pt idx="9">
                  <c:v>0.09</c:v>
                </c:pt>
              </c:numCache>
            </c:numRef>
          </c:val>
          <c:extLst xmlns:c16r2="http://schemas.microsoft.com/office/drawing/2015/06/chart">
            <c:ext xmlns:c16="http://schemas.microsoft.com/office/drawing/2014/chart" uri="{C3380CC4-5D6E-409C-BE32-E72D297353CC}">
              <c16:uniqueId val="{00000004-FE98-4F73-B968-32B218FAC95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0.22</c:v>
                </c:pt>
                <c:pt idx="4">
                  <c:v>#N/A</c:v>
                </c:pt>
                <c:pt idx="5">
                  <c:v>0.24</c:v>
                </c:pt>
                <c:pt idx="6">
                  <c:v>#N/A</c:v>
                </c:pt>
                <c:pt idx="7">
                  <c:v>0.28999999999999998</c:v>
                </c:pt>
                <c:pt idx="8">
                  <c:v>#N/A</c:v>
                </c:pt>
                <c:pt idx="9">
                  <c:v>0.26</c:v>
                </c:pt>
              </c:numCache>
            </c:numRef>
          </c:val>
          <c:extLst xmlns:c16r2="http://schemas.microsoft.com/office/drawing/2015/06/chart">
            <c:ext xmlns:c16="http://schemas.microsoft.com/office/drawing/2014/chart" uri="{C3380CC4-5D6E-409C-BE32-E72D297353CC}">
              <c16:uniqueId val="{00000005-FE98-4F73-B968-32B218FAC95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0.11</c:v>
                </c:pt>
                <c:pt idx="4">
                  <c:v>#N/A</c:v>
                </c:pt>
                <c:pt idx="5">
                  <c:v>0.2</c:v>
                </c:pt>
                <c:pt idx="6">
                  <c:v>#N/A</c:v>
                </c:pt>
                <c:pt idx="7">
                  <c:v>0.38</c:v>
                </c:pt>
                <c:pt idx="8">
                  <c:v>#N/A</c:v>
                </c:pt>
                <c:pt idx="9">
                  <c:v>0.34</c:v>
                </c:pt>
              </c:numCache>
            </c:numRef>
          </c:val>
          <c:extLst xmlns:c16r2="http://schemas.microsoft.com/office/drawing/2015/06/chart">
            <c:ext xmlns:c16="http://schemas.microsoft.com/office/drawing/2014/chart" uri="{C3380CC4-5D6E-409C-BE32-E72D297353CC}">
              <c16:uniqueId val="{00000006-FE98-4F73-B968-32B218FAC95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0.97</c:v>
                </c:pt>
                <c:pt idx="4">
                  <c:v>#N/A</c:v>
                </c:pt>
                <c:pt idx="5">
                  <c:v>1.34</c:v>
                </c:pt>
                <c:pt idx="6">
                  <c:v>#N/A</c:v>
                </c:pt>
                <c:pt idx="7">
                  <c:v>1.43</c:v>
                </c:pt>
                <c:pt idx="8">
                  <c:v>#N/A</c:v>
                </c:pt>
                <c:pt idx="9">
                  <c:v>0.96</c:v>
                </c:pt>
              </c:numCache>
            </c:numRef>
          </c:val>
          <c:extLst xmlns:c16r2="http://schemas.microsoft.com/office/drawing/2015/06/chart">
            <c:ext xmlns:c16="http://schemas.microsoft.com/office/drawing/2014/chart" uri="{C3380CC4-5D6E-409C-BE32-E72D297353CC}">
              <c16:uniqueId val="{00000007-FE98-4F73-B968-32B218FAC95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6.42</c:v>
                </c:pt>
                <c:pt idx="2">
                  <c:v>#N/A</c:v>
                </c:pt>
                <c:pt idx="3">
                  <c:v>5.25</c:v>
                </c:pt>
                <c:pt idx="4">
                  <c:v>#N/A</c:v>
                </c:pt>
                <c:pt idx="5">
                  <c:v>4.79</c:v>
                </c:pt>
                <c:pt idx="6">
                  <c:v>#N/A</c:v>
                </c:pt>
                <c:pt idx="7">
                  <c:v>3.6</c:v>
                </c:pt>
                <c:pt idx="8">
                  <c:v>#N/A</c:v>
                </c:pt>
                <c:pt idx="9">
                  <c:v>3.9</c:v>
                </c:pt>
              </c:numCache>
            </c:numRef>
          </c:val>
          <c:extLst xmlns:c16r2="http://schemas.microsoft.com/office/drawing/2015/06/chart">
            <c:ext xmlns:c16="http://schemas.microsoft.com/office/drawing/2014/chart" uri="{C3380CC4-5D6E-409C-BE32-E72D297353CC}">
              <c16:uniqueId val="{00000008-FE98-4F73-B968-32B218FAC9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4.0999999999999996</c:v>
                </c:pt>
                <c:pt idx="2">
                  <c:v>#N/A</c:v>
                </c:pt>
                <c:pt idx="3">
                  <c:v>5.07</c:v>
                </c:pt>
                <c:pt idx="4">
                  <c:v>#N/A</c:v>
                </c:pt>
                <c:pt idx="5">
                  <c:v>5.82</c:v>
                </c:pt>
                <c:pt idx="6">
                  <c:v>#N/A</c:v>
                </c:pt>
                <c:pt idx="7">
                  <c:v>7.94</c:v>
                </c:pt>
                <c:pt idx="8">
                  <c:v>#N/A</c:v>
                </c:pt>
                <c:pt idx="9">
                  <c:v>6.85</c:v>
                </c:pt>
              </c:numCache>
            </c:numRef>
          </c:val>
          <c:extLst xmlns:c16r2="http://schemas.microsoft.com/office/drawing/2015/06/chart">
            <c:ext xmlns:c16="http://schemas.microsoft.com/office/drawing/2014/chart" uri="{C3380CC4-5D6E-409C-BE32-E72D297353CC}">
              <c16:uniqueId val="{00000009-FE98-4F73-B968-32B218FAC95C}"/>
            </c:ext>
          </c:extLst>
        </c:ser>
        <c:dLbls>
          <c:showLegendKey val="0"/>
          <c:showVal val="0"/>
          <c:showCatName val="0"/>
          <c:showSerName val="0"/>
          <c:showPercent val="0"/>
          <c:showBubbleSize val="0"/>
        </c:dLbls>
        <c:gapWidth val="150"/>
        <c:overlap val="100"/>
        <c:axId val="420447848"/>
        <c:axId val="420449808"/>
      </c:barChart>
      <c:catAx>
        <c:axId val="42044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449808"/>
        <c:crosses val="autoZero"/>
        <c:auto val="1"/>
        <c:lblAlgn val="ctr"/>
        <c:lblOffset val="100"/>
        <c:tickLblSkip val="1"/>
        <c:tickMarkSkip val="1"/>
        <c:noMultiLvlLbl val="0"/>
      </c:catAx>
      <c:valAx>
        <c:axId val="42044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447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1328</c:v>
                </c:pt>
                <c:pt idx="5">
                  <c:v>1234</c:v>
                </c:pt>
                <c:pt idx="8">
                  <c:v>1213</c:v>
                </c:pt>
                <c:pt idx="11">
                  <c:v>1222</c:v>
                </c:pt>
                <c:pt idx="14">
                  <c:v>1177</c:v>
                </c:pt>
              </c:numCache>
            </c:numRef>
          </c:val>
          <c:extLst xmlns:c16r2="http://schemas.microsoft.com/office/drawing/2015/06/chart">
            <c:ext xmlns:c16="http://schemas.microsoft.com/office/drawing/2014/chart" uri="{C3380CC4-5D6E-409C-BE32-E72D297353CC}">
              <c16:uniqueId val="{00000000-CFC4-4435-AF56-399435A427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C4-4435-AF56-399435A427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82</c:v>
                </c:pt>
                <c:pt idx="3">
                  <c:v>13</c:v>
                </c:pt>
                <c:pt idx="6">
                  <c:v>39</c:v>
                </c:pt>
                <c:pt idx="9">
                  <c:v>38</c:v>
                </c:pt>
                <c:pt idx="12">
                  <c:v>9</c:v>
                </c:pt>
              </c:numCache>
            </c:numRef>
          </c:val>
          <c:extLst xmlns:c16r2="http://schemas.microsoft.com/office/drawing/2015/06/chart">
            <c:ext xmlns:c16="http://schemas.microsoft.com/office/drawing/2014/chart" uri="{C3380CC4-5D6E-409C-BE32-E72D297353CC}">
              <c16:uniqueId val="{00000002-CFC4-4435-AF56-399435A427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C4-4435-AF56-399435A427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303</c:v>
                </c:pt>
                <c:pt idx="3">
                  <c:v>326</c:v>
                </c:pt>
                <c:pt idx="6">
                  <c:v>331</c:v>
                </c:pt>
                <c:pt idx="9">
                  <c:v>353</c:v>
                </c:pt>
                <c:pt idx="12">
                  <c:v>341</c:v>
                </c:pt>
              </c:numCache>
            </c:numRef>
          </c:val>
          <c:extLst xmlns:c16r2="http://schemas.microsoft.com/office/drawing/2015/06/chart">
            <c:ext xmlns:c16="http://schemas.microsoft.com/office/drawing/2014/chart" uri="{C3380CC4-5D6E-409C-BE32-E72D297353CC}">
              <c16:uniqueId val="{00000004-CFC4-4435-AF56-399435A427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C4-4435-AF56-399435A427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C4-4435-AF56-399435A427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688</c:v>
                </c:pt>
                <c:pt idx="3">
                  <c:v>608</c:v>
                </c:pt>
                <c:pt idx="6">
                  <c:v>607</c:v>
                </c:pt>
                <c:pt idx="9">
                  <c:v>645</c:v>
                </c:pt>
                <c:pt idx="12">
                  <c:v>616</c:v>
                </c:pt>
              </c:numCache>
            </c:numRef>
          </c:val>
          <c:extLst xmlns:c16r2="http://schemas.microsoft.com/office/drawing/2015/06/chart">
            <c:ext xmlns:c16="http://schemas.microsoft.com/office/drawing/2014/chart" uri="{C3380CC4-5D6E-409C-BE32-E72D297353CC}">
              <c16:uniqueId val="{00000007-CFC4-4435-AF56-399435A427FF}"/>
            </c:ext>
          </c:extLst>
        </c:ser>
        <c:dLbls>
          <c:showLegendKey val="0"/>
          <c:showVal val="0"/>
          <c:showCatName val="0"/>
          <c:showSerName val="0"/>
          <c:showPercent val="0"/>
          <c:showBubbleSize val="0"/>
        </c:dLbls>
        <c:gapWidth val="100"/>
        <c:overlap val="100"/>
        <c:axId val="420447064"/>
        <c:axId val="42044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-255</c:v>
                </c:pt>
                <c:pt idx="2">
                  <c:v>#N/A</c:v>
                </c:pt>
                <c:pt idx="3">
                  <c:v>#N/A</c:v>
                </c:pt>
                <c:pt idx="4">
                  <c:v>-287</c:v>
                </c:pt>
                <c:pt idx="5">
                  <c:v>#N/A</c:v>
                </c:pt>
                <c:pt idx="6">
                  <c:v>#N/A</c:v>
                </c:pt>
                <c:pt idx="7">
                  <c:v>-236</c:v>
                </c:pt>
                <c:pt idx="8">
                  <c:v>#N/A</c:v>
                </c:pt>
                <c:pt idx="9">
                  <c:v>#N/A</c:v>
                </c:pt>
                <c:pt idx="10">
                  <c:v>-186</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8-CFC4-4435-AF56-399435A427FF}"/>
            </c:ext>
          </c:extLst>
        </c:ser>
        <c:dLbls>
          <c:showLegendKey val="0"/>
          <c:showVal val="0"/>
          <c:showCatName val="0"/>
          <c:showSerName val="0"/>
          <c:showPercent val="0"/>
          <c:showBubbleSize val="0"/>
        </c:dLbls>
        <c:marker val="1"/>
        <c:smooth val="0"/>
        <c:axId val="420447064"/>
        <c:axId val="420447456"/>
      </c:lineChart>
      <c:catAx>
        <c:axId val="42044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447456"/>
        <c:crosses val="autoZero"/>
        <c:auto val="1"/>
        <c:lblAlgn val="ctr"/>
        <c:lblOffset val="100"/>
        <c:tickLblSkip val="1"/>
        <c:tickMarkSkip val="1"/>
        <c:noMultiLvlLbl val="0"/>
      </c:catAx>
      <c:valAx>
        <c:axId val="42044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44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9483</c:v>
                </c:pt>
                <c:pt idx="5">
                  <c:v>9055</c:v>
                </c:pt>
                <c:pt idx="8">
                  <c:v>8718</c:v>
                </c:pt>
                <c:pt idx="11">
                  <c:v>7978</c:v>
                </c:pt>
                <c:pt idx="14">
                  <c:v>7440</c:v>
                </c:pt>
              </c:numCache>
            </c:numRef>
          </c:val>
          <c:extLst xmlns:c16r2="http://schemas.microsoft.com/office/drawing/2015/06/chart">
            <c:ext xmlns:c16="http://schemas.microsoft.com/office/drawing/2014/chart" uri="{C3380CC4-5D6E-409C-BE32-E72D297353CC}">
              <c16:uniqueId val="{00000000-4B4E-4DA9-BDD2-AF54B17834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4631</c:v>
                </c:pt>
                <c:pt idx="5">
                  <c:v>4543</c:v>
                </c:pt>
                <c:pt idx="8">
                  <c:v>4696</c:v>
                </c:pt>
                <c:pt idx="11">
                  <c:v>4659</c:v>
                </c:pt>
                <c:pt idx="14">
                  <c:v>4461</c:v>
                </c:pt>
              </c:numCache>
            </c:numRef>
          </c:val>
          <c:extLst xmlns:c16r2="http://schemas.microsoft.com/office/drawing/2015/06/chart">
            <c:ext xmlns:c16="http://schemas.microsoft.com/office/drawing/2014/chart" uri="{C3380CC4-5D6E-409C-BE32-E72D297353CC}">
              <c16:uniqueId val="{00000001-4B4E-4DA9-BDD2-AF54B17834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1035</c:v>
                </c:pt>
                <c:pt idx="5">
                  <c:v>1088</c:v>
                </c:pt>
                <c:pt idx="8">
                  <c:v>1114</c:v>
                </c:pt>
                <c:pt idx="11">
                  <c:v>1290</c:v>
                </c:pt>
                <c:pt idx="14">
                  <c:v>1858</c:v>
                </c:pt>
              </c:numCache>
            </c:numRef>
          </c:val>
          <c:extLst xmlns:c16r2="http://schemas.microsoft.com/office/drawing/2015/06/chart">
            <c:ext xmlns:c16="http://schemas.microsoft.com/office/drawing/2014/chart" uri="{C3380CC4-5D6E-409C-BE32-E72D297353CC}">
              <c16:uniqueId val="{00000002-4B4E-4DA9-BDD2-AF54B17834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4E-4DA9-BDD2-AF54B17834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4E-4DA9-BDD2-AF54B17834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4E-4DA9-BDD2-AF54B17834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1121</c:v>
                </c:pt>
                <c:pt idx="3">
                  <c:v>1173</c:v>
                </c:pt>
                <c:pt idx="6">
                  <c:v>1336</c:v>
                </c:pt>
                <c:pt idx="9">
                  <c:v>1369</c:v>
                </c:pt>
                <c:pt idx="12">
                  <c:v>1519</c:v>
                </c:pt>
              </c:numCache>
            </c:numRef>
          </c:val>
          <c:extLst xmlns:c16r2="http://schemas.microsoft.com/office/drawing/2015/06/chart">
            <c:ext xmlns:c16="http://schemas.microsoft.com/office/drawing/2014/chart" uri="{C3380CC4-5D6E-409C-BE32-E72D297353CC}">
              <c16:uniqueId val="{00000006-4B4E-4DA9-BDD2-AF54B17834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B4E-4DA9-BDD2-AF54B17834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4732</c:v>
                </c:pt>
                <c:pt idx="3">
                  <c:v>4545</c:v>
                </c:pt>
                <c:pt idx="6">
                  <c:v>4618</c:v>
                </c:pt>
                <c:pt idx="9">
                  <c:v>4613</c:v>
                </c:pt>
                <c:pt idx="12">
                  <c:v>4403</c:v>
                </c:pt>
              </c:numCache>
            </c:numRef>
          </c:val>
          <c:extLst xmlns:c16r2="http://schemas.microsoft.com/office/drawing/2015/06/chart">
            <c:ext xmlns:c16="http://schemas.microsoft.com/office/drawing/2014/chart" uri="{C3380CC4-5D6E-409C-BE32-E72D297353CC}">
              <c16:uniqueId val="{00000008-4B4E-4DA9-BDD2-AF54B17834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c:v>
                </c:pt>
                <c:pt idx="3">
                  <c:v>67</c:v>
                </c:pt>
                <c:pt idx="6">
                  <c:v>40</c:v>
                </c:pt>
                <c:pt idx="9">
                  <c:v>54</c:v>
                </c:pt>
                <c:pt idx="12">
                  <c:v>54</c:v>
                </c:pt>
              </c:numCache>
            </c:numRef>
          </c:val>
          <c:extLst xmlns:c16r2="http://schemas.microsoft.com/office/drawing/2015/06/chart">
            <c:ext xmlns:c16="http://schemas.microsoft.com/office/drawing/2014/chart" uri="{C3380CC4-5D6E-409C-BE32-E72D297353CC}">
              <c16:uniqueId val="{00000009-4B4E-4DA9-BDD2-AF54B17834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7086</c:v>
                </c:pt>
                <c:pt idx="3">
                  <c:v>6914</c:v>
                </c:pt>
                <c:pt idx="6">
                  <c:v>6935</c:v>
                </c:pt>
                <c:pt idx="9">
                  <c:v>6867</c:v>
                </c:pt>
                <c:pt idx="12">
                  <c:v>6783</c:v>
                </c:pt>
              </c:numCache>
            </c:numRef>
          </c:val>
          <c:extLst xmlns:c16r2="http://schemas.microsoft.com/office/drawing/2015/06/chart">
            <c:ext xmlns:c16="http://schemas.microsoft.com/office/drawing/2014/chart" uri="{C3380CC4-5D6E-409C-BE32-E72D297353CC}">
              <c16:uniqueId val="{0000000A-4B4E-4DA9-BDD2-AF54B1783409}"/>
            </c:ext>
          </c:extLst>
        </c:ser>
        <c:dLbls>
          <c:showLegendKey val="0"/>
          <c:showVal val="0"/>
          <c:showCatName val="0"/>
          <c:showSerName val="0"/>
          <c:showPercent val="0"/>
          <c:showBubbleSize val="0"/>
        </c:dLbls>
        <c:gapWidth val="100"/>
        <c:overlap val="100"/>
        <c:axId val="434064160"/>
        <c:axId val="43405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B4E-4DA9-BDD2-AF54B1783409}"/>
            </c:ext>
          </c:extLst>
        </c:ser>
        <c:dLbls>
          <c:showLegendKey val="0"/>
          <c:showVal val="0"/>
          <c:showCatName val="0"/>
          <c:showSerName val="0"/>
          <c:showPercent val="0"/>
          <c:showBubbleSize val="0"/>
        </c:dLbls>
        <c:marker val="1"/>
        <c:smooth val="0"/>
        <c:axId val="434064160"/>
        <c:axId val="434059456"/>
      </c:lineChart>
      <c:catAx>
        <c:axId val="43406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4059456"/>
        <c:crosses val="autoZero"/>
        <c:auto val="1"/>
        <c:lblAlgn val="ctr"/>
        <c:lblOffset val="100"/>
        <c:tickLblSkip val="1"/>
        <c:tickMarkSkip val="1"/>
        <c:noMultiLvlLbl val="0"/>
      </c:catAx>
      <c:valAx>
        <c:axId val="43405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06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539</c:v>
                </c:pt>
                <c:pt idx="1">
                  <c:v>671</c:v>
                </c:pt>
                <c:pt idx="2">
                  <c:v>910</c:v>
                </c:pt>
              </c:numCache>
            </c:numRef>
          </c:val>
          <c:extLst xmlns:c16r2="http://schemas.microsoft.com/office/drawing/2015/06/chart">
            <c:ext xmlns:c16="http://schemas.microsoft.com/office/drawing/2014/chart" uri="{C3380CC4-5D6E-409C-BE32-E72D297353CC}">
              <c16:uniqueId val="{00000000-1663-4B97-BAC5-76C83F7884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1663-4B97-BAC5-76C83F7884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364</c:v>
                </c:pt>
                <c:pt idx="1">
                  <c:v>347</c:v>
                </c:pt>
                <c:pt idx="2">
                  <c:v>598</c:v>
                </c:pt>
              </c:numCache>
            </c:numRef>
          </c:val>
          <c:extLst xmlns:c16r2="http://schemas.microsoft.com/office/drawing/2015/06/chart">
            <c:ext xmlns:c16="http://schemas.microsoft.com/office/drawing/2014/chart" uri="{C3380CC4-5D6E-409C-BE32-E72D297353CC}">
              <c16:uniqueId val="{00000002-1663-4B97-BAC5-76C83F78843B}"/>
            </c:ext>
          </c:extLst>
        </c:ser>
        <c:dLbls>
          <c:showLegendKey val="0"/>
          <c:showVal val="0"/>
          <c:showCatName val="0"/>
          <c:showSerName val="0"/>
          <c:showPercent val="0"/>
          <c:showBubbleSize val="0"/>
        </c:dLbls>
        <c:gapWidth val="120"/>
        <c:overlap val="100"/>
        <c:axId val="434058672"/>
        <c:axId val="434062984"/>
      </c:barChart>
      <c:catAx>
        <c:axId val="43405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062984"/>
        <c:crosses val="autoZero"/>
        <c:auto val="1"/>
        <c:lblAlgn val="ctr"/>
        <c:lblOffset val="100"/>
        <c:tickLblSkip val="1"/>
        <c:tickMarkSkip val="1"/>
        <c:noMultiLvlLbl val="0"/>
      </c:catAx>
      <c:valAx>
        <c:axId val="434062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05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708-4728-A302-6682A101D7F9}"/>
                </c:ext>
                <c:ext xmlns:c15="http://schemas.microsoft.com/office/drawing/2012/chart" uri="{CE6537A1-D6FC-4f65-9D91-7224C49458BB}">
                  <c15:dlblFieldTable>
                    <c15:dlblFTEntry>
                      <c15:txfldGUID>{DF5DA3EA-74E3-4C91-AD47-F1EBF9A81891}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708-4728-A302-6682A101D7F9}"/>
                </c:ext>
                <c:ext xmlns:c15="http://schemas.microsoft.com/office/drawing/2012/chart" uri="{CE6537A1-D6FC-4f65-9D91-7224C49458BB}">
                  <c15:dlblFieldTable>
                    <c15:dlblFTEntry>
                      <c15:txfldGUID>{B2AAA576-0A1A-4B1D-9BD8-A17E7492268C}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708-4728-A302-6682A101D7F9}"/>
                </c:ext>
                <c:ext xmlns:c15="http://schemas.microsoft.com/office/drawing/2012/chart" uri="{CE6537A1-D6FC-4f65-9D91-7224C49458BB}">
                  <c15:dlblFieldTable>
                    <c15:dlblFTEntry>
                      <c15:txfldGUID>{2E592B53-3C4B-43CE-8665-E90B81804747}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708-4728-A302-6682A101D7F9}"/>
                </c:ext>
                <c:ext xmlns:c15="http://schemas.microsoft.com/office/drawing/2012/chart" uri="{CE6537A1-D6FC-4f65-9D91-7224C49458BB}">
                  <c15:dlblFieldTable>
                    <c15:dlblFTEntry>
                      <c15:txfldGUID>{00F95DDF-8D25-4BC1-938D-147443117B00}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708-4728-A302-6682A101D7F9}"/>
                </c:ext>
                <c:ext xmlns:c15="http://schemas.microsoft.com/office/drawing/2012/chart" uri="{CE6537A1-D6FC-4f65-9D91-7224C49458BB}">
                  <c15:dlblFieldTable>
                    <c15:dlblFTEntry>
                      <c15:txfldGUID>{60CDABFB-D8B3-49D5-9C66-803F8FA25FE4}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708-4728-A302-6682A101D7F9}"/>
                </c:ext>
                <c:ext xmlns:c15="http://schemas.microsoft.com/office/drawing/2012/chart" uri="{CE6537A1-D6FC-4f65-9D91-7224C49458BB}">
                  <c15:dlblFieldTable>
                    <c15:dlblFTEntry>
                      <c15:txfldGUID>{A181E889-4A3C-43DD-825E-C56A8E785DD3}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708-4728-A302-6682A101D7F9}"/>
                </c:ext>
                <c:ext xmlns:c15="http://schemas.microsoft.com/office/drawing/2012/chart" uri="{CE6537A1-D6FC-4f65-9D91-7224C49458BB}">
                  <c15:dlblFieldTable>
                    <c15:dlblFTEntry>
                      <c15:txfldGUID>{C2ED03A1-9E6F-4538-BCCC-EE07181B2005}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708-4728-A302-6682A101D7F9}"/>
                </c:ext>
                <c:ext xmlns:c15="http://schemas.microsoft.com/office/drawing/2012/chart" uri="{CE6537A1-D6FC-4f65-9D91-7224C49458BB}">
                  <c15:dlblFieldTable>
                    <c15:dlblFTEntry>
                      <c15:txfldGUID>{3F3981C8-F2BD-4AAD-BEAE-064D6790B576}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708-4728-A302-6682A101D7F9}"/>
                </c:ext>
                <c:ext xmlns:c15="http://schemas.microsoft.com/office/drawing/2012/chart" uri="{CE6537A1-D6FC-4f65-9D91-7224C49458BB}">
                  <c15:dlblFieldTable>
                    <c15:dlblFTEntry>
                      <c15:txfldGUID>{5499DB4F-B943-4D46-A87B-4700D9E2E3F6}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57.4</c:v>
                </c:pt>
                <c:pt idx="24">
                  <c:v>61</c:v>
                </c:pt>
                <c:pt idx="32">
                  <c:v>62.6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708-4728-A302-6682A101D7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708-4728-A302-6682A101D7F9}"/>
                </c:ext>
                <c:ext xmlns:c15="http://schemas.microsoft.com/office/drawing/2012/chart" uri="{CE6537A1-D6FC-4f65-9D91-7224C49458BB}">
                  <c15:dlblFieldTable>
                    <c15:dlblFTEntry>
                      <c15:txfldGUID>{307D17AF-C94B-477C-BE25-D1FB34A24144}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708-4728-A302-6682A101D7F9}"/>
                </c:ext>
                <c:ext xmlns:c15="http://schemas.microsoft.com/office/drawing/2012/chart" uri="{CE6537A1-D6FC-4f65-9D91-7224C49458BB}">
                  <c15:dlblFieldTable>
                    <c15:dlblFTEntry>
                      <c15:txfldGUID>{E2F35151-264A-495B-8EEC-F9272EEB09F9}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708-4728-A302-6682A101D7F9}"/>
                </c:ext>
                <c:ext xmlns:c15="http://schemas.microsoft.com/office/drawing/2012/chart" uri="{CE6537A1-D6FC-4f65-9D91-7224C49458BB}">
                  <c15:dlblFieldTable>
                    <c15:dlblFTEntry>
                      <c15:txfldGUID>{BB5E04E5-2AE1-4A2A-B23A-50FEDAB27EB5}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708-4728-A302-6682A101D7F9}"/>
                </c:ext>
                <c:ext xmlns:c15="http://schemas.microsoft.com/office/drawing/2012/chart" uri="{CE6537A1-D6FC-4f65-9D91-7224C49458BB}">
                  <c15:dlblFieldTable>
                    <c15:dlblFTEntry>
                      <c15:txfldGUID>{D344E50E-307F-4E11-9C49-2A971DD75A9E}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708-4728-A302-6682A101D7F9}"/>
                </c:ext>
                <c:ext xmlns:c15="http://schemas.microsoft.com/office/drawing/2012/chart" uri="{CE6537A1-D6FC-4f65-9D91-7224C49458BB}">
                  <c15:dlblFieldTable>
                    <c15:dlblFTEntry>
                      <c15:txfldGUID>{CCF2CF0D-8B9F-4A95-9DB5-C86B5CACEA03}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708-4728-A302-6682A101D7F9}"/>
                </c:ext>
                <c:ext xmlns:c15="http://schemas.microsoft.com/office/drawing/2012/chart" uri="{CE6537A1-D6FC-4f65-9D91-7224C49458BB}">
                  <c15:layout/>
                  <c15:dlblFieldTable>
                    <c15:dlblFTEntry>
                      <c15:txfldGUID>{3A785D37-7D22-46B2-958F-A2086B1EC2B2}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708-4728-A302-6682A101D7F9}"/>
                </c:ext>
                <c:ext xmlns:c15="http://schemas.microsoft.com/office/drawing/2012/chart" uri="{CE6537A1-D6FC-4f65-9D91-7224C49458BB}">
                  <c15:layout/>
                  <c15:dlblFieldTable>
                    <c15:dlblFTEntry>
                      <c15:txfldGUID>{CFE45D9C-56A6-4746-A69B-A446455C0D84}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708-4728-A302-6682A101D7F9}"/>
                </c:ext>
                <c:ext xmlns:c15="http://schemas.microsoft.com/office/drawing/2012/chart" uri="{CE6537A1-D6FC-4f65-9D91-7224C49458BB}">
                  <c15:layout/>
                  <c15:dlblFieldTable>
                    <c15:dlblFTEntry>
                      <c15:txfldGUID>{473A0B63-AE4A-41B9-9A3F-EAFA1C399752}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708-4728-A302-6682A101D7F9}"/>
                </c:ext>
                <c:ext xmlns:c15="http://schemas.microsoft.com/office/drawing/2012/chart" uri="{CE6537A1-D6FC-4f65-9D91-7224C49458BB}">
                  <c15:layout/>
                  <c15:dlblFieldTable>
                    <c15:dlblFTEntry>
                      <c15:txfldGUID>{58E9F1CF-8991-4339-BE6A-08728203265A}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D708-4728-A302-6682A101D7F9}"/>
            </c:ext>
          </c:extLst>
        </c:ser>
        <c:dLbls>
          <c:showLegendKey val="0"/>
          <c:showVal val="1"/>
          <c:showCatName val="0"/>
          <c:showSerName val="0"/>
          <c:showPercent val="0"/>
          <c:showBubbleSize val="0"/>
        </c:dLbls>
        <c:axId val="434057888"/>
        <c:axId val="434063768"/>
      </c:scatterChart>
      <c:valAx>
        <c:axId val="434057888"/>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063768"/>
        <c:crosses val="autoZero"/>
        <c:crossBetween val="midCat"/>
      </c:valAx>
      <c:valAx>
        <c:axId val="434063768"/>
        <c:scaling>
          <c:orientation val="minMax"/>
          <c:max val="21.700000000000003"/>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057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87-4E10-AF14-78C7DB38305B}"/>
                </c:ext>
                <c:ext xmlns:c15="http://schemas.microsoft.com/office/drawing/2012/chart" uri="{CE6537A1-D6FC-4f65-9D91-7224C49458BB}">
                  <c15:dlblFieldTable>
                    <c15:dlblFTEntry>
                      <c15:txfldGUID>{8895696E-BA53-45AB-B206-72F344566A0E}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87-4E10-AF14-78C7DB38305B}"/>
                </c:ext>
                <c:ext xmlns:c15="http://schemas.microsoft.com/office/drawing/2012/chart" uri="{CE6537A1-D6FC-4f65-9D91-7224C49458BB}">
                  <c15:dlblFieldTable>
                    <c15:dlblFTEntry>
                      <c15:txfldGUID>{717F365C-F8BA-41EA-A685-E1BB7639D9A8}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87-4E10-AF14-78C7DB38305B}"/>
                </c:ext>
                <c:ext xmlns:c15="http://schemas.microsoft.com/office/drawing/2012/chart" uri="{CE6537A1-D6FC-4f65-9D91-7224C49458BB}">
                  <c15:dlblFieldTable>
                    <c15:dlblFTEntry>
                      <c15:txfldGUID>{BBF3A3E8-CA9E-4DE2-9888-2DB7D2A8BFB3}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87-4E10-AF14-78C7DB38305B}"/>
                </c:ext>
                <c:ext xmlns:c15="http://schemas.microsoft.com/office/drawing/2012/chart" uri="{CE6537A1-D6FC-4f65-9D91-7224C49458BB}">
                  <c15:dlblFieldTable>
                    <c15:dlblFTEntry>
                      <c15:txfldGUID>{EFC394B9-2D55-4B12-86AF-E25197113FA4}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87-4E10-AF14-78C7DB38305B}"/>
                </c:ext>
                <c:ext xmlns:c15="http://schemas.microsoft.com/office/drawing/2012/chart" uri="{CE6537A1-D6FC-4f65-9D91-7224C49458BB}">
                  <c15:dlblFieldTable>
                    <c15:dlblFTEntry>
                      <c15:txfldGUID>{C5AA2093-B73B-4D66-8CEE-86AEF7FB4FC8}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87-4E10-AF14-78C7DB38305B}"/>
                </c:ext>
                <c:ext xmlns:c15="http://schemas.microsoft.com/office/drawing/2012/chart" uri="{CE6537A1-D6FC-4f65-9D91-7224C49458BB}">
                  <c15:dlblFieldTable>
                    <c15:dlblFTEntry>
                      <c15:txfldGUID>{EDE19D8D-6D3C-4398-BBCB-8195E48EF8D7}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87-4E10-AF14-78C7DB38305B}"/>
                </c:ext>
                <c:ext xmlns:c15="http://schemas.microsoft.com/office/drawing/2012/chart" uri="{CE6537A1-D6FC-4f65-9D91-7224C49458BB}">
                  <c15:dlblFieldTable>
                    <c15:dlblFTEntry>
                      <c15:txfldGUID>{AFDCAC81-D6B8-4881-A2FE-9F455FE2B2F2}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87-4E10-AF14-78C7DB38305B}"/>
                </c:ext>
                <c:ext xmlns:c15="http://schemas.microsoft.com/office/drawing/2012/chart" uri="{CE6537A1-D6FC-4f65-9D91-7224C49458BB}">
                  <c15:dlblFieldTable>
                    <c15:dlblFTEntry>
                      <c15:txfldGUID>{AD8413CE-A67A-4226-88E0-06105412F3E5}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87-4E10-AF14-78C7DB38305B}"/>
                </c:ext>
                <c:ext xmlns:c15="http://schemas.microsoft.com/office/drawing/2012/chart" uri="{CE6537A1-D6FC-4f65-9D91-7224C49458BB}">
                  <c15:dlblFieldTable>
                    <c15:dlblFTEntry>
                      <c15:txfldGUID>{3CA933F0-370B-4E59-BC03-B6F3C35FEA86}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-3.6</c:v>
                </c:pt>
                <c:pt idx="16">
                  <c:v>-3.5</c:v>
                </c:pt>
                <c:pt idx="24">
                  <c:v>-3.1</c:v>
                </c:pt>
                <c:pt idx="32">
                  <c:v>-2.8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E87-4E10-AF14-78C7DB3830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87-4E10-AF14-78C7DB38305B}"/>
                </c:ext>
                <c:ext xmlns:c15="http://schemas.microsoft.com/office/drawing/2012/chart" uri="{CE6537A1-D6FC-4f65-9D91-7224C49458BB}">
                  <c15:layout/>
                  <c15:dlblFieldTable>
                    <c15:dlblFTEntry>
                      <c15:txfldGUID>{1C024B17-5014-4852-B7A5-1C648B7CCE25}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87-4E10-AF14-78C7DB38305B}"/>
                </c:ext>
                <c:ext xmlns:c15="http://schemas.microsoft.com/office/drawing/2012/chart" uri="{CE6537A1-D6FC-4f65-9D91-7224C49458BB}">
                  <c15:dlblFieldTable>
                    <c15:dlblFTEntry>
                      <c15:txfldGUID>{D718B15E-696F-4D62-A7ED-5A1AD12274F8}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87-4E10-AF14-78C7DB38305B}"/>
                </c:ext>
                <c:ext xmlns:c15="http://schemas.microsoft.com/office/drawing/2012/chart" uri="{CE6537A1-D6FC-4f65-9D91-7224C49458BB}">
                  <c15:dlblFieldTable>
                    <c15:dlblFTEntry>
                      <c15:txfldGUID>{FE1501B7-860D-4135-858D-8F74806D27A2}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87-4E10-AF14-78C7DB38305B}"/>
                </c:ext>
                <c:ext xmlns:c15="http://schemas.microsoft.com/office/drawing/2012/chart" uri="{CE6537A1-D6FC-4f65-9D91-7224C49458BB}">
                  <c15:dlblFieldTable>
                    <c15:dlblFTEntry>
                      <c15:txfldGUID>{95595BC4-EFC0-4152-B0E8-CC3BB768CDAB}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87-4E10-AF14-78C7DB38305B}"/>
                </c:ext>
                <c:ext xmlns:c15="http://schemas.microsoft.com/office/drawing/2012/chart" uri="{CE6537A1-D6FC-4f65-9D91-7224C49458BB}">
                  <c15:dlblFieldTable>
                    <c15:dlblFTEntry>
                      <c15:txfldGUID>{C7C37684-77BA-43B1-92F2-A22596B03DC8}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87-4E10-AF14-78C7DB38305B}"/>
                </c:ext>
                <c:ext xmlns:c15="http://schemas.microsoft.com/office/drawing/2012/chart" uri="{CE6537A1-D6FC-4f65-9D91-7224C49458BB}">
                  <c15:layout/>
                  <c15:dlblFieldTable>
                    <c15:dlblFTEntry>
                      <c15:txfldGUID>{D413EB4F-46B4-41B5-9178-8240FD05964C}</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87-4E10-AF14-78C7DB38305B}"/>
                </c:ext>
                <c:ext xmlns:c15="http://schemas.microsoft.com/office/drawing/2012/chart" uri="{CE6537A1-D6FC-4f65-9D91-7224C49458BB}">
                  <c15:layout/>
                  <c15:dlblFieldTable>
                    <c15:dlblFTEntry>
                      <c15:txfldGUID>{444AF31A-A0F6-4FD0-9FB1-2CBD09CA5A30}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87-4E10-AF14-78C7DB38305B}"/>
                </c:ext>
                <c:ext xmlns:c15="http://schemas.microsoft.com/office/drawing/2012/chart" uri="{CE6537A1-D6FC-4f65-9D91-7224C49458BB}">
                  <c15:layout/>
                  <c15:dlblFieldTable>
                    <c15:dlblFTEntry>
                      <c15:txfldGUID>{8E817E8B-B822-4E9F-A148-74E98564E957}</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87-4E10-AF14-78C7DB38305B}"/>
                </c:ext>
                <c:ext xmlns:c15="http://schemas.microsoft.com/office/drawing/2012/chart" uri="{CE6537A1-D6FC-4f65-9D91-7224C49458BB}">
                  <c15:layout/>
                  <c15:dlblFieldTable>
                    <c15:dlblFTEntry>
                      <c15:txfldGUID>{F38A59C3-1000-4B42-B978-6CAEEC9B24FB}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xmlns:c16r2="http://schemas.microsoft.com/office/drawing/2015/06/chart">
            <c:ext xmlns:c16="http://schemas.microsoft.com/office/drawing/2014/chart" uri="{C3380CC4-5D6E-409C-BE32-E72D297353CC}">
              <c16:uniqueId val="{00000013-3E87-4E10-AF14-78C7DB38305B}"/>
            </c:ext>
          </c:extLst>
        </c:ser>
        <c:dLbls>
          <c:showLegendKey val="0"/>
          <c:showVal val="1"/>
          <c:showCatName val="0"/>
          <c:showSerName val="0"/>
          <c:showPercent val="0"/>
          <c:showBubbleSize val="0"/>
        </c:dLbls>
        <c:axId val="434064944"/>
        <c:axId val="434060632"/>
      </c:scatterChart>
      <c:valAx>
        <c:axId val="434064944"/>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060632"/>
        <c:crosses val="autoZero"/>
        <c:crossBetween val="midCat"/>
      </c:valAx>
      <c:valAx>
        <c:axId val="434060632"/>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064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実質公債費比率は、例年マイナスとなっており、平成３０年度も引き続きマイナスとなった。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実質公債費比率の分子が昨年度よりマイナスが大きくなった主な要因としては、平成３０年度に償還が始まった元利償還金（地方道路整備事業債　他８件）と比較し、平成２９年度で終わる元利償還金（減税補てん債　他３件）が大きかったことによる。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今後は、公共施設の老朽化に対応するための施設の更新や大規模改修などにより、地方債の活用も想定されるため、公債費が過度に増大することの無いよう、十分配慮する。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充当可能財源等が多いことから、将来負担比率の分子がマイナスの状態が続いている。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平成２６年度以降の黒字額が減少してきており、充当可能財源等を増やすことと同時に、将来負担額を地方債借入額の抑制などで減らすことにより、今後も将来負担比率が低い状況で推移す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神奈川県愛川町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町民税の増収や実質収支の増加により繰越金が増額となったため、決算剰余金を積立することができ、全体で４億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kern="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300" kern="100">
              <a:effectLst/>
              <a:ea typeface="ＭＳ ゴシック" panose="020B0609070205080204" pitchFamily="49" charset="-128"/>
              <a:cs typeface="Times New Roman" panose="02020603050405020304" pitchFamily="18" charset="0"/>
            </a:rPr>
            <a:t>平成</a:t>
          </a:r>
          <a:r>
            <a:rPr lang="ja-JP" altLang="en-US" sz="1300" kern="100">
              <a:effectLst/>
              <a:ea typeface="ＭＳ ゴシック" panose="020B0609070205080204" pitchFamily="49" charset="-128"/>
              <a:cs typeface="Times New Roman" panose="02020603050405020304" pitchFamily="18" charset="0"/>
            </a:rPr>
            <a:t>３０</a:t>
          </a:r>
          <a:r>
            <a:rPr lang="ja-JP" altLang="ja-JP" sz="1300" kern="100">
              <a:effectLst/>
              <a:ea typeface="ＭＳ ゴシック" panose="020B0609070205080204" pitchFamily="49" charset="-128"/>
              <a:cs typeface="Times New Roman" panose="02020603050405020304" pitchFamily="18" charset="0"/>
            </a:rPr>
            <a:t>年度において、全ての公共施設の整備・改修等に活用できるよう、庁舎周辺公共施設整備基金を廃止し、公共施設整備基金を新設した</a:t>
          </a:r>
          <a:r>
            <a:rPr lang="ja-JP" altLang="en-US" sz="1300" kern="100">
              <a:effectLst/>
              <a:ea typeface="ＭＳ ゴシック" panose="020B0609070205080204" pitchFamily="49" charset="-128"/>
              <a:cs typeface="Times New Roman" panose="02020603050405020304" pitchFamily="18" charset="0"/>
            </a:rPr>
            <a:t>。</a:t>
          </a:r>
          <a:endParaRPr lang="en-US" altLang="ja-JP" sz="1300" kern="100">
            <a:effectLst/>
            <a:ea typeface="ＭＳ ゴシック" panose="020B0609070205080204" pitchFamily="49" charset="-128"/>
            <a:cs typeface="Times New Roman" panose="02020603050405020304" pitchFamily="18" charset="0"/>
          </a:endParaRPr>
        </a:p>
        <a:p>
          <a:r>
            <a:rPr lang="ja-JP" altLang="en-US" sz="1300" kern="100">
              <a:effectLst/>
              <a:ea typeface="ＭＳ ゴシック" panose="020B0609070205080204" pitchFamily="49" charset="-128"/>
              <a:cs typeface="Times New Roman" panose="02020603050405020304" pitchFamily="18" charset="0"/>
            </a:rPr>
            <a:t>　なお、基金を新設した</a:t>
          </a:r>
          <a:r>
            <a:rPr lang="ja-JP" altLang="ja-JP" sz="1300" kern="100">
              <a:effectLst/>
              <a:ea typeface="ＭＳ ゴシック" panose="020B0609070205080204" pitchFamily="49" charset="-128"/>
              <a:cs typeface="Times New Roman" panose="02020603050405020304" pitchFamily="18" charset="0"/>
            </a:rPr>
            <a:t>際に、旧基金の残高１億２，６００万円余りを新基金に積み替えたほか、２９年度の決算剰余金などを鑑み、当初予算で</a:t>
          </a:r>
          <a:r>
            <a:rPr lang="en-US" altLang="ja-JP" sz="1300" kern="100">
              <a:effectLst/>
              <a:latin typeface="ＭＳ ゴシック" panose="020B0609070205080204" pitchFamily="49" charset="-128"/>
              <a:ea typeface="ＭＳ ゴシック" panose="020B0609070205080204" pitchFamily="49" charset="-128"/>
              <a:cs typeface="Times New Roman" panose="02020603050405020304" pitchFamily="18" charset="0"/>
            </a:rPr>
            <a:t>5,000</a:t>
          </a:r>
          <a:r>
            <a:rPr lang="ja-JP" altLang="ja-JP" sz="1300" kern="100">
              <a:effectLst/>
              <a:latin typeface="ＭＳ ゴシック" panose="020B0609070205080204" pitchFamily="49" charset="-128"/>
              <a:ea typeface="ＭＳ ゴシック" panose="020B0609070205080204" pitchFamily="49" charset="-128"/>
              <a:cs typeface="Times New Roman" panose="02020603050405020304" pitchFamily="18" charset="0"/>
            </a:rPr>
            <a:t>万</a:t>
          </a:r>
          <a:r>
            <a:rPr lang="ja-JP" altLang="ja-JP" sz="1300" kern="100">
              <a:effectLst/>
              <a:ea typeface="ＭＳ ゴシック" panose="020B0609070205080204" pitchFamily="49" charset="-128"/>
              <a:cs typeface="Times New Roman" panose="02020603050405020304" pitchFamily="18" charset="0"/>
            </a:rPr>
            <a:t>円、９月補正と３月補正で各１億円</a:t>
          </a:r>
          <a:r>
            <a:rPr lang="ja-JP" altLang="en-US" sz="1300" kern="100">
              <a:effectLst/>
              <a:ea typeface="ＭＳ ゴシック" panose="020B0609070205080204" pitchFamily="49" charset="-128"/>
              <a:cs typeface="Times New Roman" panose="02020603050405020304" pitchFamily="18" charset="0"/>
            </a:rPr>
            <a:t>の</a:t>
          </a:r>
          <a:r>
            <a:rPr lang="ja-JP" altLang="ja-JP" sz="1300" kern="100">
              <a:effectLst/>
              <a:ea typeface="ＭＳ ゴシック" panose="020B0609070205080204" pitchFamily="49" charset="-128"/>
              <a:cs typeface="Times New Roman" panose="02020603050405020304" pitchFamily="18" charset="0"/>
            </a:rPr>
            <a:t>積み増し</a:t>
          </a:r>
          <a:r>
            <a:rPr lang="ja-JP" altLang="en-US" sz="1300" kern="100">
              <a:effectLst/>
              <a:ea typeface="ＭＳ ゴシック" panose="020B0609070205080204" pitchFamily="49" charset="-128"/>
              <a:cs typeface="Times New Roman" panose="02020603050405020304" pitchFamily="18" charset="0"/>
            </a:rPr>
            <a:t>を行った</a:t>
          </a:r>
          <a:r>
            <a:rPr lang="ja-JP" altLang="ja-JP" sz="1300" kern="100">
              <a:effectLst/>
              <a:ea typeface="ＭＳ ゴシック" panose="020B0609070205080204" pitchFamily="49" charset="-128"/>
              <a:cs typeface="Times New Roman" panose="02020603050405020304" pitchFamily="18" charset="0"/>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化する住民ニーズや突発的な大規模災害等への備えとして、また、公共施設の老朽化に対応するための施設の更新や大規模改修などの備えとして、決算剰余金が生じた場合は可能な限り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ハートピア基金　　　　　：社会福祉の増進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　：文化及びスポーツの振興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庁舎周辺公共施設整備基金：庁舎周辺の公共施設の整備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全ての公共施設の整備・改修等に活用できるよう、庁舎周辺公共施設整備基金を廃止し、公共施設整備基金を新設した。旧基金の残高の積み替えと決算剰余金の積み増しを行った。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また、ハートピア基金、文化・スポーツ振興基金は、ふるさと納税の寄附金及び運用利子の積立てを行った。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個別施設計画を策定することとしており、これにより各公共施設の長寿命化や統廃合などの将来的な方向性がある程度具体化する見込みであるため、策定後に適時適切な施設管理が行えるよう、決算剰余金が生じた場合は、新たな財政需要や財政調整基金残高などを見据えた上で、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ハートピア基金や文化・スポーツ振興基金については、今後とも運用による利子収入を確保していく。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町民税の増収や実質収支の増加により繰越金が増額となったため、決算剰余金を積立することができ、２億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多様化する住民ニーズや突発的な大規模災害等への備えとして、決算剰余金が生じた場合は可能な限り積み立てを行い、年度間の財源調整を維持していく。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3DE7811-AAE4-48DD-BB25-2F89352DE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10DB60D-2E5B-49ED-92C5-EF0AE8F1E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8C41F928-7914-4AC3-BE6F-822653B6CE7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5C86E97B-0D68-4459-81BA-06801BB641C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E5B7BB23-5D7F-4E38-A9DF-07DC72E246E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AF67AD27-4DCD-4E4E-8AAD-F0042AC8B16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C42B5339-F694-415A-8E97-F8EA4CDC124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9F44B8E1-769E-4933-960C-547FB8D34C9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880366F4-3F2F-43D8-BF98-082E047B39C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7EC5404C-17D5-4604-8C6B-A4EDCA63C53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5BF37212-9464-411B-AFBE-5265CC027D3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784E9A96-438F-4F7F-BDFF-561319DD0F6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A2290BDF-052B-49E1-A6CD-C0B626BD26B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87C72225-438F-4380-8800-E1E0C062FA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F6762A78-03E1-4BE1-9BB7-28830B19C69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A650301B-B947-4F99-A6A9-C5E51738EEB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B351C5CC-997F-4D8C-B187-4EEF8465A7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2348BA59-02BC-4609-AE85-23C5DA1FFC9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AD82F85-8B4B-41D3-BE3E-5C3101A7FF8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EE3B3999-9E74-4795-89D0-8CDEC81D4B8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F2CAA215-7459-42B1-B1AA-21A4C5A5693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40,500
37,908
34.28
13,075,855
12,491,068
576,499
8,415,665
6,783,484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9F816EE4-B6D8-4650-AE44-3767743AC96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51A54DE6-ED8B-4A40-B19A-FE43F13C40B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DA4CB594-FDF1-40E1-9F39-02BFF956244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17CAE216-14E6-4660-812B-E56CD49BE9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2345521D-EEF0-4DC6-A5BC-001BE7661B4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F930D00C-0D30-459B-A31E-DB3594D504D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8E4A5F23-4AE7-4817-BE68-F847070173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47AAB4D9-4296-42F6-98F3-63119F317C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BD462AF8-7D86-4997-91B7-69452CC1AD0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D888EC55-0214-4575-BC05-9705A566190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507F34D8-9938-4450-8054-2FB8DA8D99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DB51C340-A055-4158-B99C-15BBDABD7C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74D3033E-2A57-4830-A8B1-85FDDC8B4C9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A5F245D3-9020-4456-AFD4-1D108313996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F776F7AF-8475-42DF-9380-5DB7CF16D4C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804468C1-4AE9-46BC-9457-47B22D3AC3A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0F168B02-37A1-4B43-9759-F10E79DC3F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72E77417-F83F-4F4C-A4EF-4AEBDF0A5D3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D1713B43-A891-4D69-84DE-9BA205B4F9D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CADCE473-8219-449A-B543-167B34825D0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9B3FE519-F893-4F71-8ED6-57F165C9D64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547BE402-4F75-4DE6-98CC-CB7863F495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5A48A0BF-D6B2-4006-B239-17EE2C35341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258F12DC-1229-4CDD-A322-ACAB0CD92D5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29A7FB58-A7F8-4FF3-9184-79B9D84874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C903AA9C-EE26-4E1D-9EFE-4CD58757F06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91A90969-874F-413A-95D6-7F0BB212F79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6465404B-5678-4510-89D1-234EAC63381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CACE6172-D812-4E00-94FB-7C8C1804598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3BD256FC-E98A-43F4-BF1F-8F546CE2545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B6ED7904-EB46-4B3D-8E36-F481D92DCB2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C47547C-5C3A-4872-ABB8-3DCE4A3155A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B7D24C89-F2A4-4F8C-AC5A-BD426264FE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4D00341B-FCB6-448B-9810-108AF40655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a:t>
          </a:r>
          <a:r>
            <a:rPr kumimoji="1" lang="en-US" altLang="ja-JP" sz="1100">
              <a:latin typeface="ＭＳ Ｐゴシック" panose="020B0600070205080204" pitchFamily="50" charset="-128"/>
              <a:ea typeface="ＭＳ Ｐゴシック" panose="020B0600070205080204" pitchFamily="50" charset="-128"/>
            </a:rPr>
            <a:t>1965</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1995</a:t>
          </a:r>
          <a:r>
            <a:rPr kumimoji="1" lang="ja-JP" altLang="en-US" sz="1100">
              <a:latin typeface="ＭＳ Ｐゴシック" panose="020B0600070205080204" pitchFamily="50" charset="-128"/>
              <a:ea typeface="ＭＳ Ｐゴシック" panose="020B0600070205080204" pitchFamily="50" charset="-128"/>
            </a:rPr>
            <a:t>年までの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年間で人口が約３倍に膨らみ、これに合わせ数多くの公共施設等を整備してきたが、これらの施設の老朽化が進んでいる。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年度から有形固定資産減価償却率が類似団体内平均値を</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ポイント上回り、平成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年度はさらにその差が開き、</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ポイント上回る結果となった。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139505F7-2D79-4B19-BEE1-9F04CDCE692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194BF486-E9E4-4191-AB3F-2B91876EA47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77857A2A-C6F0-4D4D-899F-FCBB3E56333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xmlns="" id="{4F4030FF-7B43-4CAD-A8F3-C025FE3CC96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xmlns="" id="{4CE026C3-05D4-417F-9489-4FFC3789B9F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xmlns="" id="{89B788C2-BB51-4AB4-9C2D-4FB06B2D1AD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xmlns="" id="{D380F718-3986-4C5D-B599-0B9893D5AE6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xmlns="" id="{2DE8618F-57CD-420C-9E80-5B752FB8510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xmlns="" id="{C135A6A5-5247-4130-9AF5-DB32E9355C3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xmlns="" id="{FB520016-6CD2-4108-BDA5-9E192E6A7F8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xmlns="" id="{C3A0F118-6296-4D24-8CFF-F0C77D49B1F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xmlns="" id="{2663765F-5A17-4294-9716-E3138A6FA72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xmlns="" id="{991D4425-7B8D-4023-822D-F4E0161EB83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FFC2A8B-0DED-44A3-B239-D8BA58C1AF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C3F010C3-BEE1-42B2-AF05-0DA92B7DF63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53EB9936-E7C7-472B-9CF7-E28A38BE307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3" name="直線コネクタ 72">
          <a:extLst>
            <a:ext uri="{FF2B5EF4-FFF2-40B4-BE49-F238E27FC236}">
              <a16:creationId xmlns:a16="http://schemas.microsoft.com/office/drawing/2014/main" xmlns="" id="{C5C74A0B-CCA0-4304-A0F5-762776D461E8}"/>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4" name="有形固定資産減価償却率最小値テキスト">
          <a:extLst>
            <a:ext uri="{FF2B5EF4-FFF2-40B4-BE49-F238E27FC236}">
              <a16:creationId xmlns:a16="http://schemas.microsoft.com/office/drawing/2014/main" xmlns="" id="{54B453B4-BE8B-4272-85F7-211B08965926}"/>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5" name="直線コネクタ 74">
          <a:extLst>
            <a:ext uri="{FF2B5EF4-FFF2-40B4-BE49-F238E27FC236}">
              <a16:creationId xmlns:a16="http://schemas.microsoft.com/office/drawing/2014/main" xmlns="" id="{CF718AC9-9813-420B-B1DA-28EA515681A9}"/>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6" name="有形固定資産減価償却率最大値テキスト">
          <a:extLst>
            <a:ext uri="{FF2B5EF4-FFF2-40B4-BE49-F238E27FC236}">
              <a16:creationId xmlns:a16="http://schemas.microsoft.com/office/drawing/2014/main" xmlns="" id="{9C0A5E4D-D8AF-4877-8292-9793372862CD}"/>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7" name="直線コネクタ 76">
          <a:extLst>
            <a:ext uri="{FF2B5EF4-FFF2-40B4-BE49-F238E27FC236}">
              <a16:creationId xmlns:a16="http://schemas.microsoft.com/office/drawing/2014/main" xmlns="" id="{674FABBA-FDC3-43E9-B62B-8C8BA8754051}"/>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8" name="有形固定資産減価償却率平均値テキスト">
          <a:extLst>
            <a:ext uri="{FF2B5EF4-FFF2-40B4-BE49-F238E27FC236}">
              <a16:creationId xmlns:a16="http://schemas.microsoft.com/office/drawing/2014/main" xmlns="" id="{391BA259-F8F0-49E5-AF42-E6C3DA062F42}"/>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a:extLst>
            <a:ext uri="{FF2B5EF4-FFF2-40B4-BE49-F238E27FC236}">
              <a16:creationId xmlns:a16="http://schemas.microsoft.com/office/drawing/2014/main" xmlns="" id="{33C0507F-867B-4589-AB0E-687C8B57EC46}"/>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80" name="フローチャート: 判断 79">
          <a:extLst>
            <a:ext uri="{FF2B5EF4-FFF2-40B4-BE49-F238E27FC236}">
              <a16:creationId xmlns:a16="http://schemas.microsoft.com/office/drawing/2014/main" xmlns="" id="{54EC9629-3924-4B79-8575-BA951D62BE19}"/>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1" name="フローチャート: 判断 80">
          <a:extLst>
            <a:ext uri="{FF2B5EF4-FFF2-40B4-BE49-F238E27FC236}">
              <a16:creationId xmlns:a16="http://schemas.microsoft.com/office/drawing/2014/main" xmlns="" id="{533C8DF2-115A-4BBF-8127-B2ADB5755697}"/>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2" name="フローチャート: 判断 81">
          <a:extLst>
            <a:ext uri="{FF2B5EF4-FFF2-40B4-BE49-F238E27FC236}">
              <a16:creationId xmlns:a16="http://schemas.microsoft.com/office/drawing/2014/main" xmlns="" id="{A6489EB6-F8D3-4A72-A782-8E7795917E64}"/>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40CD31E3-ED78-4FA2-88EB-58C53F1E975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136F6F63-9A35-4B0B-B5FD-CE0FC42EC80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63179A05-A1AB-49B6-BB4F-FF3F9988F89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39FBA7DA-DA17-4885-8AEE-6DA3F414082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AF9CD64A-0512-4176-8066-C97A425EF9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8" name="楕円 87">
          <a:extLst>
            <a:ext uri="{FF2B5EF4-FFF2-40B4-BE49-F238E27FC236}">
              <a16:creationId xmlns:a16="http://schemas.microsoft.com/office/drawing/2014/main" xmlns="" id="{56C2C5A5-43B1-4B11-8B06-921FACE230D7}"/>
            </a:ext>
          </a:extLst>
        </xdr:cNvPr>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9" name="有形固定資産減価償却率該当値テキスト">
          <a:extLst>
            <a:ext uri="{FF2B5EF4-FFF2-40B4-BE49-F238E27FC236}">
              <a16:creationId xmlns:a16="http://schemas.microsoft.com/office/drawing/2014/main" xmlns="" id="{D8ACA8F1-B93F-48C7-B8E9-0FE010CB79CB}"/>
            </a:ext>
          </a:extLst>
        </xdr:cNvPr>
        <xdr:cNvSpPr txBox="1"/>
      </xdr:nvSpPr>
      <xdr:spPr>
        <a:xfrm>
          <a:off x="4813300" y="57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90" name="楕円 89">
          <a:extLst>
            <a:ext uri="{FF2B5EF4-FFF2-40B4-BE49-F238E27FC236}">
              <a16:creationId xmlns:a16="http://schemas.microsoft.com/office/drawing/2014/main" xmlns="" id="{C555FF40-AF45-492A-92D1-FF14F0C9A8E4}"/>
            </a:ext>
          </a:extLst>
        </xdr:cNvPr>
        <xdr:cNvSpPr/>
      </xdr:nvSpPr>
      <xdr:spPr>
        <a:xfrm>
          <a:off x="4000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23918</xdr:rowOff>
    </xdr:from>
    <xdr:to>
      <xdr:col>23</xdr:col>
      <xdr:colOff>85725</xdr:colOff>
      <xdr:row>30</xdr:row>
      <xdr:rowOff>81492</xdr:rowOff>
    </xdr:to>
    <xdr:cxnSp macro="">
      <xdr:nvCxnSpPr>
        <xdr:cNvPr id="91" name="直線コネクタ 90">
          <a:extLst>
            <a:ext uri="{FF2B5EF4-FFF2-40B4-BE49-F238E27FC236}">
              <a16:creationId xmlns:a16="http://schemas.microsoft.com/office/drawing/2014/main" xmlns="" id="{632620D1-7647-4E62-B9DF-0BBE3C80D3D7}"/>
            </a:ext>
          </a:extLst>
        </xdr:cNvPr>
        <xdr:cNvCxnSpPr/>
      </xdr:nvCxnSpPr>
      <xdr:spPr>
        <a:xfrm flipV="1">
          <a:off x="4051300" y="593894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160232</xdr:rowOff>
    </xdr:from>
    <xdr:to>
      <xdr:col>15</xdr:col>
      <xdr:colOff>187325</xdr:colOff>
      <xdr:row>31</xdr:row>
      <xdr:rowOff>90382</xdr:rowOff>
    </xdr:to>
    <xdr:sp macro="" textlink="">
      <xdr:nvSpPr>
        <xdr:cNvPr id="92" name="楕円 91">
          <a:extLst>
            <a:ext uri="{FF2B5EF4-FFF2-40B4-BE49-F238E27FC236}">
              <a16:creationId xmlns:a16="http://schemas.microsoft.com/office/drawing/2014/main" xmlns="" id="{4B991C55-8801-4338-B3CA-E9EB7D05A14F}"/>
            </a:ext>
          </a:extLst>
        </xdr:cNvPr>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31</xdr:row>
      <xdr:rowOff>39582</xdr:rowOff>
    </xdr:to>
    <xdr:cxnSp macro="">
      <xdr:nvCxnSpPr>
        <xdr:cNvPr id="93" name="直線コネクタ 92">
          <a:extLst>
            <a:ext uri="{FF2B5EF4-FFF2-40B4-BE49-F238E27FC236}">
              <a16:creationId xmlns:a16="http://schemas.microsoft.com/office/drawing/2014/main" xmlns="" id="{B0826416-29A6-41F6-B1D5-B1757BD6FF77}"/>
            </a:ext>
          </a:extLst>
        </xdr:cNvPr>
        <xdr:cNvCxnSpPr/>
      </xdr:nvCxnSpPr>
      <xdr:spPr>
        <a:xfrm flipV="1">
          <a:off x="3289300" y="5996517"/>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49953</xdr:rowOff>
    </xdr:from>
    <xdr:to>
      <xdr:col>11</xdr:col>
      <xdr:colOff>187325</xdr:colOff>
      <xdr:row>31</xdr:row>
      <xdr:rowOff>151553</xdr:rowOff>
    </xdr:to>
    <xdr:sp macro="" textlink="">
      <xdr:nvSpPr>
        <xdr:cNvPr id="94" name="楕円 93">
          <a:extLst>
            <a:ext uri="{FF2B5EF4-FFF2-40B4-BE49-F238E27FC236}">
              <a16:creationId xmlns:a16="http://schemas.microsoft.com/office/drawing/2014/main" xmlns="" id="{3FB46873-AB85-41B4-8772-A347600B1ABD}"/>
            </a:ext>
          </a:extLst>
        </xdr:cNvPr>
        <xdr:cNvSpPr/>
      </xdr:nvSpPr>
      <xdr:spPr>
        <a:xfrm>
          <a:off x="2476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39582</xdr:rowOff>
    </xdr:from>
    <xdr:to>
      <xdr:col>15</xdr:col>
      <xdr:colOff>136525</xdr:colOff>
      <xdr:row>31</xdr:row>
      <xdr:rowOff>100753</xdr:rowOff>
    </xdr:to>
    <xdr:cxnSp macro="">
      <xdr:nvCxnSpPr>
        <xdr:cNvPr id="95" name="直線コネクタ 94">
          <a:extLst>
            <a:ext uri="{FF2B5EF4-FFF2-40B4-BE49-F238E27FC236}">
              <a16:creationId xmlns:a16="http://schemas.microsoft.com/office/drawing/2014/main" xmlns="" id="{2C075113-380E-4661-A8BE-69AE06C99B68}"/>
            </a:ext>
          </a:extLst>
        </xdr:cNvPr>
        <xdr:cNvCxnSpPr/>
      </xdr:nvCxnSpPr>
      <xdr:spPr>
        <a:xfrm flipV="1">
          <a:off x="2527300" y="612605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6" name="n_1aveValue有形固定資産減価償却率">
          <a:extLst>
            <a:ext uri="{FF2B5EF4-FFF2-40B4-BE49-F238E27FC236}">
              <a16:creationId xmlns:a16="http://schemas.microsoft.com/office/drawing/2014/main" xmlns="" id="{DD098DA4-3D72-4C69-A21B-9FF504B420D6}"/>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7" name="n_2aveValue有形固定資産減価償却率">
          <a:extLst>
            <a:ext uri="{FF2B5EF4-FFF2-40B4-BE49-F238E27FC236}">
              <a16:creationId xmlns:a16="http://schemas.microsoft.com/office/drawing/2014/main" xmlns="" id="{47D37E7D-C53A-45D9-96BC-BEA85ADA88D1}"/>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8" name="n_3aveValue有形固定資産減価償却率">
          <a:extLst>
            <a:ext uri="{FF2B5EF4-FFF2-40B4-BE49-F238E27FC236}">
              <a16:creationId xmlns:a16="http://schemas.microsoft.com/office/drawing/2014/main" xmlns="" id="{1667A756-B133-4960-A6A6-0BEC56971650}"/>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148819</xdr:rowOff>
    </xdr:from>
    <xdr:ext cx="405111" cy="259045"/>
    <xdr:sp macro="" textlink="">
      <xdr:nvSpPr>
        <xdr:cNvPr id="99" name="n_1mainValue有形固定資産減価償却率">
          <a:extLst>
            <a:ext uri="{FF2B5EF4-FFF2-40B4-BE49-F238E27FC236}">
              <a16:creationId xmlns:a16="http://schemas.microsoft.com/office/drawing/2014/main" xmlns="" id="{F3AEE0F3-DBE1-4AD8-A6B4-E10DEEDCA6B4}"/>
            </a:ext>
          </a:extLst>
        </xdr:cNvPr>
        <xdr:cNvSpPr txBox="1"/>
      </xdr:nvSpPr>
      <xdr:spPr>
        <a:xfrm>
          <a:off x="38360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100" name="n_2mainValue有形固定資産減価償却率">
          <a:extLst>
            <a:ext uri="{FF2B5EF4-FFF2-40B4-BE49-F238E27FC236}">
              <a16:creationId xmlns:a16="http://schemas.microsoft.com/office/drawing/2014/main" xmlns="" id="{D78891FA-7B42-4FB2-B6D3-ED51B85A10B7}"/>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168080</xdr:rowOff>
    </xdr:from>
    <xdr:ext cx="405111" cy="259045"/>
    <xdr:sp macro="" textlink="">
      <xdr:nvSpPr>
        <xdr:cNvPr id="101" name="n_3mainValue有形固定資産減価償却率">
          <a:extLst>
            <a:ext uri="{FF2B5EF4-FFF2-40B4-BE49-F238E27FC236}">
              <a16:creationId xmlns:a16="http://schemas.microsoft.com/office/drawing/2014/main" xmlns="" id="{CFD07CAF-7820-484C-963B-B2257AB278D7}"/>
            </a:ext>
          </a:extLst>
        </xdr:cNvPr>
        <xdr:cNvSpPr txBox="1"/>
      </xdr:nvSpPr>
      <xdr:spPr>
        <a:xfrm>
          <a:off x="2324744" y="591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xmlns="" id="{1F41CF41-8FAA-469D-8F5D-188CDC8F6AC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xmlns="" id="{C01E6C7A-485D-4CB9-984D-CE86B6E6026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xmlns="" id="{863AA7E4-9588-4563-A70E-377D765B09E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xmlns="" id="{B7FC7671-53CB-45EF-81A6-963CCA733C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xmlns="" id="{0E99F4B9-FC57-442E-95BC-81AC1AAA5EF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xmlns="" id="{87EC2691-A1B3-4AC5-A065-AEF8B22196C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xmlns="" id="{22902385-B682-4AFD-A80B-DCCA0D36CC2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xmlns="" id="{627682A3-5A8B-40DB-BC36-515C0A3FE6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xmlns="" id="{F4557CBB-FCA7-406D-9528-AE39B803735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xmlns="" id="{DF93245F-EECF-42E8-AFAB-E3BC82F08E8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xmlns="" id="{D4CE1F66-7819-4086-B72C-6CCDF3F80CA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xmlns="" id="{A4CBBE80-ABE0-4219-8130-BC969B50A6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xmlns="" id="{FE03CE6E-FB12-40CD-8C06-DD1950F875C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地方債の借入れについては、極力、元金償還額以内の活用を基本とし、公債費が増大することの無いよう十分配慮を行っており、平成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年度は、これに沿った地方債の活用を行うことができた。また、財政調整基金への積み立てでは、平成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年度を上回る額を積み立てることができ、こういったことから、債務償還比率は前年度に比べ減少し、類似団体内平均値を下回る結果となっている。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xmlns="" id="{9D621F20-49C0-488F-86FF-7CB4390FDE7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xmlns="" id="{6D325B58-5ABC-446D-9CA9-85236C7F20E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xmlns="" id="{3098EDA4-4594-4692-A3D0-8D3F5B6AD19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a:extLst>
            <a:ext uri="{FF2B5EF4-FFF2-40B4-BE49-F238E27FC236}">
              <a16:creationId xmlns:a16="http://schemas.microsoft.com/office/drawing/2014/main" xmlns="" id="{08D572D6-5D98-48E1-BF57-D944513F128C}"/>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xmlns="" id="{5FF83D62-07BD-4D66-86DA-26D3E10FB8E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xmlns="" id="{534B6E7B-4A28-4C26-ADDF-325EB8EDF32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xmlns="" id="{4183BAF8-DC8A-4282-94BC-644FCD2D3DD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xmlns="" id="{8FCD72D3-8403-4F10-9B6C-C42F4500FA0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xmlns="" id="{548520DB-4B6E-4AC3-A765-0E3702AFF99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xmlns="" id="{F2722316-64B0-4287-8F0A-5B5B5777052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xmlns="" id="{2CB95379-108B-45CF-87FB-2115F6AF46D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xmlns="" id="{5CA5B0EC-84EA-4C40-A6BE-CFA517F1291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xmlns="" id="{D28829CD-2ED8-40D5-A64A-12BCD71D237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a:extLst>
            <a:ext uri="{FF2B5EF4-FFF2-40B4-BE49-F238E27FC236}">
              <a16:creationId xmlns:a16="http://schemas.microsoft.com/office/drawing/2014/main" xmlns="" id="{B8B7FA36-6E9D-4A71-A4FE-960B89D33B82}"/>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7ABD97D6-4774-4790-9F2F-F0B59E0AAC5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9D46B1C6-28BC-49B4-AD33-42F50B14145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5232597D-5A33-4895-B80D-CC4B965C0A1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32" name="直線コネクタ 131">
          <a:extLst>
            <a:ext uri="{FF2B5EF4-FFF2-40B4-BE49-F238E27FC236}">
              <a16:creationId xmlns:a16="http://schemas.microsoft.com/office/drawing/2014/main" xmlns="" id="{AADFC304-3D9F-460F-9968-58D3A4CD2704}"/>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a:extLst>
            <a:ext uri="{FF2B5EF4-FFF2-40B4-BE49-F238E27FC236}">
              <a16:creationId xmlns:a16="http://schemas.microsoft.com/office/drawing/2014/main" xmlns="" id="{D6332EFF-C26B-4193-9459-772D48DE2097}"/>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a:extLst>
            <a:ext uri="{FF2B5EF4-FFF2-40B4-BE49-F238E27FC236}">
              <a16:creationId xmlns:a16="http://schemas.microsoft.com/office/drawing/2014/main" xmlns="" id="{90A38C6A-2E49-4D10-BAB5-9D7C0B7984DE}"/>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5" name="債務償還比率最大値テキスト">
          <a:extLst>
            <a:ext uri="{FF2B5EF4-FFF2-40B4-BE49-F238E27FC236}">
              <a16:creationId xmlns:a16="http://schemas.microsoft.com/office/drawing/2014/main" xmlns="" id="{D1446592-BB33-4825-B4AC-57C5D0E1A236}"/>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6" name="直線コネクタ 135">
          <a:extLst>
            <a:ext uri="{FF2B5EF4-FFF2-40B4-BE49-F238E27FC236}">
              <a16:creationId xmlns:a16="http://schemas.microsoft.com/office/drawing/2014/main" xmlns="" id="{647CD2F7-25AE-4304-9DFF-F2AEFB0D8B2A}"/>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7" name="債務償還比率平均値テキスト">
          <a:extLst>
            <a:ext uri="{FF2B5EF4-FFF2-40B4-BE49-F238E27FC236}">
              <a16:creationId xmlns:a16="http://schemas.microsoft.com/office/drawing/2014/main" xmlns="" id="{18579CBB-1B62-4377-A163-0C9BE3B93109}"/>
            </a:ext>
          </a:extLst>
        </xdr:cNvPr>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8" name="フローチャート: 判断 137">
          <a:extLst>
            <a:ext uri="{FF2B5EF4-FFF2-40B4-BE49-F238E27FC236}">
              <a16:creationId xmlns:a16="http://schemas.microsoft.com/office/drawing/2014/main" xmlns="" id="{88857654-5311-4055-908C-77A21981B6FD}"/>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9" name="フローチャート: 判断 138">
          <a:extLst>
            <a:ext uri="{FF2B5EF4-FFF2-40B4-BE49-F238E27FC236}">
              <a16:creationId xmlns:a16="http://schemas.microsoft.com/office/drawing/2014/main" xmlns="" id="{445C047D-A707-44EB-9C03-59FC73809516}"/>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AC6E50B0-AC8B-4EFB-AFB8-6207AE984D3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5AD9B996-2FF4-40FC-BD25-8281ED8324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8E879488-509D-4E7A-AAC6-881925F5308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6495E1B-C097-4556-9DE8-75CC40EEC8D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568DE3D8-C9E5-4FA8-872B-76E0A725084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95858</xdr:rowOff>
    </xdr:from>
    <xdr:to>
      <xdr:col>76</xdr:col>
      <xdr:colOff>73025</xdr:colOff>
      <xdr:row>32</xdr:row>
      <xdr:rowOff>26008</xdr:rowOff>
    </xdr:to>
    <xdr:sp macro="" textlink="">
      <xdr:nvSpPr>
        <xdr:cNvPr id="145" name="楕円 144">
          <a:extLst>
            <a:ext uri="{FF2B5EF4-FFF2-40B4-BE49-F238E27FC236}">
              <a16:creationId xmlns:a16="http://schemas.microsoft.com/office/drawing/2014/main" xmlns="" id="{07EADB19-0BCB-4858-907E-7E2C25515F4F}"/>
            </a:ext>
          </a:extLst>
        </xdr:cNvPr>
        <xdr:cNvSpPr/>
      </xdr:nvSpPr>
      <xdr:spPr>
        <a:xfrm>
          <a:off x="14744700" y="61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74285</xdr:rowOff>
    </xdr:from>
    <xdr:ext cx="469744" cy="259045"/>
    <xdr:sp macro="" textlink="">
      <xdr:nvSpPr>
        <xdr:cNvPr id="146" name="債務償還比率該当値テキスト">
          <a:extLst>
            <a:ext uri="{FF2B5EF4-FFF2-40B4-BE49-F238E27FC236}">
              <a16:creationId xmlns:a16="http://schemas.microsoft.com/office/drawing/2014/main" xmlns="" id="{BC36C350-7A7D-4B5E-AD27-A44DA532263D}"/>
            </a:ext>
          </a:extLst>
        </xdr:cNvPr>
        <xdr:cNvSpPr txBox="1"/>
      </xdr:nvSpPr>
      <xdr:spPr>
        <a:xfrm>
          <a:off x="14846300" y="616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36948</xdr:rowOff>
    </xdr:from>
    <xdr:to>
      <xdr:col>72</xdr:col>
      <xdr:colOff>123825</xdr:colOff>
      <xdr:row>31</xdr:row>
      <xdr:rowOff>138548</xdr:rowOff>
    </xdr:to>
    <xdr:sp macro="" textlink="">
      <xdr:nvSpPr>
        <xdr:cNvPr id="147" name="楕円 146">
          <a:extLst>
            <a:ext uri="{FF2B5EF4-FFF2-40B4-BE49-F238E27FC236}">
              <a16:creationId xmlns:a16="http://schemas.microsoft.com/office/drawing/2014/main" xmlns="" id="{2AC15295-B12A-4C28-B5C3-3DF64460B2F8}"/>
            </a:ext>
          </a:extLst>
        </xdr:cNvPr>
        <xdr:cNvSpPr/>
      </xdr:nvSpPr>
      <xdr:spPr>
        <a:xfrm>
          <a:off x="14033500" y="61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87748</xdr:rowOff>
    </xdr:from>
    <xdr:to>
      <xdr:col>76</xdr:col>
      <xdr:colOff>22225</xdr:colOff>
      <xdr:row>31</xdr:row>
      <xdr:rowOff>146658</xdr:rowOff>
    </xdr:to>
    <xdr:cxnSp macro="">
      <xdr:nvCxnSpPr>
        <xdr:cNvPr id="148" name="直線コネクタ 147">
          <a:extLst>
            <a:ext uri="{FF2B5EF4-FFF2-40B4-BE49-F238E27FC236}">
              <a16:creationId xmlns:a16="http://schemas.microsoft.com/office/drawing/2014/main" xmlns="" id="{A16F7C45-5BFD-4F8E-B467-338E9C2D6749}"/>
            </a:ext>
          </a:extLst>
        </xdr:cNvPr>
        <xdr:cNvCxnSpPr/>
      </xdr:nvCxnSpPr>
      <xdr:spPr>
        <a:xfrm>
          <a:off x="14084300" y="6174223"/>
          <a:ext cx="711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9" name="n_1aveValue債務償還比率">
          <a:extLst>
            <a:ext uri="{FF2B5EF4-FFF2-40B4-BE49-F238E27FC236}">
              <a16:creationId xmlns:a16="http://schemas.microsoft.com/office/drawing/2014/main" xmlns="" id="{002A245D-4780-44F5-ADB2-3145C001EFDB}"/>
            </a:ext>
          </a:extLst>
        </xdr:cNvPr>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129675</xdr:rowOff>
    </xdr:from>
    <xdr:ext cx="469744" cy="259045"/>
    <xdr:sp macro="" textlink="">
      <xdr:nvSpPr>
        <xdr:cNvPr id="150" name="n_1mainValue債務償還比率">
          <a:extLst>
            <a:ext uri="{FF2B5EF4-FFF2-40B4-BE49-F238E27FC236}">
              <a16:creationId xmlns:a16="http://schemas.microsoft.com/office/drawing/2014/main" xmlns="" id="{71C1163F-12F6-49AD-B054-F729BFAA5A7E}"/>
            </a:ext>
          </a:extLst>
        </xdr:cNvPr>
        <xdr:cNvSpPr txBox="1"/>
      </xdr:nvSpPr>
      <xdr:spPr>
        <a:xfrm>
          <a:off x="13836727" y="621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D9BAD2DD-2F97-46AF-BD81-AC45339B14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29153B18-E198-4031-885A-0668A1652E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474547E8-0DF7-44BD-84EE-8AFD7C2EE47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651399A0-FC92-4E68-96B9-18B7C8C20D3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F2B00275-3D6A-40EF-A25B-BD1B6E5A3EB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CAF1F8F3-1A32-4553-A5A9-980C6A13220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3FC8F88-6CC5-48A0-B6A5-560154C1AD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FE4D455-BA39-4766-B6E9-56389C2DFB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434A687-8E8D-4ABE-955C-C32B72AA0B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5C4F525-A138-4603-9226-C04EAE3A70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91EFC58-7E7F-4092-B984-BF15B918E1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5432A74-CE72-4A76-8995-2FD318DF95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127DCC2-AAE3-4344-B3C4-27C0492FDA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8DAB045-F62B-4A16-ADF5-E3129F4A2C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0994E04-5A86-494B-8E45-2DA6C486C5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AC5DECF-A303-437D-9DC1-FF96FB4B7F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40,500
37,908
34.28
13,075,855
12,491,068
576,499
8,415,665
6,783,484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C171BDA-9049-437F-B81F-667F6AA6BD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0EE9D0D-C3B8-4EA6-9DE5-0A37870AC7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E0234C1-5EE7-48C1-96DF-B32DB49717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4700BCD-AF03-45CC-98E5-D1C6510414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767E13E-01DB-41B1-A231-21A4316069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9161833-4727-44D3-BAC6-9A68D87218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3758F46-C21C-4541-A6AD-6B087EE246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1243BCB-B3E5-423E-94CE-B8B6F1D977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D070FE3-F725-4DD4-AF30-C2F176C5A4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DE80C7E-5315-42D2-971E-163B9168EF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400E25B-EA39-41CB-B371-3EE1F1D0F2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5F2A1C3-02B6-4D1F-BD3A-DF5F776D04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795E53B-98EF-489D-8BE7-A502ADB2B3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4A45B52-4908-45B4-BD07-B72BA2F117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424FDB8-0414-4473-AFB5-785078DDA48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6D7608C-E521-4B35-A380-4994417514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D88377C-EFCC-4C14-B36E-1AC06CB6616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DD9DD59-669A-4C59-8A18-13BF646D8B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8C8C8CD-9367-4D66-B2D2-828DC509E5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940E48D-BE16-4C00-A986-B55684148A5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0A71650-1E43-414B-93C0-282EEF987A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A2F9752-13F0-420F-8006-D35FDF01B5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E459AFCD-31CF-4ECA-B799-DEFCA87AF3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6EB29A3-338E-40C2-B2F8-59F18FCC48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241DB077-2B46-4B2A-ABE5-B773BF023D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1A1BEED3-0A6B-4737-8037-2BC5B1D71E9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D0A9AC5-04F9-440F-9E4E-B43BA7BA66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93D9C57E-51D2-43BD-9B9D-73F4CBB641A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D8ED620-37EE-4520-934C-9EF964A6F3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A40AE9CD-5304-4A49-84A4-40FBCD63E20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7BA8D49A-20BD-4C6A-B96A-452A4240C05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C1B1403D-EAEA-4AB6-9EA5-E8626C6A3AF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4D2CE04D-5263-47B6-A4F2-90E5085AFE6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9AB26A10-FA6D-4934-81B9-2CA331D7349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651C1E08-3B7D-403E-95AB-317838F8C0B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A38701EF-6625-45C5-BDF6-F68608FD2B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49F255E3-CEBE-4483-9364-8CFB153A453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16E02A86-EDBE-4A19-8C10-3C9E5F5B66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A09461A5-174D-40F0-9F4A-D160178C6FF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67EE7D3-75BB-4C76-803B-8400BA58D11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4F8CCFD9-3FD9-4398-B253-4AB9A234A18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8BB6D26-624C-4E55-B57B-CFB1629B5D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256D19D1-A977-437F-8B50-9E78A4FE4B9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1620656E-86E0-403D-9373-D5CD1CB98D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xmlns="" id="{7F7F71D9-1961-475A-ABFA-B9034E95D997}"/>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7EEF50D2-3F1B-4DEF-8E65-C98503D3B57C}"/>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xmlns="" id="{44D5586D-C9E1-454F-B734-432A0F48786E}"/>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C5D9070C-7786-46BC-BB16-A2CE02AD87FC}"/>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xmlns="" id="{52F18AB3-EA2D-4314-BF8F-18F5245EEC69}"/>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81198E5B-D0CF-485E-9F81-09FC50EF4D7B}"/>
            </a:ext>
          </a:extLst>
        </xdr:cNvPr>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xmlns="" id="{1C83B55B-3DE9-4993-8A32-77F7F6680FB0}"/>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xmlns="" id="{A9105EF1-5487-4C37-874E-5FB0D500779F}"/>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xmlns="" id="{055FE335-108F-4E1B-AB72-9335DDB912FE}"/>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xmlns="" id="{71DFC200-4FAB-40E6-A882-8AE67C253741}"/>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71ACF1ED-E715-4819-8A55-81A2682E48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AB7AA37-8C7E-41D7-840A-35B6267B9A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9321F21-1137-43FB-AFC0-93989B680B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245BC82-9FC4-48BB-95D4-B274234C772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8224801-40ED-4514-B929-558B254796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xdr:rowOff>
    </xdr:from>
    <xdr:to>
      <xdr:col>24</xdr:col>
      <xdr:colOff>114300</xdr:colOff>
      <xdr:row>38</xdr:row>
      <xdr:rowOff>113665</xdr:rowOff>
    </xdr:to>
    <xdr:sp macro="" textlink="">
      <xdr:nvSpPr>
        <xdr:cNvPr id="71" name="楕円 70">
          <a:extLst>
            <a:ext uri="{FF2B5EF4-FFF2-40B4-BE49-F238E27FC236}">
              <a16:creationId xmlns:a16="http://schemas.microsoft.com/office/drawing/2014/main" xmlns="" id="{CE5C4893-A33E-425E-9FC4-E9BA2D6771F0}"/>
            </a:ext>
          </a:extLst>
        </xdr:cNvPr>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161942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9247366-16D0-419E-BEFF-762C40CCA53D}"/>
            </a:ext>
          </a:extLst>
        </xdr:cNvPr>
        <xdr:cNvSpPr txBox="1"/>
      </xdr:nvSpPr>
      <xdr:spPr>
        <a:xfrm>
          <a:off x="46736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a:extLst>
            <a:ext uri="{FF2B5EF4-FFF2-40B4-BE49-F238E27FC236}">
              <a16:creationId xmlns:a16="http://schemas.microsoft.com/office/drawing/2014/main" xmlns="" id="{8271A46B-D15B-4822-9D94-C12F4664D8BF}"/>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76200</xdr:rowOff>
    </xdr:to>
    <xdr:cxnSp macro="">
      <xdr:nvCxnSpPr>
        <xdr:cNvPr id="74" name="直線コネクタ 73">
          <a:extLst>
            <a:ext uri="{FF2B5EF4-FFF2-40B4-BE49-F238E27FC236}">
              <a16:creationId xmlns:a16="http://schemas.microsoft.com/office/drawing/2014/main" xmlns="" id="{9FAD7DBA-EF42-49CF-9A55-C71A589C15DC}"/>
            </a:ext>
          </a:extLst>
        </xdr:cNvPr>
        <xdr:cNvCxnSpPr/>
      </xdr:nvCxnSpPr>
      <xdr:spPr>
        <a:xfrm flipV="1">
          <a:off x="3797300" y="65779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5" name="楕円 74">
          <a:extLst>
            <a:ext uri="{FF2B5EF4-FFF2-40B4-BE49-F238E27FC236}">
              <a16:creationId xmlns:a16="http://schemas.microsoft.com/office/drawing/2014/main" xmlns="" id="{C6CF6FAE-1821-4FAA-8D2D-374DD37E1961}"/>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39</xdr:row>
      <xdr:rowOff>19050</xdr:rowOff>
    </xdr:to>
    <xdr:cxnSp macro="">
      <xdr:nvCxnSpPr>
        <xdr:cNvPr id="76" name="直線コネクタ 75">
          <a:extLst>
            <a:ext uri="{FF2B5EF4-FFF2-40B4-BE49-F238E27FC236}">
              <a16:creationId xmlns:a16="http://schemas.microsoft.com/office/drawing/2014/main" xmlns="" id="{02E42FA9-6B7C-4733-BE91-A8D76919E8E6}"/>
            </a:ext>
          </a:extLst>
        </xdr:cNvPr>
        <xdr:cNvCxnSpPr/>
      </xdr:nvCxnSpPr>
      <xdr:spPr>
        <a:xfrm flipV="1">
          <a:off x="2908300" y="659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158750</xdr:rowOff>
    </xdr:from>
    <xdr:to>
      <xdr:col>10</xdr:col>
      <xdr:colOff>165100</xdr:colOff>
      <xdr:row>39</xdr:row>
      <xdr:rowOff>88900</xdr:rowOff>
    </xdr:to>
    <xdr:sp macro="" textlink="">
      <xdr:nvSpPr>
        <xdr:cNvPr id="77" name="楕円 76">
          <a:extLst>
            <a:ext uri="{FF2B5EF4-FFF2-40B4-BE49-F238E27FC236}">
              <a16:creationId xmlns:a16="http://schemas.microsoft.com/office/drawing/2014/main" xmlns="" id="{47C3988D-8F1E-4CDF-BBB3-83F9E556229C}"/>
            </a:ext>
          </a:extLst>
        </xdr:cNvPr>
        <xdr:cNvSpPr/>
      </xdr:nvSpPr>
      <xdr:spPr>
        <a:xfrm>
          <a:off x="196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38100</xdr:rowOff>
    </xdr:to>
    <xdr:cxnSp macro="">
      <xdr:nvCxnSpPr>
        <xdr:cNvPr id="78" name="直線コネクタ 77">
          <a:extLst>
            <a:ext uri="{FF2B5EF4-FFF2-40B4-BE49-F238E27FC236}">
              <a16:creationId xmlns:a16="http://schemas.microsoft.com/office/drawing/2014/main" xmlns="" id="{30CB7A1D-C8BC-405F-94F1-D81EAF3107FA}"/>
            </a:ext>
          </a:extLst>
        </xdr:cNvPr>
        <xdr:cNvCxnSpPr/>
      </xdr:nvCxnSpPr>
      <xdr:spPr>
        <a:xfrm flipV="1">
          <a:off x="2019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a:extLst>
            <a:ext uri="{FF2B5EF4-FFF2-40B4-BE49-F238E27FC236}">
              <a16:creationId xmlns:a16="http://schemas.microsoft.com/office/drawing/2014/main" xmlns="" id="{F1527D88-F942-4626-A0DB-8337DC9D1966}"/>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a:extLst>
            <a:ext uri="{FF2B5EF4-FFF2-40B4-BE49-F238E27FC236}">
              <a16:creationId xmlns:a16="http://schemas.microsoft.com/office/drawing/2014/main" xmlns="" id="{C4EE33F8-D769-45A6-8C79-1C5A3977CF1C}"/>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a:extLst>
            <a:ext uri="{FF2B5EF4-FFF2-40B4-BE49-F238E27FC236}">
              <a16:creationId xmlns:a16="http://schemas.microsoft.com/office/drawing/2014/main" xmlns="" id="{DC135932-D193-428A-BBE8-B4EA3A1AC192}"/>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2" name="n_1mainValue【道路】&#10;有形固定資産減価償却率">
          <a:extLst>
            <a:ext uri="{FF2B5EF4-FFF2-40B4-BE49-F238E27FC236}">
              <a16:creationId xmlns:a16="http://schemas.microsoft.com/office/drawing/2014/main" xmlns="" id="{F5BDD6EC-8EDE-4446-864A-5D9B618D106C}"/>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3" name="n_2mainValue【道路】&#10;有形固定資産減価償却率">
          <a:extLst>
            <a:ext uri="{FF2B5EF4-FFF2-40B4-BE49-F238E27FC236}">
              <a16:creationId xmlns:a16="http://schemas.microsoft.com/office/drawing/2014/main" xmlns="" id="{E266EACB-4143-4BCF-8D2B-20DE57EDB3EA}"/>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80027</xdr:rowOff>
    </xdr:from>
    <xdr:ext cx="405111" cy="259045"/>
    <xdr:sp macro="" textlink="">
      <xdr:nvSpPr>
        <xdr:cNvPr id="84" name="n_3mainValue【道路】&#10;有形固定資産減価償却率">
          <a:extLst>
            <a:ext uri="{FF2B5EF4-FFF2-40B4-BE49-F238E27FC236}">
              <a16:creationId xmlns:a16="http://schemas.microsoft.com/office/drawing/2014/main" xmlns="" id="{C5CEC453-24F0-4ABF-8E4C-5BB74A089E8A}"/>
            </a:ext>
          </a:extLst>
        </xdr:cNvPr>
        <xdr:cNvSpPr txBox="1"/>
      </xdr:nvSpPr>
      <xdr:spPr>
        <a:xfrm>
          <a:off x="1816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65959C52-109A-4A28-A2B5-2F70FAD87A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A8085145-5566-4FFC-BBF7-D0BFAA943E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C3845E95-C422-4E48-BD50-7632D02C3E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CC8792F6-75B1-41E0-A10C-F391555AE63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FA590317-04A7-4D9B-961A-CEF1A0A8AE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C85BC503-2468-4BBD-A5D4-2779E30B3D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EBC511FF-87C8-40BC-8D0C-3D82B54AAF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8529405D-D411-43C5-8ED2-EE1FD9EC09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F7CD75E9-8B43-46E2-926D-EE599F14B12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3C9832A-983E-4A39-98B0-8EDA25A6DD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63B26A2B-28DF-4E5D-8D5C-B0B10CEFDE3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1E8F5E28-7C3F-43EF-A344-E802BF80E5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60F3390B-5839-4745-BBD4-D39CD723798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60881796-F700-4A5D-938A-D9506B8D570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5B37DAF1-798C-4D03-990B-66042076E09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xmlns="" id="{A0EA0DDD-3714-4117-B26A-8953E63B31D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6506E4EB-A0F9-45EE-B022-999FB75F629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xmlns="" id="{1B92243D-A9AE-4762-AF3E-2B3C0922739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89180E7D-09E5-4B52-9A83-F8BFF909112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xmlns="" id="{92F96491-4E21-46F4-999E-E4D6892B291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21331BFA-E8D0-4457-8563-817E7AF18B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xmlns="" id="{57C01AA2-BBE3-4BBC-BF87-ECDF9774656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BEF2F551-181F-45D1-B25A-2DFFFB9061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xmlns="" id="{607F8AA6-578E-4A3D-A645-9CAAE6867AD9}"/>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xmlns="" id="{B239AD46-1D11-4417-9869-6EF5A8778E69}"/>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xmlns="" id="{CF209296-62DC-46E2-9941-AC8E13DB9C7F}"/>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xmlns="" id="{05522629-C911-49DB-98AF-5E5FF127A64E}"/>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xmlns="" id="{82F3487F-4BB7-437B-82E5-8EECF51FF7AB}"/>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a:extLst>
            <a:ext uri="{FF2B5EF4-FFF2-40B4-BE49-F238E27FC236}">
              <a16:creationId xmlns:a16="http://schemas.microsoft.com/office/drawing/2014/main" xmlns="" id="{08F39F39-E225-44A5-BBFB-E361AB447E91}"/>
            </a:ext>
          </a:extLst>
        </xdr:cNvPr>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xmlns="" id="{45705916-347B-446B-9866-F0523459CFE3}"/>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xmlns="" id="{1DCE08B0-58FD-4C83-AB05-88876D95EF87}"/>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xmlns="" id="{AA30C227-04A0-4E48-82DA-80319E466DDB}"/>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xmlns="" id="{17B0D04A-0272-4DDA-A648-71B295380663}"/>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977FCABB-1CC7-43B6-BF29-A606C1CECDF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C877D2BA-3E21-458C-8011-BE135B3D09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9FB54E21-A191-4838-88FC-CD0DF4FFDF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2538F3FC-3F52-4AFB-ABAF-FB3A432279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62D6100-E223-43CF-91F1-B59F07D767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47651</xdr:rowOff>
    </xdr:from>
    <xdr:to>
      <xdr:col>55</xdr:col>
      <xdr:colOff>50800</xdr:colOff>
      <xdr:row>41</xdr:row>
      <xdr:rowOff>149251</xdr:rowOff>
    </xdr:to>
    <xdr:sp macro="" textlink="">
      <xdr:nvSpPr>
        <xdr:cNvPr id="123" name="楕円 122">
          <a:extLst>
            <a:ext uri="{FF2B5EF4-FFF2-40B4-BE49-F238E27FC236}">
              <a16:creationId xmlns:a16="http://schemas.microsoft.com/office/drawing/2014/main" xmlns="" id="{FD4013FE-D1FF-4634-BB32-AEBBC210B5AE}"/>
            </a:ext>
          </a:extLst>
        </xdr:cNvPr>
        <xdr:cNvSpPr/>
      </xdr:nvSpPr>
      <xdr:spPr>
        <a:xfrm>
          <a:off x="10426700" y="70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134028</xdr:rowOff>
    </xdr:from>
    <xdr:ext cx="469744" cy="259045"/>
    <xdr:sp macro="" textlink="">
      <xdr:nvSpPr>
        <xdr:cNvPr id="124" name="【道路】&#10;一人当たり延長該当値テキスト">
          <a:extLst>
            <a:ext uri="{FF2B5EF4-FFF2-40B4-BE49-F238E27FC236}">
              <a16:creationId xmlns:a16="http://schemas.microsoft.com/office/drawing/2014/main" xmlns="" id="{D2BBD51D-7D22-4333-904A-9B862E06DF39}"/>
            </a:ext>
          </a:extLst>
        </xdr:cNvPr>
        <xdr:cNvSpPr txBox="1"/>
      </xdr:nvSpPr>
      <xdr:spPr>
        <a:xfrm>
          <a:off x="10515600" y="699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48730</xdr:rowOff>
    </xdr:from>
    <xdr:to>
      <xdr:col>50</xdr:col>
      <xdr:colOff>165100</xdr:colOff>
      <xdr:row>41</xdr:row>
      <xdr:rowOff>150330</xdr:rowOff>
    </xdr:to>
    <xdr:sp macro="" textlink="">
      <xdr:nvSpPr>
        <xdr:cNvPr id="125" name="楕円 124">
          <a:extLst>
            <a:ext uri="{FF2B5EF4-FFF2-40B4-BE49-F238E27FC236}">
              <a16:creationId xmlns:a16="http://schemas.microsoft.com/office/drawing/2014/main" xmlns="" id="{04286E72-B74B-4C08-B164-FB12BB02A1BB}"/>
            </a:ext>
          </a:extLst>
        </xdr:cNvPr>
        <xdr:cNvSpPr/>
      </xdr:nvSpPr>
      <xdr:spPr>
        <a:xfrm>
          <a:off x="9588500" y="70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98451</xdr:rowOff>
    </xdr:from>
    <xdr:to>
      <xdr:col>55</xdr:col>
      <xdr:colOff>0</xdr:colOff>
      <xdr:row>41</xdr:row>
      <xdr:rowOff>99530</xdr:rowOff>
    </xdr:to>
    <xdr:cxnSp macro="">
      <xdr:nvCxnSpPr>
        <xdr:cNvPr id="126" name="直線コネクタ 125">
          <a:extLst>
            <a:ext uri="{FF2B5EF4-FFF2-40B4-BE49-F238E27FC236}">
              <a16:creationId xmlns:a16="http://schemas.microsoft.com/office/drawing/2014/main" xmlns="" id="{54D8EC92-12C3-48D3-AABB-32FCE1329BF6}"/>
            </a:ext>
          </a:extLst>
        </xdr:cNvPr>
        <xdr:cNvCxnSpPr/>
      </xdr:nvCxnSpPr>
      <xdr:spPr>
        <a:xfrm flipV="1">
          <a:off x="9639300" y="7127901"/>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49137</xdr:rowOff>
    </xdr:from>
    <xdr:to>
      <xdr:col>46</xdr:col>
      <xdr:colOff>38100</xdr:colOff>
      <xdr:row>41</xdr:row>
      <xdr:rowOff>150737</xdr:rowOff>
    </xdr:to>
    <xdr:sp macro="" textlink="">
      <xdr:nvSpPr>
        <xdr:cNvPr id="127" name="楕円 126">
          <a:extLst>
            <a:ext uri="{FF2B5EF4-FFF2-40B4-BE49-F238E27FC236}">
              <a16:creationId xmlns:a16="http://schemas.microsoft.com/office/drawing/2014/main" xmlns="" id="{A2DCB6CC-5413-463E-9856-8B540F587557}"/>
            </a:ext>
          </a:extLst>
        </xdr:cNvPr>
        <xdr:cNvSpPr/>
      </xdr:nvSpPr>
      <xdr:spPr>
        <a:xfrm>
          <a:off x="8699500" y="70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99530</xdr:rowOff>
    </xdr:from>
    <xdr:to>
      <xdr:col>50</xdr:col>
      <xdr:colOff>114300</xdr:colOff>
      <xdr:row>41</xdr:row>
      <xdr:rowOff>99937</xdr:rowOff>
    </xdr:to>
    <xdr:cxnSp macro="">
      <xdr:nvCxnSpPr>
        <xdr:cNvPr id="128" name="直線コネクタ 127">
          <a:extLst>
            <a:ext uri="{FF2B5EF4-FFF2-40B4-BE49-F238E27FC236}">
              <a16:creationId xmlns:a16="http://schemas.microsoft.com/office/drawing/2014/main" xmlns="" id="{1602CAD0-4AA3-4512-B1A5-409A6894BE10}"/>
            </a:ext>
          </a:extLst>
        </xdr:cNvPr>
        <xdr:cNvCxnSpPr/>
      </xdr:nvCxnSpPr>
      <xdr:spPr>
        <a:xfrm flipV="1">
          <a:off x="8750300" y="7128980"/>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49822</xdr:rowOff>
    </xdr:from>
    <xdr:to>
      <xdr:col>41</xdr:col>
      <xdr:colOff>101600</xdr:colOff>
      <xdr:row>41</xdr:row>
      <xdr:rowOff>151422</xdr:rowOff>
    </xdr:to>
    <xdr:sp macro="" textlink="">
      <xdr:nvSpPr>
        <xdr:cNvPr id="129" name="楕円 128">
          <a:extLst>
            <a:ext uri="{FF2B5EF4-FFF2-40B4-BE49-F238E27FC236}">
              <a16:creationId xmlns:a16="http://schemas.microsoft.com/office/drawing/2014/main" xmlns="" id="{92C5CEB1-2E2E-409B-A076-A6349BB4BC17}"/>
            </a:ext>
          </a:extLst>
        </xdr:cNvPr>
        <xdr:cNvSpPr/>
      </xdr:nvSpPr>
      <xdr:spPr>
        <a:xfrm>
          <a:off x="7810500" y="70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99937</xdr:rowOff>
    </xdr:from>
    <xdr:to>
      <xdr:col>45</xdr:col>
      <xdr:colOff>177800</xdr:colOff>
      <xdr:row>41</xdr:row>
      <xdr:rowOff>100622</xdr:rowOff>
    </xdr:to>
    <xdr:cxnSp macro="">
      <xdr:nvCxnSpPr>
        <xdr:cNvPr id="130" name="直線コネクタ 129">
          <a:extLst>
            <a:ext uri="{FF2B5EF4-FFF2-40B4-BE49-F238E27FC236}">
              <a16:creationId xmlns:a16="http://schemas.microsoft.com/office/drawing/2014/main" xmlns="" id="{48BF8EFC-1170-4D97-B43A-3C74AD311819}"/>
            </a:ext>
          </a:extLst>
        </xdr:cNvPr>
        <xdr:cNvCxnSpPr/>
      </xdr:nvCxnSpPr>
      <xdr:spPr>
        <a:xfrm flipV="1">
          <a:off x="7861300" y="712938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a:extLst>
            <a:ext uri="{FF2B5EF4-FFF2-40B4-BE49-F238E27FC236}">
              <a16:creationId xmlns:a16="http://schemas.microsoft.com/office/drawing/2014/main" xmlns="" id="{3B936FF4-EA54-47AA-B070-B6E90E914D92}"/>
            </a:ext>
          </a:extLst>
        </xdr:cNvPr>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a:extLst>
            <a:ext uri="{FF2B5EF4-FFF2-40B4-BE49-F238E27FC236}">
              <a16:creationId xmlns:a16="http://schemas.microsoft.com/office/drawing/2014/main" xmlns="" id="{9B58D747-F506-4BC4-97CB-0E43D8378A09}"/>
            </a:ext>
          </a:extLst>
        </xdr:cNvPr>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a:extLst>
            <a:ext uri="{FF2B5EF4-FFF2-40B4-BE49-F238E27FC236}">
              <a16:creationId xmlns:a16="http://schemas.microsoft.com/office/drawing/2014/main" xmlns="" id="{6A94040E-D758-4A1D-9F2B-7316E52747D7}"/>
            </a:ext>
          </a:extLst>
        </xdr:cNvPr>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141457</xdr:rowOff>
    </xdr:from>
    <xdr:ext cx="469744" cy="259045"/>
    <xdr:sp macro="" textlink="">
      <xdr:nvSpPr>
        <xdr:cNvPr id="134" name="n_1mainValue【道路】&#10;一人当たり延長">
          <a:extLst>
            <a:ext uri="{FF2B5EF4-FFF2-40B4-BE49-F238E27FC236}">
              <a16:creationId xmlns:a16="http://schemas.microsoft.com/office/drawing/2014/main" xmlns="" id="{EFE51303-E9E9-4656-BDD6-F23FF898618C}"/>
            </a:ext>
          </a:extLst>
        </xdr:cNvPr>
        <xdr:cNvSpPr txBox="1"/>
      </xdr:nvSpPr>
      <xdr:spPr>
        <a:xfrm>
          <a:off x="9391727" y="71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141864</xdr:rowOff>
    </xdr:from>
    <xdr:ext cx="469744" cy="259045"/>
    <xdr:sp macro="" textlink="">
      <xdr:nvSpPr>
        <xdr:cNvPr id="135" name="n_2mainValue【道路】&#10;一人当たり延長">
          <a:extLst>
            <a:ext uri="{FF2B5EF4-FFF2-40B4-BE49-F238E27FC236}">
              <a16:creationId xmlns:a16="http://schemas.microsoft.com/office/drawing/2014/main" xmlns="" id="{1612BE43-B754-400E-8240-10101494E8AC}"/>
            </a:ext>
          </a:extLst>
        </xdr:cNvPr>
        <xdr:cNvSpPr txBox="1"/>
      </xdr:nvSpPr>
      <xdr:spPr>
        <a:xfrm>
          <a:off x="8515427"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142549</xdr:rowOff>
    </xdr:from>
    <xdr:ext cx="469744" cy="259045"/>
    <xdr:sp macro="" textlink="">
      <xdr:nvSpPr>
        <xdr:cNvPr id="136" name="n_3mainValue【道路】&#10;一人当たり延長">
          <a:extLst>
            <a:ext uri="{FF2B5EF4-FFF2-40B4-BE49-F238E27FC236}">
              <a16:creationId xmlns:a16="http://schemas.microsoft.com/office/drawing/2014/main" xmlns="" id="{7990AD90-412E-458E-A78E-48CBDD435D2F}"/>
            </a:ext>
          </a:extLst>
        </xdr:cNvPr>
        <xdr:cNvSpPr txBox="1"/>
      </xdr:nvSpPr>
      <xdr:spPr>
        <a:xfrm>
          <a:off x="7626427" y="717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C18F6DD3-7D89-4D7D-8213-D0ECD506F9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00E81A32-5C6C-4771-BED4-CAD37E9A0D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956DC178-1638-4DA4-AD99-1B7328FC9E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D295C6B4-E0FD-4F43-AD01-477DBD905C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BAC9E472-2667-4693-99CE-C832768807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ACE40C8C-40E5-49F6-BE95-36A6422B1D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115B1A3A-7A12-4733-980D-6B190AAF83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7584EB39-BC8E-48F2-B899-E4674FF08B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79BA6D53-6E81-49D3-B9A3-C17C0EB8483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5B156C12-A821-465F-9E59-634F1B483E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xmlns="" id="{BE1B068A-5BDE-4035-9A0E-65DDD2649AA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xmlns="" id="{D8D37262-5C47-4E3B-AE3A-DB89BFCBA6A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xmlns="" id="{6374C36D-9875-4F4D-B3E9-CFD2B22E69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xmlns="" id="{91C85D7E-91B3-4B90-A81E-C8409314569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xmlns="" id="{9CEAA3C9-53D8-4DF2-887A-BFC58858028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xmlns="" id="{10379BCC-35F8-42AF-8E1F-F07EA72F800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xmlns="" id="{6503C6B1-ECA9-4ADA-BA78-C6F3542E2C6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xmlns="" id="{DBAE53C9-3729-4FAA-A6A5-99E3F854678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xmlns="" id="{C136D5D8-C2B4-4B92-9FA4-B63A772C3CF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xmlns="" id="{39087E22-3425-4F47-808D-C753D08A7FE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B99ED4A5-781B-424F-A8DD-C544AAF19D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xmlns="" id="{4D032A00-CE54-4A61-B6FF-C98A1623164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xmlns="" id="{D7743B8F-37C5-41F4-B2E1-E8E5C65FD9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xmlns="" id="{2CB21750-14A9-4514-9BB3-CF8485538B32}"/>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xmlns="" id="{40279276-4B6F-4D44-A933-5036368E547F}"/>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xmlns="" id="{6C73F6CD-15D8-4815-BC23-92AEDF75F2E5}"/>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xmlns="" id="{5D23259C-EA0A-4902-860B-BB1CA800CC96}"/>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xmlns="" id="{AACE09D9-7BD7-467D-B500-50121E0BA2B4}"/>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xmlns="" id="{E37C0619-285C-48CA-A13B-9C9E71B72F3F}"/>
            </a:ext>
          </a:extLst>
        </xdr:cNvPr>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xmlns="" id="{140057EB-A6D3-497A-B09E-6DF4201EF66D}"/>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xmlns="" id="{294084F0-6D2F-446B-AFB6-9A79D8A91C94}"/>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xmlns="" id="{C665F47E-421C-4273-BEBD-B5280957D7A3}"/>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xmlns="" id="{41FB37EB-2198-4BFD-8183-180C02137F80}"/>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75BD8F8D-9A35-4C58-A953-03841EEE0B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B1FB770F-AC7B-4ED9-B4A4-5223C02019E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965047D4-FFF9-4188-813B-C14AE1EE7E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9494EAF-B87A-41F7-A995-C5E6048132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3F15FEC6-D1BA-477E-B189-F8362A393D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75" name="楕円 174">
          <a:extLst>
            <a:ext uri="{FF2B5EF4-FFF2-40B4-BE49-F238E27FC236}">
              <a16:creationId xmlns:a16="http://schemas.microsoft.com/office/drawing/2014/main" xmlns="" id="{27C0F3DB-3A41-4079-85B1-23B99DF761A5}"/>
            </a:ext>
          </a:extLst>
        </xdr:cNvPr>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133367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xmlns="" id="{07EE3AF5-4469-46D9-B0DE-56F62C375F70}"/>
            </a:ext>
          </a:extLst>
        </xdr:cNvPr>
        <xdr:cNvSpPr txBox="1"/>
      </xdr:nvSpPr>
      <xdr:spPr>
        <a:xfrm>
          <a:off x="46736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77" name="楕円 176">
          <a:extLst>
            <a:ext uri="{FF2B5EF4-FFF2-40B4-BE49-F238E27FC236}">
              <a16:creationId xmlns:a16="http://schemas.microsoft.com/office/drawing/2014/main" xmlns="" id="{E7C9C39C-1276-4292-94F9-330611C1D5E6}"/>
            </a:ext>
          </a:extLst>
        </xdr:cNvPr>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64770</xdr:rowOff>
    </xdr:to>
    <xdr:cxnSp macro="">
      <xdr:nvCxnSpPr>
        <xdr:cNvPr id="178" name="直線コネクタ 177">
          <a:extLst>
            <a:ext uri="{FF2B5EF4-FFF2-40B4-BE49-F238E27FC236}">
              <a16:creationId xmlns:a16="http://schemas.microsoft.com/office/drawing/2014/main" xmlns="" id="{A17EF359-62D4-4CD9-B284-7765CC85DFE0}"/>
            </a:ext>
          </a:extLst>
        </xdr:cNvPr>
        <xdr:cNvCxnSpPr/>
      </xdr:nvCxnSpPr>
      <xdr:spPr>
        <a:xfrm flipV="1">
          <a:off x="3797300" y="10149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79" name="楕円 178">
          <a:extLst>
            <a:ext uri="{FF2B5EF4-FFF2-40B4-BE49-F238E27FC236}">
              <a16:creationId xmlns:a16="http://schemas.microsoft.com/office/drawing/2014/main" xmlns="" id="{767E6612-C9E1-4F87-9FC3-431654DFA947}"/>
            </a:ext>
          </a:extLst>
        </xdr:cNvPr>
        <xdr:cNvSpPr/>
      </xdr:nvSpPr>
      <xdr:spPr>
        <a:xfrm>
          <a:off x="2857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156210</xdr:rowOff>
    </xdr:to>
    <xdr:cxnSp macro="">
      <xdr:nvCxnSpPr>
        <xdr:cNvPr id="180" name="直線コネクタ 179">
          <a:extLst>
            <a:ext uri="{FF2B5EF4-FFF2-40B4-BE49-F238E27FC236}">
              <a16:creationId xmlns:a16="http://schemas.microsoft.com/office/drawing/2014/main" xmlns="" id="{FDB117A4-A3DC-404B-BE29-218B9F78FAEC}"/>
            </a:ext>
          </a:extLst>
        </xdr:cNvPr>
        <xdr:cNvCxnSpPr/>
      </xdr:nvCxnSpPr>
      <xdr:spPr>
        <a:xfrm flipV="1">
          <a:off x="2908300" y="10180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81" name="楕円 180">
          <a:extLst>
            <a:ext uri="{FF2B5EF4-FFF2-40B4-BE49-F238E27FC236}">
              <a16:creationId xmlns:a16="http://schemas.microsoft.com/office/drawing/2014/main" xmlns="" id="{2DB6AD5E-9BE8-4CA7-8589-8B4CD08154A5}"/>
            </a:ext>
          </a:extLst>
        </xdr:cNvPr>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15240</xdr:rowOff>
    </xdr:to>
    <xdr:cxnSp macro="">
      <xdr:nvCxnSpPr>
        <xdr:cNvPr id="182" name="直線コネクタ 181">
          <a:extLst>
            <a:ext uri="{FF2B5EF4-FFF2-40B4-BE49-F238E27FC236}">
              <a16:creationId xmlns:a16="http://schemas.microsoft.com/office/drawing/2014/main" xmlns="" id="{4BBE9BF5-EE0E-4E2D-881A-02B96C451C0A}"/>
            </a:ext>
          </a:extLst>
        </xdr:cNvPr>
        <xdr:cNvCxnSpPr/>
      </xdr:nvCxnSpPr>
      <xdr:spPr>
        <a:xfrm flipV="1">
          <a:off x="2019300" y="10271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xmlns="" id="{96EC793A-00B3-4771-AF7B-C9E408670567}"/>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xmlns="" id="{080B98CF-8751-437E-B7A5-E91D7CD9D9FC}"/>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xmlns="" id="{BFD2113B-0BD9-4668-8B18-AC80D6BE487C}"/>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106697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xmlns="" id="{074450DE-95AE-466F-BD07-8AC1B1559FE0}"/>
            </a:ext>
          </a:extLst>
        </xdr:cNvPr>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xmlns="" id="{FA56AC04-2302-4981-9270-1F95CD3A08AF}"/>
            </a:ext>
          </a:extLst>
        </xdr:cNvPr>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xmlns="" id="{60F83DA5-4936-4E4B-8B55-4E749B390974}"/>
            </a:ext>
          </a:extLst>
        </xdr:cNvPr>
        <xdr:cNvSpPr txBox="1"/>
      </xdr:nvSpPr>
      <xdr:spPr>
        <a:xfrm>
          <a:off x="1816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466664FC-F08E-4053-8FAB-54FFD68BCE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27442D87-8560-4E7F-A25A-34A2136E06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0EC056EC-6451-4491-92DF-8372713937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F7A09532-9982-461D-82FB-990536CE52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7F2E2C18-F066-4313-BBE0-A9439FE991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07ACD1E5-9D74-42D0-A3C8-C886ECC548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D2A20D17-0601-4D29-862F-D0973A45CF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0A3C6F29-0742-4F59-B931-683EB78866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69B4EDE8-D763-4881-842E-F1075043E3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FC008CD6-7694-41C0-9883-D3FB66BC9E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xmlns="" id="{057B8BF6-F4DC-45A8-BF12-73299817266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xmlns="" id="{BEC90ABB-1487-438D-857B-26405BB7F5F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xmlns="" id="{AD71EC20-EDE6-4A9E-86A5-81E9F6B7DE3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xmlns="" id="{CB74472B-1B32-4DBC-9A51-FD98E787EB0C}"/>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xmlns="" id="{F2C7856A-4007-430E-A9F0-E0471591C45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xmlns="" id="{D9D9930E-E17D-41B8-AE59-3B66076B5A3A}"/>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xmlns="" id="{795D1DCE-AB9C-4C51-9BF7-276C4E48BB2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xmlns="" id="{F2EEC56C-4CDD-473C-B0F4-70AFBA0D148B}"/>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7D12ED55-ECF9-451B-A95F-F3C2D7B17C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xmlns="" id="{8A8251C7-8A2C-4219-81AF-AD1AB3F0837E}"/>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xmlns="" id="{8CDA622C-8F17-4045-AC83-8EE7DE72A2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xmlns="" id="{05D768EB-DCED-4B9A-B524-CA51230F7778}"/>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xmlns="" id="{4F09C137-DA02-4D17-92F4-11C08924B9CB}"/>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xmlns="" id="{8A41DD63-588B-4A92-8DD9-C4D360FA0328}"/>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xmlns="" id="{F5B5EB9E-C971-4DA0-8C35-77F61338B2CA}"/>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xmlns="" id="{803CBF21-3944-44DB-838C-835CD8AFF915}"/>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xmlns="" id="{C837DD79-CA14-4D04-B499-4250AA7436FA}"/>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xmlns="" id="{6A595992-2CE9-4635-8E1E-DE79F335EF74}"/>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xmlns="" id="{0CF9AAA6-274D-4BC9-804C-23F6BCD1880D}"/>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xmlns="" id="{34C22153-4A72-4228-B971-6C56727993E6}"/>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xmlns="" id="{0ACFF43D-9ABD-4E1E-A08C-00C5B1D9D446}"/>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8D4A9098-2C5E-4318-A197-238EC7E7FA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9C7FDBE1-0EF4-4BC8-BCC0-3C63EBF38F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713BB70C-F220-45DD-B5FA-3D95568AF9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2F89F4CB-CB1E-4F49-B26D-E656528EA9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2B805879-AEC5-4DAE-BA8F-46F55D63B5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35513</xdr:rowOff>
    </xdr:from>
    <xdr:to>
      <xdr:col>55</xdr:col>
      <xdr:colOff>50800</xdr:colOff>
      <xdr:row>61</xdr:row>
      <xdr:rowOff>137113</xdr:rowOff>
    </xdr:to>
    <xdr:sp macro="" textlink="">
      <xdr:nvSpPr>
        <xdr:cNvPr id="225" name="楕円 224">
          <a:extLst>
            <a:ext uri="{FF2B5EF4-FFF2-40B4-BE49-F238E27FC236}">
              <a16:creationId xmlns:a16="http://schemas.microsoft.com/office/drawing/2014/main" xmlns="" id="{562CF580-CB22-48C2-A2B1-80EA814AF928}"/>
            </a:ext>
          </a:extLst>
        </xdr:cNvPr>
        <xdr:cNvSpPr/>
      </xdr:nvSpPr>
      <xdr:spPr>
        <a:xfrm>
          <a:off x="10426700" y="104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58390</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xmlns="" id="{C1683F06-C36E-4939-B806-775E26A82578}"/>
            </a:ext>
          </a:extLst>
        </xdr:cNvPr>
        <xdr:cNvSpPr txBox="1"/>
      </xdr:nvSpPr>
      <xdr:spPr>
        <a:xfrm>
          <a:off x="10515600" y="1034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40770</xdr:rowOff>
    </xdr:from>
    <xdr:to>
      <xdr:col>50</xdr:col>
      <xdr:colOff>165100</xdr:colOff>
      <xdr:row>61</xdr:row>
      <xdr:rowOff>142370</xdr:rowOff>
    </xdr:to>
    <xdr:sp macro="" textlink="">
      <xdr:nvSpPr>
        <xdr:cNvPr id="227" name="楕円 226">
          <a:extLst>
            <a:ext uri="{FF2B5EF4-FFF2-40B4-BE49-F238E27FC236}">
              <a16:creationId xmlns:a16="http://schemas.microsoft.com/office/drawing/2014/main" xmlns="" id="{09B0ADA4-86F8-4844-9500-9E6984E0B1A2}"/>
            </a:ext>
          </a:extLst>
        </xdr:cNvPr>
        <xdr:cNvSpPr/>
      </xdr:nvSpPr>
      <xdr:spPr>
        <a:xfrm>
          <a:off x="9588500" y="104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86313</xdr:rowOff>
    </xdr:from>
    <xdr:to>
      <xdr:col>55</xdr:col>
      <xdr:colOff>0</xdr:colOff>
      <xdr:row>61</xdr:row>
      <xdr:rowOff>91570</xdr:rowOff>
    </xdr:to>
    <xdr:cxnSp macro="">
      <xdr:nvCxnSpPr>
        <xdr:cNvPr id="228" name="直線コネクタ 227">
          <a:extLst>
            <a:ext uri="{FF2B5EF4-FFF2-40B4-BE49-F238E27FC236}">
              <a16:creationId xmlns:a16="http://schemas.microsoft.com/office/drawing/2014/main" xmlns="" id="{BE235C3C-8002-4EBC-83E1-B85680120D41}"/>
            </a:ext>
          </a:extLst>
        </xdr:cNvPr>
        <xdr:cNvCxnSpPr/>
      </xdr:nvCxnSpPr>
      <xdr:spPr>
        <a:xfrm flipV="1">
          <a:off x="9639300" y="10544763"/>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42899</xdr:rowOff>
    </xdr:from>
    <xdr:to>
      <xdr:col>46</xdr:col>
      <xdr:colOff>38100</xdr:colOff>
      <xdr:row>61</xdr:row>
      <xdr:rowOff>144499</xdr:rowOff>
    </xdr:to>
    <xdr:sp macro="" textlink="">
      <xdr:nvSpPr>
        <xdr:cNvPr id="229" name="楕円 228">
          <a:extLst>
            <a:ext uri="{FF2B5EF4-FFF2-40B4-BE49-F238E27FC236}">
              <a16:creationId xmlns:a16="http://schemas.microsoft.com/office/drawing/2014/main" xmlns="" id="{7EA9CE6D-0063-4D79-87CC-AE9E4387EDE2}"/>
            </a:ext>
          </a:extLst>
        </xdr:cNvPr>
        <xdr:cNvSpPr/>
      </xdr:nvSpPr>
      <xdr:spPr>
        <a:xfrm>
          <a:off x="8699500" y="105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91570</xdr:rowOff>
    </xdr:from>
    <xdr:to>
      <xdr:col>50</xdr:col>
      <xdr:colOff>114300</xdr:colOff>
      <xdr:row>61</xdr:row>
      <xdr:rowOff>93699</xdr:rowOff>
    </xdr:to>
    <xdr:cxnSp macro="">
      <xdr:nvCxnSpPr>
        <xdr:cNvPr id="230" name="直線コネクタ 229">
          <a:extLst>
            <a:ext uri="{FF2B5EF4-FFF2-40B4-BE49-F238E27FC236}">
              <a16:creationId xmlns:a16="http://schemas.microsoft.com/office/drawing/2014/main" xmlns="" id="{E7D15A52-8D5A-4950-8C64-D1427DD05AE0}"/>
            </a:ext>
          </a:extLst>
        </xdr:cNvPr>
        <xdr:cNvCxnSpPr/>
      </xdr:nvCxnSpPr>
      <xdr:spPr>
        <a:xfrm flipV="1">
          <a:off x="8750300" y="10550020"/>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47027</xdr:rowOff>
    </xdr:from>
    <xdr:to>
      <xdr:col>41</xdr:col>
      <xdr:colOff>101600</xdr:colOff>
      <xdr:row>61</xdr:row>
      <xdr:rowOff>148627</xdr:rowOff>
    </xdr:to>
    <xdr:sp macro="" textlink="">
      <xdr:nvSpPr>
        <xdr:cNvPr id="231" name="楕円 230">
          <a:extLst>
            <a:ext uri="{FF2B5EF4-FFF2-40B4-BE49-F238E27FC236}">
              <a16:creationId xmlns:a16="http://schemas.microsoft.com/office/drawing/2014/main" xmlns="" id="{2AC4C2E2-6380-4865-A30E-5DEBF24A1EE3}"/>
            </a:ext>
          </a:extLst>
        </xdr:cNvPr>
        <xdr:cNvSpPr/>
      </xdr:nvSpPr>
      <xdr:spPr>
        <a:xfrm>
          <a:off x="7810500" y="105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93699</xdr:rowOff>
    </xdr:from>
    <xdr:to>
      <xdr:col>45</xdr:col>
      <xdr:colOff>177800</xdr:colOff>
      <xdr:row>61</xdr:row>
      <xdr:rowOff>97827</xdr:rowOff>
    </xdr:to>
    <xdr:cxnSp macro="">
      <xdr:nvCxnSpPr>
        <xdr:cNvPr id="232" name="直線コネクタ 231">
          <a:extLst>
            <a:ext uri="{FF2B5EF4-FFF2-40B4-BE49-F238E27FC236}">
              <a16:creationId xmlns:a16="http://schemas.microsoft.com/office/drawing/2014/main" xmlns="" id="{B7833DB9-B89C-4A9E-92D3-306EA6FD0E54}"/>
            </a:ext>
          </a:extLst>
        </xdr:cNvPr>
        <xdr:cNvCxnSpPr/>
      </xdr:nvCxnSpPr>
      <xdr:spPr>
        <a:xfrm flipV="1">
          <a:off x="7861300" y="10552149"/>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xmlns="" id="{D52E0B2C-577C-4287-98B4-74B2978D8D2E}"/>
            </a:ext>
          </a:extLst>
        </xdr:cNvPr>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xmlns="" id="{B4B8D503-81D4-4201-B91B-8546BE6BE95A}"/>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xmlns="" id="{B71FDCDA-8993-43E2-9B29-FD371B712033}"/>
            </a:ext>
          </a:extLst>
        </xdr:cNvPr>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133497</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xmlns="" id="{386F4148-F508-4082-A93F-4BEAAE7B0C98}"/>
            </a:ext>
          </a:extLst>
        </xdr:cNvPr>
        <xdr:cNvSpPr txBox="1"/>
      </xdr:nvSpPr>
      <xdr:spPr>
        <a:xfrm>
          <a:off x="9327095" y="1059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161026</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xmlns="" id="{1BBD50F9-D7CB-4F0B-B734-8D34BD8B4325}"/>
            </a:ext>
          </a:extLst>
        </xdr:cNvPr>
        <xdr:cNvSpPr txBox="1"/>
      </xdr:nvSpPr>
      <xdr:spPr>
        <a:xfrm>
          <a:off x="8450795" y="1027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165154</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xmlns="" id="{76A74772-51E6-40C5-8CF4-E5CE6CD2C028}"/>
            </a:ext>
          </a:extLst>
        </xdr:cNvPr>
        <xdr:cNvSpPr txBox="1"/>
      </xdr:nvSpPr>
      <xdr:spPr>
        <a:xfrm>
          <a:off x="7561795" y="102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xmlns="" id="{691E23F8-1B61-40DA-8B4E-3AE3D177E8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xmlns="" id="{1CE1CEB2-77D4-4360-B186-DD45917286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xmlns="" id="{03A7CFEA-8F34-48C4-953A-432BDB8DC7B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xmlns="" id="{70530E6F-5FEE-4E37-9ACB-D95C79AF81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xmlns="" id="{102D4FC0-0B4E-4189-808C-863FF19904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xmlns="" id="{95E24E32-0338-41C1-9280-12A4933A52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xmlns="" id="{431E9B3C-39B6-4233-B969-2316DD1967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xmlns="" id="{B47F53EF-06F7-40C6-AB84-45DF38F2D6E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xmlns="" id="{48227FC0-FECA-42D0-B51B-6866486F1C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xmlns="" id="{A4DBBCF5-BE0F-4C7D-9F17-A64931762A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xmlns="" id="{190386D9-1EB5-422D-9FAC-26E883C8784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xmlns="" id="{121A1362-5FE4-467A-B1EE-A4540AC5EC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xmlns="" id="{DA83FB43-3076-4CE2-866F-E2A9F6821C9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xmlns="" id="{448A6EB3-B18C-4888-B681-3A9BE528ABF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xmlns="" id="{810AC8BC-FA22-4122-A2FE-A3BC6DA737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xmlns="" id="{D9EFA5F8-90D0-4692-92EA-DD136196C43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xmlns="" id="{E0B14180-0359-4848-923F-65BCD0AA011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xmlns="" id="{692823FA-33C5-49C1-9189-A4C3CCA9A2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xmlns="" id="{3C59A8A6-E41C-4A0A-8ECC-77A0C8BADFE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xmlns="" id="{1F7EB5D1-D7E4-4881-A049-D136F7C9C1E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xmlns="" id="{5E7B8891-41C0-4061-87F7-FB2E6ED57D3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xmlns="" id="{6A4DC2CE-C05C-4913-9E46-AFA81C3769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xmlns="" id="{0D9E4E39-B5A2-48A2-AB2B-883BB6CC35B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xmlns="" id="{8038BD03-B9B6-4A65-A10C-592F901BE7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xmlns="" id="{E416ADC1-937F-491C-BEAA-56F1C060A148}"/>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xmlns="" id="{DF92E26D-766F-46ED-A296-7C38C5C0E56E}"/>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xmlns="" id="{66AA4FBA-7AF1-4BCD-9E1A-BE05B9FD9D73}"/>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xmlns="" id="{CBD788C5-F39C-4004-BEC8-C86CDA406704}"/>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xmlns="" id="{34EC4569-539B-4C38-B230-876F37966045}"/>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xmlns="" id="{35C15152-117C-4030-92F0-AEBBAE68B278}"/>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xmlns="" id="{9159BFAC-E6DD-44A0-8C0B-CC4692F66DB1}"/>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xmlns="" id="{51EC23AE-4BAF-408D-B324-2D877BB890A1}"/>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xmlns="" id="{10093A57-64A5-43B0-A2CF-6BED11601889}"/>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xmlns="" id="{C3879E48-2EDB-4924-9DB2-5EBD71B581AF}"/>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F1D61F55-97F2-469E-A53D-3BAC9584C5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B162EF58-1251-4962-B60C-C0136F904F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6C31E16E-31EE-49C0-9456-5DA6038DEAC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D72E01AC-0E98-4F0F-8065-6ECEA0F5BA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A22DEBC3-9604-4141-A0D2-B9EF73410D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78" name="楕円 277">
          <a:extLst>
            <a:ext uri="{FF2B5EF4-FFF2-40B4-BE49-F238E27FC236}">
              <a16:creationId xmlns:a16="http://schemas.microsoft.com/office/drawing/2014/main" xmlns="" id="{05BAC146-C99F-4D41-9636-5B55E14009AD}"/>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83838</xdr:rowOff>
    </xdr:from>
    <xdr:ext cx="405111" cy="259045"/>
    <xdr:sp macro="" textlink="">
      <xdr:nvSpPr>
        <xdr:cNvPr id="279" name="【公営住宅】&#10;有形固定資産減価償却率該当値テキスト">
          <a:extLst>
            <a:ext uri="{FF2B5EF4-FFF2-40B4-BE49-F238E27FC236}">
              <a16:creationId xmlns:a16="http://schemas.microsoft.com/office/drawing/2014/main" xmlns="" id="{DF78D8D7-E95E-44C3-A5CB-0182914F6799}"/>
            </a:ext>
          </a:extLst>
        </xdr:cNvPr>
        <xdr:cNvSpPr txBox="1"/>
      </xdr:nvSpPr>
      <xdr:spPr>
        <a:xfrm>
          <a:off x="4673600"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80" name="楕円 279">
          <a:extLst>
            <a:ext uri="{FF2B5EF4-FFF2-40B4-BE49-F238E27FC236}">
              <a16:creationId xmlns:a16="http://schemas.microsoft.com/office/drawing/2014/main" xmlns="" id="{6AAEB901-413E-4766-8A3A-C9BAA6BDA29B}"/>
            </a:ext>
          </a:extLst>
        </xdr:cNvPr>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24764</xdr:rowOff>
    </xdr:to>
    <xdr:cxnSp macro="">
      <xdr:nvCxnSpPr>
        <xdr:cNvPr id="281" name="直線コネクタ 280">
          <a:extLst>
            <a:ext uri="{FF2B5EF4-FFF2-40B4-BE49-F238E27FC236}">
              <a16:creationId xmlns:a16="http://schemas.microsoft.com/office/drawing/2014/main" xmlns="" id="{3E026C57-849C-4DF6-8268-B2FB624CF899}"/>
            </a:ext>
          </a:extLst>
        </xdr:cNvPr>
        <xdr:cNvCxnSpPr/>
      </xdr:nvCxnSpPr>
      <xdr:spPr>
        <a:xfrm flipV="1">
          <a:off x="3797300" y="140436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82" name="楕円 281">
          <a:extLst>
            <a:ext uri="{FF2B5EF4-FFF2-40B4-BE49-F238E27FC236}">
              <a16:creationId xmlns:a16="http://schemas.microsoft.com/office/drawing/2014/main" xmlns="" id="{7D327854-3250-4FD3-A694-26DECDC02DA9}"/>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89536</xdr:rowOff>
    </xdr:to>
    <xdr:cxnSp macro="">
      <xdr:nvCxnSpPr>
        <xdr:cNvPr id="283" name="直線コネクタ 282">
          <a:extLst>
            <a:ext uri="{FF2B5EF4-FFF2-40B4-BE49-F238E27FC236}">
              <a16:creationId xmlns:a16="http://schemas.microsoft.com/office/drawing/2014/main" xmlns="" id="{F41D25CA-5F85-4A6E-ADD5-FBC8FEA7D7EC}"/>
            </a:ext>
          </a:extLst>
        </xdr:cNvPr>
        <xdr:cNvCxnSpPr/>
      </xdr:nvCxnSpPr>
      <xdr:spPr>
        <a:xfrm flipV="1">
          <a:off x="2908300" y="140836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76836</xdr:rowOff>
    </xdr:from>
    <xdr:to>
      <xdr:col>10</xdr:col>
      <xdr:colOff>165100</xdr:colOff>
      <xdr:row>83</xdr:row>
      <xdr:rowOff>6986</xdr:rowOff>
    </xdr:to>
    <xdr:sp macro="" textlink="">
      <xdr:nvSpPr>
        <xdr:cNvPr id="284" name="楕円 283">
          <a:extLst>
            <a:ext uri="{FF2B5EF4-FFF2-40B4-BE49-F238E27FC236}">
              <a16:creationId xmlns:a16="http://schemas.microsoft.com/office/drawing/2014/main" xmlns="" id="{74C12AC9-D09C-4C81-9E00-95705CC7F895}"/>
            </a:ext>
          </a:extLst>
        </xdr:cNvPr>
        <xdr:cNvSpPr/>
      </xdr:nvSpPr>
      <xdr:spPr>
        <a:xfrm>
          <a:off x="1968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127636</xdr:rowOff>
    </xdr:to>
    <xdr:cxnSp macro="">
      <xdr:nvCxnSpPr>
        <xdr:cNvPr id="285" name="直線コネクタ 284">
          <a:extLst>
            <a:ext uri="{FF2B5EF4-FFF2-40B4-BE49-F238E27FC236}">
              <a16:creationId xmlns:a16="http://schemas.microsoft.com/office/drawing/2014/main" xmlns="" id="{DB11AEA2-4074-4F34-894A-C6D722A700A4}"/>
            </a:ext>
          </a:extLst>
        </xdr:cNvPr>
        <xdr:cNvCxnSpPr/>
      </xdr:nvCxnSpPr>
      <xdr:spPr>
        <a:xfrm flipV="1">
          <a:off x="2019300" y="1414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a:extLst>
            <a:ext uri="{FF2B5EF4-FFF2-40B4-BE49-F238E27FC236}">
              <a16:creationId xmlns:a16="http://schemas.microsoft.com/office/drawing/2014/main" xmlns="" id="{F754C381-4C90-488F-8985-9D322CD0765A}"/>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a:extLst>
            <a:ext uri="{FF2B5EF4-FFF2-40B4-BE49-F238E27FC236}">
              <a16:creationId xmlns:a16="http://schemas.microsoft.com/office/drawing/2014/main" xmlns="" id="{57E4DA73-8F79-434A-8B83-25688722E4C4}"/>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a:extLst>
            <a:ext uri="{FF2B5EF4-FFF2-40B4-BE49-F238E27FC236}">
              <a16:creationId xmlns:a16="http://schemas.microsoft.com/office/drawing/2014/main" xmlns="" id="{E4202C72-3D60-452D-AC30-D21326882DE5}"/>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89" name="n_1mainValue【公営住宅】&#10;有形固定資産減価償却率">
          <a:extLst>
            <a:ext uri="{FF2B5EF4-FFF2-40B4-BE49-F238E27FC236}">
              <a16:creationId xmlns:a16="http://schemas.microsoft.com/office/drawing/2014/main" xmlns="" id="{B94C0962-31AC-41C7-BE97-DA5E113A0326}"/>
            </a:ext>
          </a:extLst>
        </xdr:cNvPr>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90" name="n_2mainValue【公営住宅】&#10;有形固定資産減価償却率">
          <a:extLst>
            <a:ext uri="{FF2B5EF4-FFF2-40B4-BE49-F238E27FC236}">
              <a16:creationId xmlns:a16="http://schemas.microsoft.com/office/drawing/2014/main" xmlns="" id="{7DAC4F30-17B9-4926-A072-8D4760067BAC}"/>
            </a:ext>
          </a:extLst>
        </xdr:cNvPr>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291" name="n_3mainValue【公営住宅】&#10;有形固定資産減価償却率">
          <a:extLst>
            <a:ext uri="{FF2B5EF4-FFF2-40B4-BE49-F238E27FC236}">
              <a16:creationId xmlns:a16="http://schemas.microsoft.com/office/drawing/2014/main" xmlns="" id="{B8A6E51F-B5EB-4AB5-869D-A38C82F18E31}"/>
            </a:ext>
          </a:extLst>
        </xdr:cNvPr>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71360C65-C912-4312-82D5-21A7E02C72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27827FAF-6F09-4CAB-A2E9-D612B07027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DCC9A1C9-6741-40B4-90F0-9253AA3839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F6F8BAFD-3F3C-4C5C-B3C7-FFCBCAD2A5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FA000627-E595-4042-A03E-15CD820205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80600321-B215-49E9-8285-A6F09D465B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F7C00357-9BFE-46C1-942D-20BD530B9B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FC0F0E4D-EA22-4359-A316-0AA7CAE1F9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4CF2773B-CE63-4DCB-8623-CD68F2213D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24EC465A-5988-4E58-8C2D-85521B94B8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xmlns="" id="{721F3BD8-DDEB-4A6A-8E4B-AE2E82975D6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xmlns="" id="{A63426A8-7B6C-4D0A-9296-45874A784C0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xmlns="" id="{A450C6E7-58FB-4F55-8C08-C52CB0705F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xmlns="" id="{5B56A12D-CCE0-4FBD-BBEB-229308D54C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xmlns="" id="{6B60D970-7652-4984-B1AF-BC72A41FF73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xmlns="" id="{F6170FC7-907F-4ED7-B4D3-54ADC8CC2158}"/>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xmlns="" id="{30A635C3-FA72-4DD8-9C1E-657A44A913F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xmlns="" id="{A1972BAD-C2E3-47EE-A2A1-619BB0D01D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xmlns="" id="{369C4921-B6DB-4B4C-BB97-D67A997C4FE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xmlns="" id="{D1324B74-9E6B-4DA3-BEA2-84ECF0390D40}"/>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xmlns="" id="{9706E0B9-11E4-4395-92BE-B8691851EC5D}"/>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xmlns="" id="{CB3DB222-438E-4A51-B1AC-1C1306A5EBF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xmlns="" id="{97820E04-6D71-4648-8902-A75F4998A083}"/>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xmlns="" id="{6583CC4E-1711-4AF5-9F7B-72E9AD6CF769}"/>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6" name="【公営住宅】&#10;一人当たり面積平均値テキスト">
          <a:extLst>
            <a:ext uri="{FF2B5EF4-FFF2-40B4-BE49-F238E27FC236}">
              <a16:creationId xmlns:a16="http://schemas.microsoft.com/office/drawing/2014/main" xmlns="" id="{750CBF0B-BFCF-46EE-9BFE-7A4ACBC45FA0}"/>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xmlns="" id="{296B57CB-702A-46FA-9D38-8581582AFAC4}"/>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xmlns="" id="{293D12CE-32D8-4B42-BE3E-458331D5DA32}"/>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xmlns="" id="{4147720C-597D-4CD5-B2CE-5984AE6C40A1}"/>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xmlns="" id="{324E2B0F-9D4E-41BD-BAE7-C49C6BDF549F}"/>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C54FD6B3-854F-4201-90D0-1500E00FB8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2C342973-3F18-4A6F-9116-F2CD242B8B7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E1252CEA-F5EF-4853-BFD1-615D97DEF5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B0F36F07-1074-4A35-BECA-46597E2638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C6EF93CE-4546-4190-828A-DE4065D979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61024</xdr:rowOff>
    </xdr:from>
    <xdr:to>
      <xdr:col>55</xdr:col>
      <xdr:colOff>50800</xdr:colOff>
      <xdr:row>84</xdr:row>
      <xdr:rowOff>162624</xdr:rowOff>
    </xdr:to>
    <xdr:sp macro="" textlink="">
      <xdr:nvSpPr>
        <xdr:cNvPr id="326" name="楕円 325">
          <a:extLst>
            <a:ext uri="{FF2B5EF4-FFF2-40B4-BE49-F238E27FC236}">
              <a16:creationId xmlns:a16="http://schemas.microsoft.com/office/drawing/2014/main" xmlns="" id="{49C5CF16-22B0-424F-BC21-FE3BCBC1BB17}"/>
            </a:ext>
          </a:extLst>
        </xdr:cNvPr>
        <xdr:cNvSpPr/>
      </xdr:nvSpPr>
      <xdr:spPr>
        <a:xfrm>
          <a:off x="10426700" y="14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39451</xdr:rowOff>
    </xdr:from>
    <xdr:ext cx="469744" cy="259045"/>
    <xdr:sp macro="" textlink="">
      <xdr:nvSpPr>
        <xdr:cNvPr id="327" name="【公営住宅】&#10;一人当たり面積該当値テキスト">
          <a:extLst>
            <a:ext uri="{FF2B5EF4-FFF2-40B4-BE49-F238E27FC236}">
              <a16:creationId xmlns:a16="http://schemas.microsoft.com/office/drawing/2014/main" xmlns="" id="{8D87319E-C29A-427A-8E57-388E562A5281}"/>
            </a:ext>
          </a:extLst>
        </xdr:cNvPr>
        <xdr:cNvSpPr txBox="1"/>
      </xdr:nvSpPr>
      <xdr:spPr>
        <a:xfrm>
          <a:off x="10515600" y="1444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61595</xdr:rowOff>
    </xdr:from>
    <xdr:to>
      <xdr:col>50</xdr:col>
      <xdr:colOff>165100</xdr:colOff>
      <xdr:row>84</xdr:row>
      <xdr:rowOff>163195</xdr:rowOff>
    </xdr:to>
    <xdr:sp macro="" textlink="">
      <xdr:nvSpPr>
        <xdr:cNvPr id="328" name="楕円 327">
          <a:extLst>
            <a:ext uri="{FF2B5EF4-FFF2-40B4-BE49-F238E27FC236}">
              <a16:creationId xmlns:a16="http://schemas.microsoft.com/office/drawing/2014/main" xmlns="" id="{C4F0C238-0E5C-4DF8-BBAD-6828B88D811C}"/>
            </a:ext>
          </a:extLst>
        </xdr:cNvPr>
        <xdr:cNvSpPr/>
      </xdr:nvSpPr>
      <xdr:spPr>
        <a:xfrm>
          <a:off x="958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111824</xdr:rowOff>
    </xdr:from>
    <xdr:to>
      <xdr:col>55</xdr:col>
      <xdr:colOff>0</xdr:colOff>
      <xdr:row>84</xdr:row>
      <xdr:rowOff>112395</xdr:rowOff>
    </xdr:to>
    <xdr:cxnSp macro="">
      <xdr:nvCxnSpPr>
        <xdr:cNvPr id="329" name="直線コネクタ 328">
          <a:extLst>
            <a:ext uri="{FF2B5EF4-FFF2-40B4-BE49-F238E27FC236}">
              <a16:creationId xmlns:a16="http://schemas.microsoft.com/office/drawing/2014/main" xmlns="" id="{073E0E96-0942-44A8-9A3C-41F8CFB0D32A}"/>
            </a:ext>
          </a:extLst>
        </xdr:cNvPr>
        <xdr:cNvCxnSpPr/>
      </xdr:nvCxnSpPr>
      <xdr:spPr>
        <a:xfrm flipV="1">
          <a:off x="9639300" y="1451362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59310</xdr:rowOff>
    </xdr:from>
    <xdr:to>
      <xdr:col>46</xdr:col>
      <xdr:colOff>38100</xdr:colOff>
      <xdr:row>84</xdr:row>
      <xdr:rowOff>160910</xdr:rowOff>
    </xdr:to>
    <xdr:sp macro="" textlink="">
      <xdr:nvSpPr>
        <xdr:cNvPr id="330" name="楕円 329">
          <a:extLst>
            <a:ext uri="{FF2B5EF4-FFF2-40B4-BE49-F238E27FC236}">
              <a16:creationId xmlns:a16="http://schemas.microsoft.com/office/drawing/2014/main" xmlns="" id="{A61CF95D-DC70-4269-A40C-EE460F80EEEE}"/>
            </a:ext>
          </a:extLst>
        </xdr:cNvPr>
        <xdr:cNvSpPr/>
      </xdr:nvSpPr>
      <xdr:spPr>
        <a:xfrm>
          <a:off x="8699500" y="144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110110</xdr:rowOff>
    </xdr:from>
    <xdr:to>
      <xdr:col>50</xdr:col>
      <xdr:colOff>114300</xdr:colOff>
      <xdr:row>84</xdr:row>
      <xdr:rowOff>112395</xdr:rowOff>
    </xdr:to>
    <xdr:cxnSp macro="">
      <xdr:nvCxnSpPr>
        <xdr:cNvPr id="331" name="直線コネクタ 330">
          <a:extLst>
            <a:ext uri="{FF2B5EF4-FFF2-40B4-BE49-F238E27FC236}">
              <a16:creationId xmlns:a16="http://schemas.microsoft.com/office/drawing/2014/main" xmlns="" id="{A902525A-1869-4C07-819E-D3D8B1DF476D}"/>
            </a:ext>
          </a:extLst>
        </xdr:cNvPr>
        <xdr:cNvCxnSpPr/>
      </xdr:nvCxnSpPr>
      <xdr:spPr>
        <a:xfrm>
          <a:off x="8750300" y="1451191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59880</xdr:rowOff>
    </xdr:from>
    <xdr:to>
      <xdr:col>41</xdr:col>
      <xdr:colOff>101600</xdr:colOff>
      <xdr:row>84</xdr:row>
      <xdr:rowOff>161480</xdr:rowOff>
    </xdr:to>
    <xdr:sp macro="" textlink="">
      <xdr:nvSpPr>
        <xdr:cNvPr id="332" name="楕円 331">
          <a:extLst>
            <a:ext uri="{FF2B5EF4-FFF2-40B4-BE49-F238E27FC236}">
              <a16:creationId xmlns:a16="http://schemas.microsoft.com/office/drawing/2014/main" xmlns="" id="{CD8974CE-146C-4DF0-BC26-E1A5101A3531}"/>
            </a:ext>
          </a:extLst>
        </xdr:cNvPr>
        <xdr:cNvSpPr/>
      </xdr:nvSpPr>
      <xdr:spPr>
        <a:xfrm>
          <a:off x="7810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110110</xdr:rowOff>
    </xdr:from>
    <xdr:to>
      <xdr:col>45</xdr:col>
      <xdr:colOff>177800</xdr:colOff>
      <xdr:row>84</xdr:row>
      <xdr:rowOff>110680</xdr:rowOff>
    </xdr:to>
    <xdr:cxnSp macro="">
      <xdr:nvCxnSpPr>
        <xdr:cNvPr id="333" name="直線コネクタ 332">
          <a:extLst>
            <a:ext uri="{FF2B5EF4-FFF2-40B4-BE49-F238E27FC236}">
              <a16:creationId xmlns:a16="http://schemas.microsoft.com/office/drawing/2014/main" xmlns="" id="{D73494F6-6662-4A74-94C9-B7975B6A2EC2}"/>
            </a:ext>
          </a:extLst>
        </xdr:cNvPr>
        <xdr:cNvCxnSpPr/>
      </xdr:nvCxnSpPr>
      <xdr:spPr>
        <a:xfrm flipV="1">
          <a:off x="7861300" y="145119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34" name="n_1aveValue【公営住宅】&#10;一人当たり面積">
          <a:extLst>
            <a:ext uri="{FF2B5EF4-FFF2-40B4-BE49-F238E27FC236}">
              <a16:creationId xmlns:a16="http://schemas.microsoft.com/office/drawing/2014/main" xmlns="" id="{AF6CC336-4F16-4A4E-BFA1-3B9DC3B02AED}"/>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35" name="n_2aveValue【公営住宅】&#10;一人当たり面積">
          <a:extLst>
            <a:ext uri="{FF2B5EF4-FFF2-40B4-BE49-F238E27FC236}">
              <a16:creationId xmlns:a16="http://schemas.microsoft.com/office/drawing/2014/main" xmlns="" id="{1E043879-EBDE-4F3A-A81A-8A660977F39A}"/>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6" name="n_3aveValue【公営住宅】&#10;一人当たり面積">
          <a:extLst>
            <a:ext uri="{FF2B5EF4-FFF2-40B4-BE49-F238E27FC236}">
              <a16:creationId xmlns:a16="http://schemas.microsoft.com/office/drawing/2014/main" xmlns="" id="{8D50D037-0E10-43DA-9374-F67D11429B14}"/>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154322</xdr:rowOff>
    </xdr:from>
    <xdr:ext cx="469744" cy="259045"/>
    <xdr:sp macro="" textlink="">
      <xdr:nvSpPr>
        <xdr:cNvPr id="337" name="n_1mainValue【公営住宅】&#10;一人当たり面積">
          <a:extLst>
            <a:ext uri="{FF2B5EF4-FFF2-40B4-BE49-F238E27FC236}">
              <a16:creationId xmlns:a16="http://schemas.microsoft.com/office/drawing/2014/main" xmlns="" id="{78697B86-21BF-408D-AC77-98DFFB5C3895}"/>
            </a:ext>
          </a:extLst>
        </xdr:cNvPr>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152037</xdr:rowOff>
    </xdr:from>
    <xdr:ext cx="469744" cy="259045"/>
    <xdr:sp macro="" textlink="">
      <xdr:nvSpPr>
        <xdr:cNvPr id="338" name="n_2mainValue【公営住宅】&#10;一人当たり面積">
          <a:extLst>
            <a:ext uri="{FF2B5EF4-FFF2-40B4-BE49-F238E27FC236}">
              <a16:creationId xmlns:a16="http://schemas.microsoft.com/office/drawing/2014/main" xmlns="" id="{63B4E737-4C0C-4A25-B0EC-137D1FCE7C15}"/>
            </a:ext>
          </a:extLst>
        </xdr:cNvPr>
        <xdr:cNvSpPr txBox="1"/>
      </xdr:nvSpPr>
      <xdr:spPr>
        <a:xfrm>
          <a:off x="8515427" y="145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152607</xdr:rowOff>
    </xdr:from>
    <xdr:ext cx="469744" cy="259045"/>
    <xdr:sp macro="" textlink="">
      <xdr:nvSpPr>
        <xdr:cNvPr id="339" name="n_3mainValue【公営住宅】&#10;一人当たり面積">
          <a:extLst>
            <a:ext uri="{FF2B5EF4-FFF2-40B4-BE49-F238E27FC236}">
              <a16:creationId xmlns:a16="http://schemas.microsoft.com/office/drawing/2014/main" xmlns="" id="{46F0AEA8-3840-4181-B321-5D0B6B11C6DC}"/>
            </a:ext>
          </a:extLst>
        </xdr:cNvPr>
        <xdr:cNvSpPr txBox="1"/>
      </xdr:nvSpPr>
      <xdr:spPr>
        <a:xfrm>
          <a:off x="7626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xmlns="" id="{521C8182-F81C-4697-A5E3-7F955B7769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xmlns="" id="{8DEE0B93-57DB-4D5F-94A7-0D46EA5DA44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xmlns="" id="{8AB57E48-B022-49DB-9B53-A3797050858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xmlns="" id="{4C8DB619-335D-4261-97F7-D7A086105D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xmlns="" id="{21B77AA7-D56F-42DA-8C7D-E7BA040D11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xmlns="" id="{69426C82-1A6E-418F-87F3-897C76BF7A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xmlns="" id="{A8896A31-DEB4-4E88-9C7D-BC53A73503E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xmlns="" id="{3AE8599F-5C0A-4E1F-AB66-B32746BAD1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xmlns="" id="{8C67CDAB-D296-4984-B463-4C9DA5D601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xmlns="" id="{0E7D8461-D6D1-444D-875B-2D9B81EBB1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xmlns="" id="{5183F556-9F8F-4A53-AAB0-1D862371F3B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xmlns="" id="{7848A150-9282-48CB-A08F-3EF1665A44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xmlns="" id="{A2AEBF9E-2151-4C76-83CC-7A030F7C62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xmlns="" id="{A95BBD7A-7133-4616-B2E1-CFFE1E7C7E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xmlns="" id="{4E6259DF-E3EF-4CA4-A346-92A66C580B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xmlns="" id="{D0405126-F54D-4AB2-89A1-0B046855BF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xmlns="" id="{3ECC3709-1405-4189-8ADD-24711435D05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xmlns="" id="{F25EF6A7-255C-42F8-AF35-1806472057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xmlns="" id="{158A0E7E-53AB-40C7-B62D-7CDEA13AF0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xmlns="" id="{B23E9648-C748-42AA-AED9-A0F05BB218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xmlns="" id="{4BF10572-4C94-4B79-BAA1-A246F62E07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xmlns="" id="{9BA5E76B-09F7-46E0-92F6-EE7D25C3044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xmlns="" id="{33E7643B-A345-41AC-B172-248D8704E9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xmlns="" id="{32859280-C4FD-47EF-8C14-08D3A6A975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xmlns="" id="{A2809054-B050-41E3-B443-EF4CE172C7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xmlns="" id="{5836FAB3-790B-4CAE-AFFD-3AF294EF7B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xmlns="" id="{C496D915-029C-4AE3-9F8B-06B9F14D80A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xmlns="" id="{8D449D5D-5A3A-4408-BB3D-EA327B1AE19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xmlns="" id="{6FE8EFB1-4D31-4DE6-AB9D-1C9242545BB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xmlns="" id="{D2829581-47E0-4C53-BC41-EBDE1B84BD7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xmlns="" id="{166D0975-36DB-4919-A6D4-2ECC869EF0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xmlns="" id="{13FF51CD-B239-41FF-97FC-D3CC9909860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xmlns="" id="{E1C950B3-9A00-4663-86E7-17B9F9A1009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xmlns="" id="{4FE9B756-4101-4E28-B795-E98A3931687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xmlns="" id="{7A5E4B76-CD5A-446D-84D0-2A6270043EE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xmlns="" id="{B4F291DC-9200-4260-AEEE-2D119F70B2D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xmlns="" id="{B559B980-4EC5-4EFA-9749-BD8D4FEC8DD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xmlns="" id="{70679EBA-1AF3-4120-8766-2AB9E3893A3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xmlns="" id="{2BB933AE-40E4-47AE-BDF2-44371DEB8BB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xmlns="" id="{5DF3CBA8-B6F8-4ACE-B949-082CD127E0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xmlns="" id="{B2DB02CC-AB11-4587-961A-486ACB9DDB6A}"/>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xmlns="" id="{7E122E89-89D0-42FD-B636-F5320B15C724}"/>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xmlns="" id="{FE1051B4-6A8F-48A4-99BF-C9EC1FC45F1B}"/>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xmlns="" id="{6EFD135D-27A9-44B2-8849-A0E7C2F20A1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xmlns="" id="{573F69E0-0D19-4090-89DF-E274C708816F}"/>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xmlns="" id="{5347D766-FA5D-4C61-8579-0B924A8933C7}"/>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xmlns="" id="{200C6B76-ED15-4CAE-B920-9E57E41E1BD9}"/>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xmlns="" id="{063DA1B4-4931-4BCD-9F6B-69A6852C9A3E}"/>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xmlns="" id="{3E3B0932-4D5D-4B5E-82CE-2049A9958894}"/>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a:extLst>
            <a:ext uri="{FF2B5EF4-FFF2-40B4-BE49-F238E27FC236}">
              <a16:creationId xmlns:a16="http://schemas.microsoft.com/office/drawing/2014/main" xmlns="" id="{FA4FE9DA-05A7-43CA-94F7-54BD65D8AAF5}"/>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A88483E-DB30-4BA8-9D35-6280F0B6EB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387E223D-0F76-4B8E-B38A-A63AB617ED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2E28F4AE-8EED-4455-B82F-447DBCE969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CBAC5721-1A6D-49D5-9EAF-CD09831254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66D41973-B131-4D1D-BA51-577F5930FF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53975</xdr:rowOff>
    </xdr:from>
    <xdr:to>
      <xdr:col>85</xdr:col>
      <xdr:colOff>177800</xdr:colOff>
      <xdr:row>36</xdr:row>
      <xdr:rowOff>155575</xdr:rowOff>
    </xdr:to>
    <xdr:sp macro="" textlink="">
      <xdr:nvSpPr>
        <xdr:cNvPr id="395" name="楕円 394">
          <a:extLst>
            <a:ext uri="{FF2B5EF4-FFF2-40B4-BE49-F238E27FC236}">
              <a16:creationId xmlns:a16="http://schemas.microsoft.com/office/drawing/2014/main" xmlns="" id="{8ED46D93-1C6A-49BF-A09F-311837A4AEAE}"/>
            </a:ext>
          </a:extLst>
        </xdr:cNvPr>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76852</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xmlns="" id="{02766EF8-A0DC-408B-8AF8-7E9B067344AA}"/>
            </a:ext>
          </a:extLst>
        </xdr:cNvPr>
        <xdr:cNvSpPr txBox="1"/>
      </xdr:nvSpPr>
      <xdr:spPr>
        <a:xfrm>
          <a:off x="16357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61595</xdr:rowOff>
    </xdr:from>
    <xdr:to>
      <xdr:col>81</xdr:col>
      <xdr:colOff>101600</xdr:colOff>
      <xdr:row>36</xdr:row>
      <xdr:rowOff>163195</xdr:rowOff>
    </xdr:to>
    <xdr:sp macro="" textlink="">
      <xdr:nvSpPr>
        <xdr:cNvPr id="397" name="楕円 396">
          <a:extLst>
            <a:ext uri="{FF2B5EF4-FFF2-40B4-BE49-F238E27FC236}">
              <a16:creationId xmlns:a16="http://schemas.microsoft.com/office/drawing/2014/main" xmlns="" id="{DC021D62-4E71-42EF-9717-BE2AE878D7EE}"/>
            </a:ext>
          </a:extLst>
        </xdr:cNvPr>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104775</xdr:rowOff>
    </xdr:from>
    <xdr:to>
      <xdr:col>85</xdr:col>
      <xdr:colOff>127000</xdr:colOff>
      <xdr:row>36</xdr:row>
      <xdr:rowOff>112395</xdr:rowOff>
    </xdr:to>
    <xdr:cxnSp macro="">
      <xdr:nvCxnSpPr>
        <xdr:cNvPr id="398" name="直線コネクタ 397">
          <a:extLst>
            <a:ext uri="{FF2B5EF4-FFF2-40B4-BE49-F238E27FC236}">
              <a16:creationId xmlns:a16="http://schemas.microsoft.com/office/drawing/2014/main" xmlns="" id="{65397FAA-553E-4201-9ED8-E89B0BEF7A3A}"/>
            </a:ext>
          </a:extLst>
        </xdr:cNvPr>
        <xdr:cNvCxnSpPr/>
      </xdr:nvCxnSpPr>
      <xdr:spPr>
        <a:xfrm flipV="1">
          <a:off x="15481300" y="6276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399" name="楕円 398">
          <a:extLst>
            <a:ext uri="{FF2B5EF4-FFF2-40B4-BE49-F238E27FC236}">
              <a16:creationId xmlns:a16="http://schemas.microsoft.com/office/drawing/2014/main" xmlns="" id="{85C26825-5C9D-40FB-8F21-CA72DD349AE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37</xdr:row>
      <xdr:rowOff>76200</xdr:rowOff>
    </xdr:to>
    <xdr:cxnSp macro="">
      <xdr:nvCxnSpPr>
        <xdr:cNvPr id="400" name="直線コネクタ 399">
          <a:extLst>
            <a:ext uri="{FF2B5EF4-FFF2-40B4-BE49-F238E27FC236}">
              <a16:creationId xmlns:a16="http://schemas.microsoft.com/office/drawing/2014/main" xmlns="" id="{06FF67D6-5228-4357-B3EE-810F3F4C53CD}"/>
            </a:ext>
          </a:extLst>
        </xdr:cNvPr>
        <xdr:cNvCxnSpPr/>
      </xdr:nvCxnSpPr>
      <xdr:spPr>
        <a:xfrm flipV="1">
          <a:off x="14592300" y="62845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34925</xdr:rowOff>
    </xdr:from>
    <xdr:to>
      <xdr:col>72</xdr:col>
      <xdr:colOff>38100</xdr:colOff>
      <xdr:row>37</xdr:row>
      <xdr:rowOff>136525</xdr:rowOff>
    </xdr:to>
    <xdr:sp macro="" textlink="">
      <xdr:nvSpPr>
        <xdr:cNvPr id="401" name="楕円 400">
          <a:extLst>
            <a:ext uri="{FF2B5EF4-FFF2-40B4-BE49-F238E27FC236}">
              <a16:creationId xmlns:a16="http://schemas.microsoft.com/office/drawing/2014/main" xmlns="" id="{81F7F18B-DB6E-4683-91D4-FEE756BE686D}"/>
            </a:ext>
          </a:extLst>
        </xdr:cNvPr>
        <xdr:cNvSpPr/>
      </xdr:nvSpPr>
      <xdr:spPr>
        <a:xfrm>
          <a:off x="13652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85725</xdr:rowOff>
    </xdr:to>
    <xdr:cxnSp macro="">
      <xdr:nvCxnSpPr>
        <xdr:cNvPr id="402" name="直線コネクタ 401">
          <a:extLst>
            <a:ext uri="{FF2B5EF4-FFF2-40B4-BE49-F238E27FC236}">
              <a16:creationId xmlns:a16="http://schemas.microsoft.com/office/drawing/2014/main" xmlns="" id="{77587197-7BAA-4D77-B161-52A58713374C}"/>
            </a:ext>
          </a:extLst>
        </xdr:cNvPr>
        <xdr:cNvCxnSpPr/>
      </xdr:nvCxnSpPr>
      <xdr:spPr>
        <a:xfrm flipV="1">
          <a:off x="13703300" y="6419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xmlns="" id="{EB2B95AB-3498-43DB-882E-3414BB521EC2}"/>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xmlns="" id="{B8225D84-5313-41A1-94EB-8F14299CFF2D}"/>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xmlns="" id="{72826439-7581-41F7-B781-432B7396D391}"/>
            </a:ext>
          </a:extLst>
        </xdr:cNvPr>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8272</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xmlns="" id="{9147FB89-6A44-4C7B-92B5-9CB737F4430E}"/>
            </a:ext>
          </a:extLst>
        </xdr:cNvPr>
        <xdr:cNvSpPr txBox="1"/>
      </xdr:nvSpPr>
      <xdr:spPr>
        <a:xfrm>
          <a:off x="15266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xmlns="" id="{33563005-1DD0-48D4-82A1-0B756617599A}"/>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153052</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xmlns="" id="{57BCCE54-E8B0-4F12-B22D-C411A77E9A8B}"/>
            </a:ext>
          </a:extLst>
        </xdr:cNvPr>
        <xdr:cNvSpPr txBox="1"/>
      </xdr:nvSpPr>
      <xdr:spPr>
        <a:xfrm>
          <a:off x="13500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xmlns="" id="{274B45AF-813D-4699-BBF1-3400D881769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xmlns="" id="{3948EAFD-4F85-4224-9E67-01710BF1B5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xmlns="" id="{3DD4B49A-5AAC-4FF4-9F89-E317CB45C1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xmlns="" id="{1FA1BE22-A9F7-4211-B8EF-3F911EB2CE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xmlns="" id="{50F1E126-794B-48C1-B6C4-DE1E8CBB41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xmlns="" id="{70236BF4-FA33-4E0C-AFFD-B6B2D3F22F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xmlns="" id="{1D25D8F4-C2F1-418A-A054-6DE25706C7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xmlns="" id="{FFA289CE-697D-45DA-B545-F313CB301A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xmlns="" id="{99BF133C-8F1E-4F03-8A89-6E30D15B5EF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xmlns="" id="{7016A72A-96C9-42B7-9971-C37C1A8FDA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xmlns="" id="{1E7B1227-579F-4EE0-B5DA-80788259D7D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xmlns="" id="{B03B3770-F959-42D2-86E0-7E2C0CB7DA9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xmlns="" id="{FD7C5FC4-7A8A-44A8-9EAE-EF16455A7BA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xmlns="" id="{5DB4F495-E7C3-4F3B-B618-A9CD25DF3A5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xmlns="" id="{EB0240C3-7649-4EC3-91EC-E6FBA5CEDF9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xmlns="" id="{0F744551-E7DF-4723-90E8-143B036DF9C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xmlns="" id="{21C83E20-362D-4241-9B4E-CE5E3D6816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xmlns="" id="{C43973EA-E073-4D13-BEDC-D5FE9EB3570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xmlns="" id="{EAB7F143-F79C-4CF5-9069-0A18C50986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xmlns="" id="{2E791CFE-B80C-453E-A401-28E36123D67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xmlns="" id="{E4276F57-609C-4445-9685-5EC6BBC117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xmlns="" id="{9AD0FEA2-CF7F-4F00-B754-74C4A6F85B35}"/>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xmlns="" id="{B4F78820-9D47-4FD0-A38A-43B954E142EB}"/>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xmlns="" id="{5AC6A219-B03F-420F-8339-B1BB8961CF61}"/>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xmlns="" id="{F90495D2-5307-4B5B-8B79-3E271DC819E5}"/>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xmlns="" id="{963CC870-A594-4439-BACA-B7D7573DBA72}"/>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xmlns="" id="{5CF20F5F-D544-4D56-AFC4-637F143B1660}"/>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xmlns="" id="{92728CC4-422A-4580-A156-C2E853B9FC23}"/>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xmlns="" id="{10BB87F1-947C-4FD0-958B-BAC1FB955DAB}"/>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xmlns="" id="{B7F59D78-6E94-473A-8E48-D69AA489C599}"/>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a:extLst>
            <a:ext uri="{FF2B5EF4-FFF2-40B4-BE49-F238E27FC236}">
              <a16:creationId xmlns:a16="http://schemas.microsoft.com/office/drawing/2014/main" xmlns="" id="{9CE87609-8BFA-4A13-932F-F0A964B1600D}"/>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xmlns="" id="{6BB29C35-3A94-460B-BDFF-890ED69857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xmlns="" id="{706ED6BA-29BF-451F-9E20-661729B25F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C1E76BF8-629F-4F17-9C7B-E05B50DE96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585A2561-A5CA-4F1E-B637-D0B3965913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CFF1A3D0-BFC2-4E7F-A700-3E9C364444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45" name="楕円 444">
          <a:extLst>
            <a:ext uri="{FF2B5EF4-FFF2-40B4-BE49-F238E27FC236}">
              <a16:creationId xmlns:a16="http://schemas.microsoft.com/office/drawing/2014/main" xmlns="" id="{FDCE6A7E-D2DA-40F6-991E-74758A91FA9A}"/>
            </a:ext>
          </a:extLst>
        </xdr:cNvPr>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xmlns="" id="{0ECA6749-B35F-4A95-B1BB-8DAD0FDDC5EB}"/>
            </a:ext>
          </a:extLst>
        </xdr:cNvPr>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167132</xdr:rowOff>
    </xdr:from>
    <xdr:to>
      <xdr:col>112</xdr:col>
      <xdr:colOff>38100</xdr:colOff>
      <xdr:row>40</xdr:row>
      <xdr:rowOff>97282</xdr:rowOff>
    </xdr:to>
    <xdr:sp macro="" textlink="">
      <xdr:nvSpPr>
        <xdr:cNvPr id="447" name="楕円 446">
          <a:extLst>
            <a:ext uri="{FF2B5EF4-FFF2-40B4-BE49-F238E27FC236}">
              <a16:creationId xmlns:a16="http://schemas.microsoft.com/office/drawing/2014/main" xmlns="" id="{E2F49CAB-E038-4CDC-B223-DD9AED395FF0}"/>
            </a:ext>
          </a:extLst>
        </xdr:cNvPr>
        <xdr:cNvSpPr/>
      </xdr:nvSpPr>
      <xdr:spPr>
        <a:xfrm>
          <a:off x="21272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46482</xdr:rowOff>
    </xdr:to>
    <xdr:cxnSp macro="">
      <xdr:nvCxnSpPr>
        <xdr:cNvPr id="448" name="直線コネクタ 447">
          <a:extLst>
            <a:ext uri="{FF2B5EF4-FFF2-40B4-BE49-F238E27FC236}">
              <a16:creationId xmlns:a16="http://schemas.microsoft.com/office/drawing/2014/main" xmlns="" id="{77BB8190-DF3A-4FC8-AB05-A89FE5D44027}"/>
            </a:ext>
          </a:extLst>
        </xdr:cNvPr>
        <xdr:cNvCxnSpPr/>
      </xdr:nvCxnSpPr>
      <xdr:spPr>
        <a:xfrm flipV="1">
          <a:off x="21323300" y="69021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xdr:rowOff>
    </xdr:from>
    <xdr:to>
      <xdr:col>107</xdr:col>
      <xdr:colOff>101600</xdr:colOff>
      <xdr:row>40</xdr:row>
      <xdr:rowOff>106426</xdr:rowOff>
    </xdr:to>
    <xdr:sp macro="" textlink="">
      <xdr:nvSpPr>
        <xdr:cNvPr id="449" name="楕円 448">
          <a:extLst>
            <a:ext uri="{FF2B5EF4-FFF2-40B4-BE49-F238E27FC236}">
              <a16:creationId xmlns:a16="http://schemas.microsoft.com/office/drawing/2014/main" xmlns="" id="{DCC30626-954A-4FC8-9132-7E95FEA7FBD1}"/>
            </a:ext>
          </a:extLst>
        </xdr:cNvPr>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46482</xdr:rowOff>
    </xdr:from>
    <xdr:to>
      <xdr:col>111</xdr:col>
      <xdr:colOff>177800</xdr:colOff>
      <xdr:row>40</xdr:row>
      <xdr:rowOff>55626</xdr:rowOff>
    </xdr:to>
    <xdr:cxnSp macro="">
      <xdr:nvCxnSpPr>
        <xdr:cNvPr id="450" name="直線コネクタ 449">
          <a:extLst>
            <a:ext uri="{FF2B5EF4-FFF2-40B4-BE49-F238E27FC236}">
              <a16:creationId xmlns:a16="http://schemas.microsoft.com/office/drawing/2014/main" xmlns="" id="{7B0073BB-1C08-4F37-8472-8A1AE39E497E}"/>
            </a:ext>
          </a:extLst>
        </xdr:cNvPr>
        <xdr:cNvCxnSpPr/>
      </xdr:nvCxnSpPr>
      <xdr:spPr>
        <a:xfrm flipV="1">
          <a:off x="20434300" y="69044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xdr:rowOff>
    </xdr:from>
    <xdr:to>
      <xdr:col>102</xdr:col>
      <xdr:colOff>165100</xdr:colOff>
      <xdr:row>40</xdr:row>
      <xdr:rowOff>106426</xdr:rowOff>
    </xdr:to>
    <xdr:sp macro="" textlink="">
      <xdr:nvSpPr>
        <xdr:cNvPr id="451" name="楕円 450">
          <a:extLst>
            <a:ext uri="{FF2B5EF4-FFF2-40B4-BE49-F238E27FC236}">
              <a16:creationId xmlns:a16="http://schemas.microsoft.com/office/drawing/2014/main" xmlns="" id="{146567FC-27C4-4BF4-A1FA-28D172D26EF4}"/>
            </a:ext>
          </a:extLst>
        </xdr:cNvPr>
        <xdr:cNvSpPr/>
      </xdr:nvSpPr>
      <xdr:spPr>
        <a:xfrm>
          <a:off x="19494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55626</xdr:rowOff>
    </xdr:to>
    <xdr:cxnSp macro="">
      <xdr:nvCxnSpPr>
        <xdr:cNvPr id="452" name="直線コネクタ 451">
          <a:extLst>
            <a:ext uri="{FF2B5EF4-FFF2-40B4-BE49-F238E27FC236}">
              <a16:creationId xmlns:a16="http://schemas.microsoft.com/office/drawing/2014/main" xmlns="" id="{76BBCCEB-E00B-41F5-B25C-23E0DCFF821A}"/>
            </a:ext>
          </a:extLst>
        </xdr:cNvPr>
        <xdr:cNvCxnSpPr/>
      </xdr:nvCxnSpPr>
      <xdr:spPr>
        <a:xfrm>
          <a:off x="19545300" y="691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xmlns="" id="{589A63C7-571A-46CB-862F-81477AF5F2E6}"/>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xmlns="" id="{91434377-B396-486D-A011-F745B96083CD}"/>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xmlns="" id="{E1703546-CE74-445B-9D96-3E473F2BC719}"/>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88409</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xmlns="" id="{96512FF3-0DF2-485D-A088-5B2363D64474}"/>
            </a:ext>
          </a:extLst>
        </xdr:cNvPr>
        <xdr:cNvSpPr txBox="1"/>
      </xdr:nvSpPr>
      <xdr:spPr>
        <a:xfrm>
          <a:off x="21075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xmlns="" id="{9C23F357-00FA-42D0-8C3F-6343C9E99549}"/>
            </a:ext>
          </a:extLst>
        </xdr:cNvPr>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97553</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xmlns="" id="{60071BB9-7ECB-41A0-B8E7-7428120A5392}"/>
            </a:ext>
          </a:extLst>
        </xdr:cNvPr>
        <xdr:cNvSpPr txBox="1"/>
      </xdr:nvSpPr>
      <xdr:spPr>
        <a:xfrm>
          <a:off x="19310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xmlns="" id="{BA30853F-86FB-4E5C-A783-82D3675CC4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xmlns="" id="{08403D0F-30B9-4723-B230-00684A3B6E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xmlns="" id="{49C1128E-C334-4008-86B3-DC25837D2F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xmlns="" id="{B823B9BF-2E25-489B-A45E-8FA110C56D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xmlns="" id="{E81CBD92-A4FE-4644-B3BE-40D9AAC456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xmlns="" id="{BA4951B7-3078-4D82-80E4-3D76E0BF84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xmlns="" id="{C44827CA-60D9-47A3-9794-34DD8E846E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xmlns="" id="{6BB11AF4-64EA-4FC0-BB56-EEFC244264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xmlns="" id="{48BF3552-846C-443F-90B5-22E453C660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xmlns="" id="{E1E2FFD5-CCBC-4FDD-AB14-1444810D49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xmlns="" id="{B9A6827E-E733-4E01-8204-09FF822EFB9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xmlns="" id="{9CC8FAC6-6A7C-4AA8-9400-42EF6F2657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xmlns="" id="{B8BBD060-C1CA-471E-9905-7B328107521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xmlns="" id="{673BF6D2-6A62-4329-A91D-3F0F212CC1B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xmlns="" id="{C0CDACA2-57E9-457E-BE6C-32711D6037D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xmlns="" id="{9159CECA-3C6A-4DFD-A2BC-F93BFC534F3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xmlns="" id="{16F2F84F-2F6A-49EA-83E5-DE7D840E19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xmlns="" id="{7AFAB395-93A7-45C1-ADB3-628423BD61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xmlns="" id="{A3751C99-6F17-4560-9F60-AD4B2F0EE0F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xmlns="" id="{F5E5B7C8-81EC-45F4-9494-2B28CA0C5E3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xmlns="" id="{42FB9D76-DBDE-4740-A241-2946041C718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xmlns="" id="{A8410DDF-0D8E-4BE6-A4BB-2ED2751037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xmlns="" id="{BAA6EB08-CC98-48AD-A49F-2304043507B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xmlns="" id="{46B5A82E-8851-424B-86F2-5E27F016D6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xmlns="" id="{6C429E5D-9250-4E35-AF38-615FC4BAFF4A}"/>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xmlns="" id="{5909A0DF-ABF6-46AF-87D2-E2C269D245D5}"/>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xmlns="" id="{61DB0A22-434D-45BE-8C86-884C0F6A937B}"/>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xmlns="" id="{55ED482F-C069-4459-8CC7-7FCF73D674C1}"/>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xmlns="" id="{A12745A2-7EF1-4492-8207-0285C133A9EA}"/>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a:extLst>
            <a:ext uri="{FF2B5EF4-FFF2-40B4-BE49-F238E27FC236}">
              <a16:creationId xmlns:a16="http://schemas.microsoft.com/office/drawing/2014/main" xmlns="" id="{A99BBCBD-8DEF-4457-B8B1-D82AA7A225D9}"/>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xmlns="" id="{758770E6-61B3-482C-9BE8-B80E973C7708}"/>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xmlns="" id="{DD0DE357-A55C-4518-ABFB-1B8246FA9A27}"/>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xmlns="" id="{19FDFAAB-DF19-46C6-A5BE-F3D66CB5D38D}"/>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a:extLst>
            <a:ext uri="{FF2B5EF4-FFF2-40B4-BE49-F238E27FC236}">
              <a16:creationId xmlns:a16="http://schemas.microsoft.com/office/drawing/2014/main" xmlns="" id="{7CE9603C-7A37-49E8-91AE-7A1762EAE0FF}"/>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xmlns="" id="{E7C1FF5B-7300-4831-992D-96A8CB83E38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BE7150B9-4460-42A8-AD4E-022DD26B53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E9D7428E-DDD4-47D8-A885-4E181B0C9C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9FE951DE-AFA8-46AD-803E-17269EF935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C0960B0E-0C12-43BD-BA59-B11C209288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98" name="楕円 497">
          <a:extLst>
            <a:ext uri="{FF2B5EF4-FFF2-40B4-BE49-F238E27FC236}">
              <a16:creationId xmlns:a16="http://schemas.microsoft.com/office/drawing/2014/main" xmlns="" id="{A4688B49-D57F-44FE-AD0D-F7C8CA737306}"/>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99" name="【学校施設】&#10;有形固定資産減価償却率該当値テキスト">
          <a:extLst>
            <a:ext uri="{FF2B5EF4-FFF2-40B4-BE49-F238E27FC236}">
              <a16:creationId xmlns:a16="http://schemas.microsoft.com/office/drawing/2014/main" xmlns="" id="{22B8458A-76DF-471A-AAE6-2EFBD341F268}"/>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500" name="楕円 499">
          <a:extLst>
            <a:ext uri="{FF2B5EF4-FFF2-40B4-BE49-F238E27FC236}">
              <a16:creationId xmlns:a16="http://schemas.microsoft.com/office/drawing/2014/main" xmlns="" id="{5FC0B290-5C4D-44EC-9886-30A7CCA179EA}"/>
            </a:ext>
          </a:extLst>
        </xdr:cNvPr>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129540</xdr:rowOff>
    </xdr:to>
    <xdr:cxnSp macro="">
      <xdr:nvCxnSpPr>
        <xdr:cNvPr id="501" name="直線コネクタ 500">
          <a:extLst>
            <a:ext uri="{FF2B5EF4-FFF2-40B4-BE49-F238E27FC236}">
              <a16:creationId xmlns:a16="http://schemas.microsoft.com/office/drawing/2014/main" xmlns="" id="{00C8331B-02B8-45BF-9A02-7E157B5F1634}"/>
            </a:ext>
          </a:extLst>
        </xdr:cNvPr>
        <xdr:cNvCxnSpPr/>
      </xdr:nvCxnSpPr>
      <xdr:spPr>
        <a:xfrm flipV="1">
          <a:off x="15481300" y="10172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02" name="楕円 501">
          <a:extLst>
            <a:ext uri="{FF2B5EF4-FFF2-40B4-BE49-F238E27FC236}">
              <a16:creationId xmlns:a16="http://schemas.microsoft.com/office/drawing/2014/main" xmlns="" id="{9574E910-5718-4D3F-A723-EEA365895455}"/>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114300</xdr:rowOff>
    </xdr:to>
    <xdr:cxnSp macro="">
      <xdr:nvCxnSpPr>
        <xdr:cNvPr id="503" name="直線コネクタ 502">
          <a:extLst>
            <a:ext uri="{FF2B5EF4-FFF2-40B4-BE49-F238E27FC236}">
              <a16:creationId xmlns:a16="http://schemas.microsoft.com/office/drawing/2014/main" xmlns="" id="{BA279EAC-28CB-4429-B80F-810156C8DA5C}"/>
            </a:ext>
          </a:extLst>
        </xdr:cNvPr>
        <xdr:cNvCxnSpPr/>
      </xdr:nvCxnSpPr>
      <xdr:spPr>
        <a:xfrm flipV="1">
          <a:off x="14592300" y="1024509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04" name="楕円 503">
          <a:extLst>
            <a:ext uri="{FF2B5EF4-FFF2-40B4-BE49-F238E27FC236}">
              <a16:creationId xmlns:a16="http://schemas.microsoft.com/office/drawing/2014/main" xmlns="" id="{2FCFCAA4-10A5-4D82-A7D2-498195088A50}"/>
            </a:ext>
          </a:extLst>
        </xdr:cNvPr>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61</xdr:row>
      <xdr:rowOff>19050</xdr:rowOff>
    </xdr:to>
    <xdr:cxnSp macro="">
      <xdr:nvCxnSpPr>
        <xdr:cNvPr id="505" name="直線コネクタ 504">
          <a:extLst>
            <a:ext uri="{FF2B5EF4-FFF2-40B4-BE49-F238E27FC236}">
              <a16:creationId xmlns:a16="http://schemas.microsoft.com/office/drawing/2014/main" xmlns="" id="{ECFBFD51-330A-4D82-BEDB-69B81B888484}"/>
            </a:ext>
          </a:extLst>
        </xdr:cNvPr>
        <xdr:cNvCxnSpPr/>
      </xdr:nvCxnSpPr>
      <xdr:spPr>
        <a:xfrm flipV="1">
          <a:off x="13703300" y="1040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a:extLst>
            <a:ext uri="{FF2B5EF4-FFF2-40B4-BE49-F238E27FC236}">
              <a16:creationId xmlns:a16="http://schemas.microsoft.com/office/drawing/2014/main" xmlns="" id="{4744F4C9-7E40-4182-8627-2A1BB0200718}"/>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a:extLst>
            <a:ext uri="{FF2B5EF4-FFF2-40B4-BE49-F238E27FC236}">
              <a16:creationId xmlns:a16="http://schemas.microsoft.com/office/drawing/2014/main" xmlns="" id="{DD685314-2389-47C8-9002-81155D24386B}"/>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a:extLst>
            <a:ext uri="{FF2B5EF4-FFF2-40B4-BE49-F238E27FC236}">
              <a16:creationId xmlns:a16="http://schemas.microsoft.com/office/drawing/2014/main" xmlns="" id="{700D76DA-5632-49FD-B8C9-FD9DE4440162}"/>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509" name="n_1mainValue【学校施設】&#10;有形固定資産減価償却率">
          <a:extLst>
            <a:ext uri="{FF2B5EF4-FFF2-40B4-BE49-F238E27FC236}">
              <a16:creationId xmlns:a16="http://schemas.microsoft.com/office/drawing/2014/main" xmlns="" id="{3DBCF238-89BC-4A18-B2BD-C006A2F99A5A}"/>
            </a:ext>
          </a:extLst>
        </xdr:cNvPr>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10" name="n_2mainValue【学校施設】&#10;有形固定資産減価償却率">
          <a:extLst>
            <a:ext uri="{FF2B5EF4-FFF2-40B4-BE49-F238E27FC236}">
              <a16:creationId xmlns:a16="http://schemas.microsoft.com/office/drawing/2014/main" xmlns="" id="{F219FEB1-D6BF-4E68-99BF-CEE077391992}"/>
            </a:ext>
          </a:extLst>
        </xdr:cNvPr>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86377</xdr:rowOff>
    </xdr:from>
    <xdr:ext cx="405111" cy="259045"/>
    <xdr:sp macro="" textlink="">
      <xdr:nvSpPr>
        <xdr:cNvPr id="511" name="n_3mainValue【学校施設】&#10;有形固定資産減価償却率">
          <a:extLst>
            <a:ext uri="{FF2B5EF4-FFF2-40B4-BE49-F238E27FC236}">
              <a16:creationId xmlns:a16="http://schemas.microsoft.com/office/drawing/2014/main" xmlns="" id="{AF7CDE7F-81DE-46CB-ACBA-80819FCE186E}"/>
            </a:ext>
          </a:extLst>
        </xdr:cNvPr>
        <xdr:cNvSpPr txBox="1"/>
      </xdr:nvSpPr>
      <xdr:spPr>
        <a:xfrm>
          <a:off x="13500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xmlns="" id="{1E34C6E3-9AC9-4726-9272-9914385032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xmlns="" id="{78C89702-CE1D-4136-BCA8-24289FBC8F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xmlns="" id="{ADE3C957-9CEA-4DEE-8F14-AC9BEADA7D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xmlns="" id="{5C5EF58D-5A4F-48C5-8BF3-B7663AB969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xmlns="" id="{479AC5F8-4B3C-433A-B1D5-FA1A9AFAA2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xmlns="" id="{913D6B23-99B4-4D0E-9F19-E4FADB1457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xmlns="" id="{01FFBAD8-AD7F-4059-AE49-1E2D37C2C5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xmlns="" id="{BF601D29-9177-4AA6-9C5C-DE7C417581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xmlns="" id="{C822B68C-0090-4741-9DD8-7B3D687085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xmlns="" id="{7167B47A-D7DD-4AB0-9A50-6666676D41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xmlns="" id="{2EFE9760-E5F0-4DF0-8FDD-B5094C0A1E9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xmlns="" id="{4B636B00-2B33-46AB-9272-FD98C0E56DB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xmlns="" id="{C9430641-99A3-4A68-9FE1-2788379ABED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xmlns="" id="{14A510DF-99CD-4009-9DA4-0E8E698173A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xmlns="" id="{3D7F5E89-05D4-4432-96FF-A49C2ED2F5B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xmlns="" id="{A4F06FD6-1ED9-4E7E-ADDE-321192F609E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xmlns="" id="{0D1EE8D4-7918-4908-89BE-BFB01E3A98A4}"/>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xmlns="" id="{A413761A-B7AC-4DB2-8EE5-F18C99F465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xmlns="" id="{C0043AF6-1A60-40EA-81B7-FBB3669C959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xmlns="" id="{FEFB15BD-67C6-4C3F-A1BE-31D2D29221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xmlns="" id="{380CF773-2FF9-4A29-92A0-B001E74E967C}"/>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xmlns="" id="{12783564-38A6-48C0-986F-BD9F7E61E7E6}"/>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xmlns="" id="{3EE35ED4-8487-4CC9-B0DC-7D47F2D62B09}"/>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xmlns="" id="{E009E5A4-6092-4241-B7A5-0E01D65AEE68}"/>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xmlns="" id="{A8C61173-8D5A-4229-A1F2-90E6FF36D71B}"/>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a:extLst>
            <a:ext uri="{FF2B5EF4-FFF2-40B4-BE49-F238E27FC236}">
              <a16:creationId xmlns:a16="http://schemas.microsoft.com/office/drawing/2014/main" xmlns="" id="{B2111F28-26E7-4CB2-90EE-7158C91C6CD2}"/>
            </a:ext>
          </a:extLst>
        </xdr:cNvPr>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xmlns="" id="{A3CCF1E6-4E9C-42AB-919D-4E540792627D}"/>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xmlns="" id="{237A97DF-3619-41CC-A817-CD41019BAC11}"/>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xmlns="" id="{101FD959-5BF6-4C84-868A-DBFA0D98F004}"/>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a:extLst>
            <a:ext uri="{FF2B5EF4-FFF2-40B4-BE49-F238E27FC236}">
              <a16:creationId xmlns:a16="http://schemas.microsoft.com/office/drawing/2014/main" xmlns="" id="{1FAFF0BB-A2B5-4F8C-98CA-F840698D3344}"/>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7DABB14A-BA8E-4D7D-85CD-DB84C99D9A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31BCB366-7C61-48FE-9D68-3E10226DF6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62D57053-1FB1-4C84-9245-AF81F503FB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DB94F0FD-F961-4B6B-9FE4-074580E74F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97D53C52-D4FF-4536-8955-B6ED039361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24067</xdr:rowOff>
    </xdr:from>
    <xdr:to>
      <xdr:col>116</xdr:col>
      <xdr:colOff>114300</xdr:colOff>
      <xdr:row>61</xdr:row>
      <xdr:rowOff>125667</xdr:rowOff>
    </xdr:to>
    <xdr:sp macro="" textlink="">
      <xdr:nvSpPr>
        <xdr:cNvPr id="547" name="楕円 546">
          <a:extLst>
            <a:ext uri="{FF2B5EF4-FFF2-40B4-BE49-F238E27FC236}">
              <a16:creationId xmlns:a16="http://schemas.microsoft.com/office/drawing/2014/main" xmlns="" id="{87717B0D-8202-4503-8488-4D17B57883B6}"/>
            </a:ext>
          </a:extLst>
        </xdr:cNvPr>
        <xdr:cNvSpPr/>
      </xdr:nvSpPr>
      <xdr:spPr>
        <a:xfrm>
          <a:off x="22110700" y="104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2494</xdr:rowOff>
    </xdr:from>
    <xdr:ext cx="469744" cy="259045"/>
    <xdr:sp macro="" textlink="">
      <xdr:nvSpPr>
        <xdr:cNvPr id="548" name="【学校施設】&#10;一人当たり面積該当値テキスト">
          <a:extLst>
            <a:ext uri="{FF2B5EF4-FFF2-40B4-BE49-F238E27FC236}">
              <a16:creationId xmlns:a16="http://schemas.microsoft.com/office/drawing/2014/main" xmlns="" id="{080CF55D-2442-469F-A8AB-46103D4E1A41}"/>
            </a:ext>
          </a:extLst>
        </xdr:cNvPr>
        <xdr:cNvSpPr txBox="1"/>
      </xdr:nvSpPr>
      <xdr:spPr>
        <a:xfrm>
          <a:off x="22199600" y="1046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31496</xdr:rowOff>
    </xdr:from>
    <xdr:to>
      <xdr:col>112</xdr:col>
      <xdr:colOff>38100</xdr:colOff>
      <xdr:row>61</xdr:row>
      <xdr:rowOff>133096</xdr:rowOff>
    </xdr:to>
    <xdr:sp macro="" textlink="">
      <xdr:nvSpPr>
        <xdr:cNvPr id="549" name="楕円 548">
          <a:extLst>
            <a:ext uri="{FF2B5EF4-FFF2-40B4-BE49-F238E27FC236}">
              <a16:creationId xmlns:a16="http://schemas.microsoft.com/office/drawing/2014/main" xmlns="" id="{05A3A719-A233-4850-80EE-E12A04C2386B}"/>
            </a:ext>
          </a:extLst>
        </xdr:cNvPr>
        <xdr:cNvSpPr/>
      </xdr:nvSpPr>
      <xdr:spPr>
        <a:xfrm>
          <a:off x="21272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74867</xdr:rowOff>
    </xdr:from>
    <xdr:to>
      <xdr:col>116</xdr:col>
      <xdr:colOff>63500</xdr:colOff>
      <xdr:row>61</xdr:row>
      <xdr:rowOff>82296</xdr:rowOff>
    </xdr:to>
    <xdr:cxnSp macro="">
      <xdr:nvCxnSpPr>
        <xdr:cNvPr id="550" name="直線コネクタ 549">
          <a:extLst>
            <a:ext uri="{FF2B5EF4-FFF2-40B4-BE49-F238E27FC236}">
              <a16:creationId xmlns:a16="http://schemas.microsoft.com/office/drawing/2014/main" xmlns="" id="{A69CF086-0F96-41E5-A41C-400BA7689641}"/>
            </a:ext>
          </a:extLst>
        </xdr:cNvPr>
        <xdr:cNvCxnSpPr/>
      </xdr:nvCxnSpPr>
      <xdr:spPr>
        <a:xfrm flipV="1">
          <a:off x="21323300" y="1053331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149796</xdr:rowOff>
    </xdr:from>
    <xdr:to>
      <xdr:col>107</xdr:col>
      <xdr:colOff>101600</xdr:colOff>
      <xdr:row>61</xdr:row>
      <xdr:rowOff>79946</xdr:rowOff>
    </xdr:to>
    <xdr:sp macro="" textlink="">
      <xdr:nvSpPr>
        <xdr:cNvPr id="551" name="楕円 550">
          <a:extLst>
            <a:ext uri="{FF2B5EF4-FFF2-40B4-BE49-F238E27FC236}">
              <a16:creationId xmlns:a16="http://schemas.microsoft.com/office/drawing/2014/main" xmlns="" id="{4A87E818-43B7-4FC3-AFBB-7B8F04CFFDF8}"/>
            </a:ext>
          </a:extLst>
        </xdr:cNvPr>
        <xdr:cNvSpPr/>
      </xdr:nvSpPr>
      <xdr:spPr>
        <a:xfrm>
          <a:off x="20383500" y="104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29146</xdr:rowOff>
    </xdr:from>
    <xdr:to>
      <xdr:col>111</xdr:col>
      <xdr:colOff>177800</xdr:colOff>
      <xdr:row>61</xdr:row>
      <xdr:rowOff>82296</xdr:rowOff>
    </xdr:to>
    <xdr:cxnSp macro="">
      <xdr:nvCxnSpPr>
        <xdr:cNvPr id="552" name="直線コネクタ 551">
          <a:extLst>
            <a:ext uri="{FF2B5EF4-FFF2-40B4-BE49-F238E27FC236}">
              <a16:creationId xmlns:a16="http://schemas.microsoft.com/office/drawing/2014/main" xmlns="" id="{930E35F9-55CF-46F3-BBF9-E219CC4E1D4F}"/>
            </a:ext>
          </a:extLst>
        </xdr:cNvPr>
        <xdr:cNvCxnSpPr/>
      </xdr:nvCxnSpPr>
      <xdr:spPr>
        <a:xfrm>
          <a:off x="20434300" y="10487596"/>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155511</xdr:rowOff>
    </xdr:from>
    <xdr:to>
      <xdr:col>102</xdr:col>
      <xdr:colOff>165100</xdr:colOff>
      <xdr:row>61</xdr:row>
      <xdr:rowOff>85661</xdr:rowOff>
    </xdr:to>
    <xdr:sp macro="" textlink="">
      <xdr:nvSpPr>
        <xdr:cNvPr id="553" name="楕円 552">
          <a:extLst>
            <a:ext uri="{FF2B5EF4-FFF2-40B4-BE49-F238E27FC236}">
              <a16:creationId xmlns:a16="http://schemas.microsoft.com/office/drawing/2014/main" xmlns="" id="{E40404A2-15C3-4B8D-AB3D-A2D50CD3D9FF}"/>
            </a:ext>
          </a:extLst>
        </xdr:cNvPr>
        <xdr:cNvSpPr/>
      </xdr:nvSpPr>
      <xdr:spPr>
        <a:xfrm>
          <a:off x="19494500" y="104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29146</xdr:rowOff>
    </xdr:from>
    <xdr:to>
      <xdr:col>107</xdr:col>
      <xdr:colOff>50800</xdr:colOff>
      <xdr:row>61</xdr:row>
      <xdr:rowOff>34861</xdr:rowOff>
    </xdr:to>
    <xdr:cxnSp macro="">
      <xdr:nvCxnSpPr>
        <xdr:cNvPr id="554" name="直線コネクタ 553">
          <a:extLst>
            <a:ext uri="{FF2B5EF4-FFF2-40B4-BE49-F238E27FC236}">
              <a16:creationId xmlns:a16="http://schemas.microsoft.com/office/drawing/2014/main" xmlns="" id="{769DC704-AA4E-401D-964C-AFC5B11D20B0}"/>
            </a:ext>
          </a:extLst>
        </xdr:cNvPr>
        <xdr:cNvCxnSpPr/>
      </xdr:nvCxnSpPr>
      <xdr:spPr>
        <a:xfrm flipV="1">
          <a:off x="19545300" y="104875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a:extLst>
            <a:ext uri="{FF2B5EF4-FFF2-40B4-BE49-F238E27FC236}">
              <a16:creationId xmlns:a16="http://schemas.microsoft.com/office/drawing/2014/main" xmlns="" id="{B36AF220-5A39-47D4-892C-81D2CFFC7823}"/>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a:extLst>
            <a:ext uri="{FF2B5EF4-FFF2-40B4-BE49-F238E27FC236}">
              <a16:creationId xmlns:a16="http://schemas.microsoft.com/office/drawing/2014/main" xmlns="" id="{08DB2544-FF55-474D-9D4C-BF53CAC18628}"/>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7" name="n_3aveValue【学校施設】&#10;一人当たり面積">
          <a:extLst>
            <a:ext uri="{FF2B5EF4-FFF2-40B4-BE49-F238E27FC236}">
              <a16:creationId xmlns:a16="http://schemas.microsoft.com/office/drawing/2014/main" xmlns="" id="{6891A78B-14FA-432B-980B-3CED77D53503}"/>
            </a:ext>
          </a:extLst>
        </xdr:cNvPr>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124223</xdr:rowOff>
    </xdr:from>
    <xdr:ext cx="469744" cy="259045"/>
    <xdr:sp macro="" textlink="">
      <xdr:nvSpPr>
        <xdr:cNvPr id="558" name="n_1mainValue【学校施設】&#10;一人当たり面積">
          <a:extLst>
            <a:ext uri="{FF2B5EF4-FFF2-40B4-BE49-F238E27FC236}">
              <a16:creationId xmlns:a16="http://schemas.microsoft.com/office/drawing/2014/main" xmlns="" id="{BDA24B0D-3840-413F-B694-28F86479E89A}"/>
            </a:ext>
          </a:extLst>
        </xdr:cNvPr>
        <xdr:cNvSpPr txBox="1"/>
      </xdr:nvSpPr>
      <xdr:spPr>
        <a:xfrm>
          <a:off x="210757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71073</xdr:rowOff>
    </xdr:from>
    <xdr:ext cx="469744" cy="259045"/>
    <xdr:sp macro="" textlink="">
      <xdr:nvSpPr>
        <xdr:cNvPr id="559" name="n_2mainValue【学校施設】&#10;一人当たり面積">
          <a:extLst>
            <a:ext uri="{FF2B5EF4-FFF2-40B4-BE49-F238E27FC236}">
              <a16:creationId xmlns:a16="http://schemas.microsoft.com/office/drawing/2014/main" xmlns="" id="{F2D9CD7A-FEDD-45A6-A816-33D7457F2AD4}"/>
            </a:ext>
          </a:extLst>
        </xdr:cNvPr>
        <xdr:cNvSpPr txBox="1"/>
      </xdr:nvSpPr>
      <xdr:spPr>
        <a:xfrm>
          <a:off x="20199427" y="1052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102188</xdr:rowOff>
    </xdr:from>
    <xdr:ext cx="469744" cy="259045"/>
    <xdr:sp macro="" textlink="">
      <xdr:nvSpPr>
        <xdr:cNvPr id="560" name="n_3mainValue【学校施設】&#10;一人当たり面積">
          <a:extLst>
            <a:ext uri="{FF2B5EF4-FFF2-40B4-BE49-F238E27FC236}">
              <a16:creationId xmlns:a16="http://schemas.microsoft.com/office/drawing/2014/main" xmlns="" id="{96A10667-DB7F-42C3-B1ED-26F5A88025E8}"/>
            </a:ext>
          </a:extLst>
        </xdr:cNvPr>
        <xdr:cNvSpPr txBox="1"/>
      </xdr:nvSpPr>
      <xdr:spPr>
        <a:xfrm>
          <a:off x="19310427" y="1021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xmlns="" id="{5887C846-A76F-4043-A27C-20E6C17B26D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xmlns="" id="{FD47012A-B845-498E-AA47-E70698DAE5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xmlns="" id="{3AE7A9C2-1E61-4633-AC0A-14E5DBF9B1F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xmlns="" id="{4CF27610-5CC9-4EBE-B99F-5D4B8D9A78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xmlns="" id="{FA894972-F576-4BF2-93E8-CA83006783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xmlns="" id="{AF083C04-3C41-4124-A91D-AEAD410FAE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xmlns="" id="{25C10B60-E24F-4DB8-8D05-0F898B9510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xmlns="" id="{BC4C447E-D2FF-4E51-A882-257018C84CA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xmlns="" id="{5CAA1150-0E2F-4F30-9357-6774A49D99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xmlns="" id="{8B7F1B33-7497-4311-9101-F9FBD52F00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xmlns="" id="{2495BBF3-E193-4869-9626-71EB5CEB98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xmlns="" id="{C40CFD32-A5C2-45F4-B2E6-26D8A604CB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xmlns="" id="{B9C43C09-7FD7-42D6-9F62-68AA18DF46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xmlns="" id="{52EB2826-4DA2-42A4-945C-04D5D4A9D0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xmlns="" id="{8667B571-4D82-4391-B51B-5464E3F6BE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xmlns="" id="{629A26E0-793C-403A-A106-8B3082151D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xmlns="" id="{9009673F-A162-4F6C-BF2E-BF4E247D58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xmlns="" id="{0E90DAB0-6E13-41D8-98FC-7C4136774D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xmlns="" id="{6C4B839C-4A2C-41ED-B3C7-D5C81704A2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xmlns="" id="{C115EBBD-9002-4F34-BFC4-018B363A16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xmlns="" id="{4660D831-96EA-48E0-A8D3-3B70F435DE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xmlns="" id="{41E453EC-FA05-42DD-8682-68674874F4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xmlns="" id="{07B8EC15-1EFA-4A83-8AC7-6F359B7CEE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xmlns="" id="{D43D7CDD-2F7B-49C3-92FF-63B1ADA1BA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xmlns="" id="{1F784EE9-F979-400B-B703-C9020C4215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xmlns="" id="{15AEB242-4ED5-4B54-976B-50FEB7AED0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a:extLst>
            <a:ext uri="{FF2B5EF4-FFF2-40B4-BE49-F238E27FC236}">
              <a16:creationId xmlns:a16="http://schemas.microsoft.com/office/drawing/2014/main" xmlns="" id="{B4B2749A-F4CA-4086-BEFF-DE9A1B678E4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a:extLst>
            <a:ext uri="{FF2B5EF4-FFF2-40B4-BE49-F238E27FC236}">
              <a16:creationId xmlns:a16="http://schemas.microsoft.com/office/drawing/2014/main" xmlns="" id="{0870663F-FE64-424E-94B4-1BBA4B630E8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a:extLst>
            <a:ext uri="{FF2B5EF4-FFF2-40B4-BE49-F238E27FC236}">
              <a16:creationId xmlns:a16="http://schemas.microsoft.com/office/drawing/2014/main" xmlns="" id="{7FEA4306-215C-4BDE-8F36-1DB08452B349}"/>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a:extLst>
            <a:ext uri="{FF2B5EF4-FFF2-40B4-BE49-F238E27FC236}">
              <a16:creationId xmlns:a16="http://schemas.microsoft.com/office/drawing/2014/main" xmlns="" id="{40CA1F0C-AE95-49A7-B2F3-FFC905674F8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a:extLst>
            <a:ext uri="{FF2B5EF4-FFF2-40B4-BE49-F238E27FC236}">
              <a16:creationId xmlns:a16="http://schemas.microsoft.com/office/drawing/2014/main" xmlns="" id="{07211AC2-6791-46D4-B13E-34414CA7F3B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a:extLst>
            <a:ext uri="{FF2B5EF4-FFF2-40B4-BE49-F238E27FC236}">
              <a16:creationId xmlns:a16="http://schemas.microsoft.com/office/drawing/2014/main" xmlns="" id="{0AD066FC-4A06-44D7-8FBC-9703705E85E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a:extLst>
            <a:ext uri="{FF2B5EF4-FFF2-40B4-BE49-F238E27FC236}">
              <a16:creationId xmlns:a16="http://schemas.microsoft.com/office/drawing/2014/main" xmlns="" id="{41B94727-3339-40EF-B21B-B5F9063B1F54}"/>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a:extLst>
            <a:ext uri="{FF2B5EF4-FFF2-40B4-BE49-F238E27FC236}">
              <a16:creationId xmlns:a16="http://schemas.microsoft.com/office/drawing/2014/main" xmlns="" id="{58A70D49-B1DD-4D2C-A2FD-A6B7D706F06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xmlns="" id="{62AD5B0E-05DD-420C-88E7-826B6FF27E57}"/>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xmlns="" id="{76516D46-75BB-46EF-AFB0-F8C4380BE4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xmlns="" id="{F167336E-2759-4850-A093-AA45155C5C8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a:extLst>
            <a:ext uri="{FF2B5EF4-FFF2-40B4-BE49-F238E27FC236}">
              <a16:creationId xmlns:a16="http://schemas.microsoft.com/office/drawing/2014/main" xmlns="" id="{B87C60A1-E254-4B30-AB2A-648EAAD285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9" name="直線コネクタ 598">
          <a:extLst>
            <a:ext uri="{FF2B5EF4-FFF2-40B4-BE49-F238E27FC236}">
              <a16:creationId xmlns:a16="http://schemas.microsoft.com/office/drawing/2014/main" xmlns="" id="{E47C76B2-9A3E-4437-A1EA-2C3FCB49F422}"/>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0" name="【公民館】&#10;有形固定資産減価償却率最小値テキスト">
          <a:extLst>
            <a:ext uri="{FF2B5EF4-FFF2-40B4-BE49-F238E27FC236}">
              <a16:creationId xmlns:a16="http://schemas.microsoft.com/office/drawing/2014/main" xmlns="" id="{F6D95861-D3AC-406A-93EC-9C248A47189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1" name="直線コネクタ 600">
          <a:extLst>
            <a:ext uri="{FF2B5EF4-FFF2-40B4-BE49-F238E27FC236}">
              <a16:creationId xmlns:a16="http://schemas.microsoft.com/office/drawing/2014/main" xmlns="" id="{AB929CDE-EBB7-421C-8912-B56E7DAC2439}"/>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2" name="【公民館】&#10;有形固定資産減価償却率最大値テキスト">
          <a:extLst>
            <a:ext uri="{FF2B5EF4-FFF2-40B4-BE49-F238E27FC236}">
              <a16:creationId xmlns:a16="http://schemas.microsoft.com/office/drawing/2014/main" xmlns="" id="{17922E89-BCAC-4DE7-9670-264E90967B0F}"/>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3" name="直線コネクタ 602">
          <a:extLst>
            <a:ext uri="{FF2B5EF4-FFF2-40B4-BE49-F238E27FC236}">
              <a16:creationId xmlns:a16="http://schemas.microsoft.com/office/drawing/2014/main" xmlns="" id="{A010CDBA-54BF-4335-B3BB-87C148B00F9A}"/>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04" name="【公民館】&#10;有形固定資産減価償却率平均値テキスト">
          <a:extLst>
            <a:ext uri="{FF2B5EF4-FFF2-40B4-BE49-F238E27FC236}">
              <a16:creationId xmlns:a16="http://schemas.microsoft.com/office/drawing/2014/main" xmlns="" id="{AE4BF81B-344C-4AE8-8077-186281157F84}"/>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5" name="フローチャート: 判断 604">
          <a:extLst>
            <a:ext uri="{FF2B5EF4-FFF2-40B4-BE49-F238E27FC236}">
              <a16:creationId xmlns:a16="http://schemas.microsoft.com/office/drawing/2014/main" xmlns="" id="{3F9C1CF7-63EB-4E29-BCCD-AFF65AE9EFBC}"/>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6" name="フローチャート: 判断 605">
          <a:extLst>
            <a:ext uri="{FF2B5EF4-FFF2-40B4-BE49-F238E27FC236}">
              <a16:creationId xmlns:a16="http://schemas.microsoft.com/office/drawing/2014/main" xmlns="" id="{0337B715-E3BF-4588-B8EF-305C14F3ACFF}"/>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7" name="フローチャート: 判断 606">
          <a:extLst>
            <a:ext uri="{FF2B5EF4-FFF2-40B4-BE49-F238E27FC236}">
              <a16:creationId xmlns:a16="http://schemas.microsoft.com/office/drawing/2014/main" xmlns="" id="{DF2B84E8-7798-4A3A-88CF-839AFF7F8FF6}"/>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8" name="フローチャート: 判断 607">
          <a:extLst>
            <a:ext uri="{FF2B5EF4-FFF2-40B4-BE49-F238E27FC236}">
              <a16:creationId xmlns:a16="http://schemas.microsoft.com/office/drawing/2014/main" xmlns="" id="{58A1C61D-5318-42D5-BC20-810BDE244A44}"/>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xmlns="" id="{27D5753D-3DC9-488E-8A83-1B9526CDE0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9843C9C4-B570-4163-BF0B-5CF32C8E48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116B5486-FB70-48E9-B7F8-8CE5AD1BA5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3504A1D1-C03E-4AD6-8089-9B21A07E11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2BAE34A1-458B-4E46-8D9B-DB8B61F7F9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614" name="楕円 613">
          <a:extLst>
            <a:ext uri="{FF2B5EF4-FFF2-40B4-BE49-F238E27FC236}">
              <a16:creationId xmlns:a16="http://schemas.microsoft.com/office/drawing/2014/main" xmlns="" id="{099D2107-7E5B-4663-9B9F-4196E7DF10A9}"/>
            </a:ext>
          </a:extLst>
        </xdr:cNvPr>
        <xdr:cNvSpPr/>
      </xdr:nvSpPr>
      <xdr:spPr>
        <a:xfrm>
          <a:off x="16268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61992</xdr:rowOff>
    </xdr:from>
    <xdr:ext cx="405111" cy="259045"/>
    <xdr:sp macro="" textlink="">
      <xdr:nvSpPr>
        <xdr:cNvPr id="615" name="【公民館】&#10;有形固定資産減価償却率該当値テキスト">
          <a:extLst>
            <a:ext uri="{FF2B5EF4-FFF2-40B4-BE49-F238E27FC236}">
              <a16:creationId xmlns:a16="http://schemas.microsoft.com/office/drawing/2014/main" xmlns="" id="{7AB56DCE-FAB3-4FF6-B528-FC9238A7BFAC}"/>
            </a:ext>
          </a:extLst>
        </xdr:cNvPr>
        <xdr:cNvSpPr txBox="1"/>
      </xdr:nvSpPr>
      <xdr:spPr>
        <a:xfrm>
          <a:off x="16357600" y="178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16" name="楕円 615">
          <a:extLst>
            <a:ext uri="{FF2B5EF4-FFF2-40B4-BE49-F238E27FC236}">
              <a16:creationId xmlns:a16="http://schemas.microsoft.com/office/drawing/2014/main" xmlns="" id="{53648F61-FAA0-445E-A134-E35F78245A93}"/>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89915</xdr:rowOff>
    </xdr:from>
    <xdr:to>
      <xdr:col>85</xdr:col>
      <xdr:colOff>127000</xdr:colOff>
      <xdr:row>105</xdr:row>
      <xdr:rowOff>133350</xdr:rowOff>
    </xdr:to>
    <xdr:cxnSp macro="">
      <xdr:nvCxnSpPr>
        <xdr:cNvPr id="617" name="直線コネクタ 616">
          <a:extLst>
            <a:ext uri="{FF2B5EF4-FFF2-40B4-BE49-F238E27FC236}">
              <a16:creationId xmlns:a16="http://schemas.microsoft.com/office/drawing/2014/main" xmlns="" id="{7B8DB913-50A0-4DB7-B38F-5A7A649EF1C0}"/>
            </a:ext>
          </a:extLst>
        </xdr:cNvPr>
        <xdr:cNvCxnSpPr/>
      </xdr:nvCxnSpPr>
      <xdr:spPr>
        <a:xfrm flipV="1">
          <a:off x="15481300" y="180921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18" name="楕円 617">
          <a:extLst>
            <a:ext uri="{FF2B5EF4-FFF2-40B4-BE49-F238E27FC236}">
              <a16:creationId xmlns:a16="http://schemas.microsoft.com/office/drawing/2014/main" xmlns="" id="{F78524CA-CB2B-4D24-84A8-44E8B3FC6DBD}"/>
            </a:ext>
          </a:extLst>
        </xdr:cNvPr>
        <xdr:cNvSpPr/>
      </xdr:nvSpPr>
      <xdr:spPr>
        <a:xfrm>
          <a:off x="14541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151637</xdr:rowOff>
    </xdr:to>
    <xdr:cxnSp macro="">
      <xdr:nvCxnSpPr>
        <xdr:cNvPr id="619" name="直線コネクタ 618">
          <a:extLst>
            <a:ext uri="{FF2B5EF4-FFF2-40B4-BE49-F238E27FC236}">
              <a16:creationId xmlns:a16="http://schemas.microsoft.com/office/drawing/2014/main" xmlns="" id="{8347A40F-1B9E-47B6-BD04-3F0525900F4C}"/>
            </a:ext>
          </a:extLst>
        </xdr:cNvPr>
        <xdr:cNvCxnSpPr/>
      </xdr:nvCxnSpPr>
      <xdr:spPr>
        <a:xfrm flipV="1">
          <a:off x="14592300" y="181356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146558</xdr:rowOff>
    </xdr:from>
    <xdr:to>
      <xdr:col>72</xdr:col>
      <xdr:colOff>38100</xdr:colOff>
      <xdr:row>106</xdr:row>
      <xdr:rowOff>76708</xdr:rowOff>
    </xdr:to>
    <xdr:sp macro="" textlink="">
      <xdr:nvSpPr>
        <xdr:cNvPr id="620" name="楕円 619">
          <a:extLst>
            <a:ext uri="{FF2B5EF4-FFF2-40B4-BE49-F238E27FC236}">
              <a16:creationId xmlns:a16="http://schemas.microsoft.com/office/drawing/2014/main" xmlns="" id="{C7E5FDF5-B739-4056-B892-0095AD2AAF02}"/>
            </a:ext>
          </a:extLst>
        </xdr:cNvPr>
        <xdr:cNvSpPr/>
      </xdr:nvSpPr>
      <xdr:spPr>
        <a:xfrm>
          <a:off x="1365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151637</xdr:rowOff>
    </xdr:from>
    <xdr:to>
      <xdr:col>76</xdr:col>
      <xdr:colOff>114300</xdr:colOff>
      <xdr:row>106</xdr:row>
      <xdr:rowOff>25908</xdr:rowOff>
    </xdr:to>
    <xdr:cxnSp macro="">
      <xdr:nvCxnSpPr>
        <xdr:cNvPr id="621" name="直線コネクタ 620">
          <a:extLst>
            <a:ext uri="{FF2B5EF4-FFF2-40B4-BE49-F238E27FC236}">
              <a16:creationId xmlns:a16="http://schemas.microsoft.com/office/drawing/2014/main" xmlns="" id="{930C7BD4-A419-4C0B-B116-C1F9AB546A28}"/>
            </a:ext>
          </a:extLst>
        </xdr:cNvPr>
        <xdr:cNvCxnSpPr/>
      </xdr:nvCxnSpPr>
      <xdr:spPr>
        <a:xfrm flipV="1">
          <a:off x="13703300" y="181538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2" name="n_1aveValue【公民館】&#10;有形固定資産減価償却率">
          <a:extLst>
            <a:ext uri="{FF2B5EF4-FFF2-40B4-BE49-F238E27FC236}">
              <a16:creationId xmlns:a16="http://schemas.microsoft.com/office/drawing/2014/main" xmlns="" id="{F982ED7D-9F70-4F59-89E2-73F731F5AAC0}"/>
            </a:ext>
          </a:extLst>
        </xdr:cNvPr>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623" name="n_2aveValue【公民館】&#10;有形固定資産減価償却率">
          <a:extLst>
            <a:ext uri="{FF2B5EF4-FFF2-40B4-BE49-F238E27FC236}">
              <a16:creationId xmlns:a16="http://schemas.microsoft.com/office/drawing/2014/main" xmlns="" id="{EB9ED478-331D-4AF6-80D5-B1AA0AC4F2A7}"/>
            </a:ext>
          </a:extLst>
        </xdr:cNvPr>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24" name="n_3aveValue【公民館】&#10;有形固定資産減価償却率">
          <a:extLst>
            <a:ext uri="{FF2B5EF4-FFF2-40B4-BE49-F238E27FC236}">
              <a16:creationId xmlns:a16="http://schemas.microsoft.com/office/drawing/2014/main" xmlns="" id="{7C202100-85DA-4B69-BED4-E514244DF782}"/>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625" name="n_1mainValue【公民館】&#10;有形固定資産減価償却率">
          <a:extLst>
            <a:ext uri="{FF2B5EF4-FFF2-40B4-BE49-F238E27FC236}">
              <a16:creationId xmlns:a16="http://schemas.microsoft.com/office/drawing/2014/main" xmlns="" id="{1E3AEBDD-45CD-43C9-BA89-EF9F3B6C8775}"/>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26" name="n_2mainValue【公民館】&#10;有形固定資産減価償却率">
          <a:extLst>
            <a:ext uri="{FF2B5EF4-FFF2-40B4-BE49-F238E27FC236}">
              <a16:creationId xmlns:a16="http://schemas.microsoft.com/office/drawing/2014/main" xmlns="" id="{12CD2312-576F-4603-B622-C5C6A4B73952}"/>
            </a:ext>
          </a:extLst>
        </xdr:cNvPr>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67835</xdr:rowOff>
    </xdr:from>
    <xdr:ext cx="405111" cy="259045"/>
    <xdr:sp macro="" textlink="">
      <xdr:nvSpPr>
        <xdr:cNvPr id="627" name="n_3mainValue【公民館】&#10;有形固定資産減価償却率">
          <a:extLst>
            <a:ext uri="{FF2B5EF4-FFF2-40B4-BE49-F238E27FC236}">
              <a16:creationId xmlns:a16="http://schemas.microsoft.com/office/drawing/2014/main" xmlns="" id="{CA33752D-5EA4-406D-89AB-2A75ED4B5931}"/>
            </a:ext>
          </a:extLst>
        </xdr:cNvPr>
        <xdr:cNvSpPr txBox="1"/>
      </xdr:nvSpPr>
      <xdr:spPr>
        <a:xfrm>
          <a:off x="13500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xmlns="" id="{3A142053-9546-4DFA-87A6-2CE3C0EB72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xmlns="" id="{783A8932-257B-4464-873A-E7CB7A2ED6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xmlns="" id="{10F5C451-B5A8-4C01-A3EE-234490056E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xmlns="" id="{108494E3-6D6C-4299-A804-607E4EA4F4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xmlns="" id="{D6BD78B6-DC5A-416E-856C-73FA237850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xmlns="" id="{9965BCD2-598E-4EA8-8AC3-079C9FA5C6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xmlns="" id="{160D2577-8807-4CB5-B834-FFEC3F70DF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xmlns="" id="{B45113BD-1B16-4788-99A4-D757D3C790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xmlns="" id="{F3A3331A-CDCB-44AC-907E-F1AF96316C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xmlns="" id="{CFE6803C-EFB8-445D-91E0-BD11CDFBFC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a:extLst>
            <a:ext uri="{FF2B5EF4-FFF2-40B4-BE49-F238E27FC236}">
              <a16:creationId xmlns:a16="http://schemas.microsoft.com/office/drawing/2014/main" xmlns="" id="{28112AA6-3C11-4A90-A48D-973A724E3A7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xmlns="" id="{A864C1F3-505F-4E2C-AF28-62AB3253960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a:extLst>
            <a:ext uri="{FF2B5EF4-FFF2-40B4-BE49-F238E27FC236}">
              <a16:creationId xmlns:a16="http://schemas.microsoft.com/office/drawing/2014/main" xmlns="" id="{8727EBBD-36CA-479F-93F4-8B0C3D0E459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a:extLst>
            <a:ext uri="{FF2B5EF4-FFF2-40B4-BE49-F238E27FC236}">
              <a16:creationId xmlns:a16="http://schemas.microsoft.com/office/drawing/2014/main" xmlns="" id="{8C677990-5A07-442D-AD28-AD7852974BC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a:extLst>
            <a:ext uri="{FF2B5EF4-FFF2-40B4-BE49-F238E27FC236}">
              <a16:creationId xmlns:a16="http://schemas.microsoft.com/office/drawing/2014/main" xmlns="" id="{7E4A3DEC-F129-48F9-8114-BBB0CA23D6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a:extLst>
            <a:ext uri="{FF2B5EF4-FFF2-40B4-BE49-F238E27FC236}">
              <a16:creationId xmlns:a16="http://schemas.microsoft.com/office/drawing/2014/main" xmlns="" id="{D7296A0B-A156-45B8-AF5F-7578ED0D747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a:extLst>
            <a:ext uri="{FF2B5EF4-FFF2-40B4-BE49-F238E27FC236}">
              <a16:creationId xmlns:a16="http://schemas.microsoft.com/office/drawing/2014/main" xmlns="" id="{C6320EF4-B512-4151-96E5-52212DE5BA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a:extLst>
            <a:ext uri="{FF2B5EF4-FFF2-40B4-BE49-F238E27FC236}">
              <a16:creationId xmlns:a16="http://schemas.microsoft.com/office/drawing/2014/main" xmlns="" id="{8E5FB7C7-8D46-4A30-BA92-3123A8B0814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a:extLst>
            <a:ext uri="{FF2B5EF4-FFF2-40B4-BE49-F238E27FC236}">
              <a16:creationId xmlns:a16="http://schemas.microsoft.com/office/drawing/2014/main" xmlns="" id="{4F3B5825-EFA2-4DD4-BF25-1880E3B61FE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a:extLst>
            <a:ext uri="{FF2B5EF4-FFF2-40B4-BE49-F238E27FC236}">
              <a16:creationId xmlns:a16="http://schemas.microsoft.com/office/drawing/2014/main" xmlns="" id="{61DF3B1C-26AA-4BDE-A324-2C08578988C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a:extLst>
            <a:ext uri="{FF2B5EF4-FFF2-40B4-BE49-F238E27FC236}">
              <a16:creationId xmlns:a16="http://schemas.microsoft.com/office/drawing/2014/main" xmlns="" id="{1F113F91-5468-41AC-A473-17B62272E32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a:extLst>
            <a:ext uri="{FF2B5EF4-FFF2-40B4-BE49-F238E27FC236}">
              <a16:creationId xmlns:a16="http://schemas.microsoft.com/office/drawing/2014/main" xmlns="" id="{727ACF14-1E07-4EC4-BB7B-8F20D464A6C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xmlns="" id="{0E613740-63DF-4BB5-B686-90E203ECC5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xmlns="" id="{076F9FCD-60B8-4594-B2C5-1D26C9016B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xmlns="" id="{8D658B52-8A4A-4A42-856E-6ED74939D45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3" name="直線コネクタ 652">
          <a:extLst>
            <a:ext uri="{FF2B5EF4-FFF2-40B4-BE49-F238E27FC236}">
              <a16:creationId xmlns:a16="http://schemas.microsoft.com/office/drawing/2014/main" xmlns="" id="{3127481A-09B7-4D11-8980-46DFAD48529B}"/>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4" name="【公民館】&#10;一人当たり面積最小値テキスト">
          <a:extLst>
            <a:ext uri="{FF2B5EF4-FFF2-40B4-BE49-F238E27FC236}">
              <a16:creationId xmlns:a16="http://schemas.microsoft.com/office/drawing/2014/main" xmlns="" id="{09601488-A6F2-4007-B6C7-D4086482CEAF}"/>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5" name="直線コネクタ 654">
          <a:extLst>
            <a:ext uri="{FF2B5EF4-FFF2-40B4-BE49-F238E27FC236}">
              <a16:creationId xmlns:a16="http://schemas.microsoft.com/office/drawing/2014/main" xmlns="" id="{0AC072D6-F404-4366-AD75-63F400FEE0FD}"/>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56" name="【公民館】&#10;一人当たり面積最大値テキスト">
          <a:extLst>
            <a:ext uri="{FF2B5EF4-FFF2-40B4-BE49-F238E27FC236}">
              <a16:creationId xmlns:a16="http://schemas.microsoft.com/office/drawing/2014/main" xmlns="" id="{92FD4C14-C973-4465-BDD1-CA24E02C2C54}"/>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57" name="直線コネクタ 656">
          <a:extLst>
            <a:ext uri="{FF2B5EF4-FFF2-40B4-BE49-F238E27FC236}">
              <a16:creationId xmlns:a16="http://schemas.microsoft.com/office/drawing/2014/main" xmlns="" id="{51402FC2-CBC6-4E1A-9804-0F32847CA40B}"/>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58" name="【公民館】&#10;一人当たり面積平均値テキスト">
          <a:extLst>
            <a:ext uri="{FF2B5EF4-FFF2-40B4-BE49-F238E27FC236}">
              <a16:creationId xmlns:a16="http://schemas.microsoft.com/office/drawing/2014/main" xmlns="" id="{446FA0B3-BAF1-43C3-925D-912D977AC34C}"/>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9" name="フローチャート: 判断 658">
          <a:extLst>
            <a:ext uri="{FF2B5EF4-FFF2-40B4-BE49-F238E27FC236}">
              <a16:creationId xmlns:a16="http://schemas.microsoft.com/office/drawing/2014/main" xmlns="" id="{92258781-2609-478B-B29B-709D2FAD23EF}"/>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60" name="フローチャート: 判断 659">
          <a:extLst>
            <a:ext uri="{FF2B5EF4-FFF2-40B4-BE49-F238E27FC236}">
              <a16:creationId xmlns:a16="http://schemas.microsoft.com/office/drawing/2014/main" xmlns="" id="{057AA6B4-3736-4DAD-8641-C2E1B9BDAF13}"/>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61" name="フローチャート: 判断 660">
          <a:extLst>
            <a:ext uri="{FF2B5EF4-FFF2-40B4-BE49-F238E27FC236}">
              <a16:creationId xmlns:a16="http://schemas.microsoft.com/office/drawing/2014/main" xmlns="" id="{15CE4E0E-B2C9-4897-A826-7DD015D75DA3}"/>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2" name="フローチャート: 判断 661">
          <a:extLst>
            <a:ext uri="{FF2B5EF4-FFF2-40B4-BE49-F238E27FC236}">
              <a16:creationId xmlns:a16="http://schemas.microsoft.com/office/drawing/2014/main" xmlns="" id="{53951091-CCF7-443A-AB2F-53299DF1BB14}"/>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9BF949B2-3B20-415D-A12A-BB86352C0B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652CB75B-D84F-4380-BF92-4E6B5559A6C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xmlns="" id="{B17DE470-7708-4DA6-8B33-FAFFEC2FF2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xmlns="" id="{F68F87B8-9920-4E54-9227-B8923D85CE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xmlns="" id="{76AE249E-94EC-4C34-9BD8-D1F8CB0C3F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668" name="楕円 667">
          <a:extLst>
            <a:ext uri="{FF2B5EF4-FFF2-40B4-BE49-F238E27FC236}">
              <a16:creationId xmlns:a16="http://schemas.microsoft.com/office/drawing/2014/main" xmlns="" id="{F86C7845-3148-488C-8AEB-5667F487E091}"/>
            </a:ext>
          </a:extLst>
        </xdr:cNvPr>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669" name="【公民館】&#10;一人当たり面積該当値テキスト">
          <a:extLst>
            <a:ext uri="{FF2B5EF4-FFF2-40B4-BE49-F238E27FC236}">
              <a16:creationId xmlns:a16="http://schemas.microsoft.com/office/drawing/2014/main" xmlns="" id="{00F2C713-C913-4EBE-AC42-427337DA3A5F}"/>
            </a:ext>
          </a:extLst>
        </xdr:cNvPr>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154395</xdr:rowOff>
    </xdr:from>
    <xdr:to>
      <xdr:col>112</xdr:col>
      <xdr:colOff>38100</xdr:colOff>
      <xdr:row>106</xdr:row>
      <xdr:rowOff>84545</xdr:rowOff>
    </xdr:to>
    <xdr:sp macro="" textlink="">
      <xdr:nvSpPr>
        <xdr:cNvPr id="670" name="楕円 669">
          <a:extLst>
            <a:ext uri="{FF2B5EF4-FFF2-40B4-BE49-F238E27FC236}">
              <a16:creationId xmlns:a16="http://schemas.microsoft.com/office/drawing/2014/main" xmlns="" id="{161908D2-BB97-4DE3-B4DB-F66B3F62D1D8}"/>
            </a:ext>
          </a:extLst>
        </xdr:cNvPr>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33745</xdr:rowOff>
    </xdr:to>
    <xdr:cxnSp macro="">
      <xdr:nvCxnSpPr>
        <xdr:cNvPr id="671" name="直線コネクタ 670">
          <a:extLst>
            <a:ext uri="{FF2B5EF4-FFF2-40B4-BE49-F238E27FC236}">
              <a16:creationId xmlns:a16="http://schemas.microsoft.com/office/drawing/2014/main" xmlns="" id="{D942BC57-A364-465A-8559-AD918497B363}"/>
            </a:ext>
          </a:extLst>
        </xdr:cNvPr>
        <xdr:cNvCxnSpPr/>
      </xdr:nvCxnSpPr>
      <xdr:spPr>
        <a:xfrm flipV="1">
          <a:off x="21323300" y="182041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672" name="楕円 671">
          <a:extLst>
            <a:ext uri="{FF2B5EF4-FFF2-40B4-BE49-F238E27FC236}">
              <a16:creationId xmlns:a16="http://schemas.microsoft.com/office/drawing/2014/main" xmlns="" id="{DCE0BD5F-D3E9-4400-A1BB-77F8EE6A4556}"/>
            </a:ext>
          </a:extLst>
        </xdr:cNvPr>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166007</xdr:rowOff>
    </xdr:from>
    <xdr:to>
      <xdr:col>111</xdr:col>
      <xdr:colOff>177800</xdr:colOff>
      <xdr:row>106</xdr:row>
      <xdr:rowOff>33745</xdr:rowOff>
    </xdr:to>
    <xdr:cxnSp macro="">
      <xdr:nvCxnSpPr>
        <xdr:cNvPr id="673" name="直線コネクタ 672">
          <a:extLst>
            <a:ext uri="{FF2B5EF4-FFF2-40B4-BE49-F238E27FC236}">
              <a16:creationId xmlns:a16="http://schemas.microsoft.com/office/drawing/2014/main" xmlns="" id="{BEFDC4D4-A27B-4B07-8CE3-78873FF7DEF5}"/>
            </a:ext>
          </a:extLst>
        </xdr:cNvPr>
        <xdr:cNvCxnSpPr/>
      </xdr:nvCxnSpPr>
      <xdr:spPr>
        <a:xfrm>
          <a:off x="20434300" y="181682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674" name="楕円 673">
          <a:extLst>
            <a:ext uri="{FF2B5EF4-FFF2-40B4-BE49-F238E27FC236}">
              <a16:creationId xmlns:a16="http://schemas.microsoft.com/office/drawing/2014/main" xmlns="" id="{ACA13CDF-E55C-4F18-A51E-4067D85A640B}"/>
            </a:ext>
          </a:extLst>
        </xdr:cNvPr>
        <xdr:cNvSpPr/>
      </xdr:nvSpPr>
      <xdr:spPr>
        <a:xfrm>
          <a:off x="19494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105</xdr:row>
      <xdr:rowOff>169273</xdr:rowOff>
    </xdr:to>
    <xdr:cxnSp macro="">
      <xdr:nvCxnSpPr>
        <xdr:cNvPr id="675" name="直線コネクタ 674">
          <a:extLst>
            <a:ext uri="{FF2B5EF4-FFF2-40B4-BE49-F238E27FC236}">
              <a16:creationId xmlns:a16="http://schemas.microsoft.com/office/drawing/2014/main" xmlns="" id="{AAAD3E31-44FF-462F-8258-E751E5AB3232}"/>
            </a:ext>
          </a:extLst>
        </xdr:cNvPr>
        <xdr:cNvCxnSpPr/>
      </xdr:nvCxnSpPr>
      <xdr:spPr>
        <a:xfrm flipV="1">
          <a:off x="19545300" y="1816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76" name="n_1aveValue【公民館】&#10;一人当たり面積">
          <a:extLst>
            <a:ext uri="{FF2B5EF4-FFF2-40B4-BE49-F238E27FC236}">
              <a16:creationId xmlns:a16="http://schemas.microsoft.com/office/drawing/2014/main" xmlns="" id="{45985E93-9AC8-4DCB-83D0-B948FB4EB060}"/>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77" name="n_2aveValue【公民館】&#10;一人当たり面積">
          <a:extLst>
            <a:ext uri="{FF2B5EF4-FFF2-40B4-BE49-F238E27FC236}">
              <a16:creationId xmlns:a16="http://schemas.microsoft.com/office/drawing/2014/main" xmlns="" id="{D45E7FDE-25F1-4338-874D-036FE9D619F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78" name="n_3aveValue【公民館】&#10;一人当たり面積">
          <a:extLst>
            <a:ext uri="{FF2B5EF4-FFF2-40B4-BE49-F238E27FC236}">
              <a16:creationId xmlns:a16="http://schemas.microsoft.com/office/drawing/2014/main" xmlns="" id="{13CA9069-E992-4E63-82FD-1DC6D186619B}"/>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75672</xdr:rowOff>
    </xdr:from>
    <xdr:ext cx="469744" cy="259045"/>
    <xdr:sp macro="" textlink="">
      <xdr:nvSpPr>
        <xdr:cNvPr id="679" name="n_1mainValue【公民館】&#10;一人当たり面積">
          <a:extLst>
            <a:ext uri="{FF2B5EF4-FFF2-40B4-BE49-F238E27FC236}">
              <a16:creationId xmlns:a16="http://schemas.microsoft.com/office/drawing/2014/main" xmlns="" id="{CD70D731-DC54-4882-850A-233A37179550}"/>
            </a:ext>
          </a:extLst>
        </xdr:cNvPr>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680" name="n_2mainValue【公民館】&#10;一人当たり面積">
          <a:extLst>
            <a:ext uri="{FF2B5EF4-FFF2-40B4-BE49-F238E27FC236}">
              <a16:creationId xmlns:a16="http://schemas.microsoft.com/office/drawing/2014/main" xmlns="" id="{15C8E051-4DA2-4B31-A5DE-8C6C9BBC4667}"/>
            </a:ext>
          </a:extLst>
        </xdr:cNvPr>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681" name="n_3mainValue【公民館】&#10;一人当たり面積">
          <a:extLst>
            <a:ext uri="{FF2B5EF4-FFF2-40B4-BE49-F238E27FC236}">
              <a16:creationId xmlns:a16="http://schemas.microsoft.com/office/drawing/2014/main" xmlns="" id="{BBABF0A8-73AF-427F-A5E0-19EBB423CB0C}"/>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xmlns="" id="{ABE05C5B-4130-4ECF-9C0A-A443E410E0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xmlns="" id="{A9F61C11-1C92-413C-A4D2-8251AFBE77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xmlns="" id="{F7C8FC1F-A2B3-4353-8E8E-64E606DD7A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類似団体と比較して特に有形固定資産減価償却率が高くなっている施設は、保育園と学校施設である。</a:t>
          </a:r>
        </a:p>
        <a:p>
          <a:r>
            <a:rPr kumimoji="1" lang="ja-JP" altLang="en-US" sz="1300">
              <a:latin typeface="ＭＳ Ｐゴシック" panose="020B0600070205080204" pitchFamily="50" charset="-128"/>
              <a:ea typeface="ＭＳ Ｐゴシック" panose="020B0600070205080204" pitchFamily="50" charset="-128"/>
            </a:rPr>
            <a:t>　保育園については、昭和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年代に建築され、町内６園すべてが築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年以上となっており、有形固定資産減価償却率が高くなっている。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学校施設についても、多くの施設が昭和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年に建築されたもので、保育園と同様に有形固定資産減価償却率が高くなっている。学校施設については、公共施設等総合管理計画で掲げる主な公共施設全体の総延床面積の</a:t>
          </a:r>
          <a:r>
            <a:rPr kumimoji="1" lang="en-US" altLang="ja-JP" sz="1300">
              <a:latin typeface="ＭＳ Ｐゴシック" panose="020B0600070205080204" pitchFamily="50" charset="-128"/>
              <a:ea typeface="ＭＳ Ｐゴシック" panose="020B0600070205080204" pitchFamily="50" charset="-128"/>
            </a:rPr>
            <a:t>52.7</a:t>
          </a:r>
          <a:r>
            <a:rPr kumimoji="1" lang="ja-JP" altLang="en-US" sz="1300">
              <a:latin typeface="ＭＳ Ｐゴシック" panose="020B0600070205080204" pitchFamily="50" charset="-128"/>
              <a:ea typeface="ＭＳ Ｐゴシック" panose="020B0600070205080204" pitchFamily="50" charset="-128"/>
            </a:rPr>
            <a:t>％を占めており、現在策定中の個別施設計画では、将来の人口推計に即した適切な更新、長寿命化計画を立てる必要がある。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道路、公営住宅については、類似団体内平均値を下回っており、特に道路については維持補修計画を基に、計画的な維持補修に努めている。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15FA343-E971-49F8-ADD4-42FC5FA75E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3A8F9A3-2FF5-489A-8678-700885FF67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4C2166E-99D8-4D06-8488-156BA2345C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4056AA1-24CD-4390-8074-0902EDDC44F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BF54BCC-3304-4C16-A03D-22CADC6692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25539F3-F1EE-4C09-8500-AB1C888812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E1976D1-B482-4B2B-ADA1-1808F053C9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058438A-2770-4402-888D-590088948E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7762D66-6E32-4CF1-A1C6-A285610823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8329E31-8D01-4EEE-83CF-03E0CEA2D1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40,500
37,908
34.28
13,075,855
12,491,068
576,499
8,415,665
6,783,484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F92C1D2-141D-4838-9133-4C45754FCF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3977AC7-0F4D-444A-8485-28D83822D7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453EFBB-7213-416E-94ED-CC13577A8A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BBA4255-AAEB-41A2-A0E7-064FB9F0D1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7782911-9FEA-4307-AE2A-C0DBD1BBE7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BCF27A50-B838-4619-8391-F0DAD7C48F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C3F9327-8C52-48F2-972D-A3BC25F224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C415C9B-8BFF-453E-A320-75B46A68F5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9CADD37-CCDF-4A66-9018-E07E2F9892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F7F0F02-3815-4DE9-92E3-8264265994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B20065A-2078-44E3-842E-44C689EC91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948CFA3-FC35-40F4-AB44-062894D89B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77DCF5B-55AD-46F2-B553-CDDAF5AA74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B92629C-C939-4F80-B086-D9906B9BC5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006F15C-2363-4AE0-A0A6-211A84F581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38F82E0-4601-4C20-AAC8-97B5E90D90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39F8092-04F6-483E-923F-9676DE30C1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5CDF5DE-14E4-4053-87DD-A580842E10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1158130-DF11-42A2-A09A-2BCD2D2DE52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0BA2B8B-520D-418C-AE53-89DDC93B9F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31D2624-B2EA-4513-8B77-F3537CCCF8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B1A20F1F-543A-44FA-A4E5-8B9849E7F7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6042704-127E-46D4-B714-7439E0A2B3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AA77C3E-D6A8-491A-B57A-30E2A8D122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8CF3F259-0E49-4F57-8B08-2C508F4DC5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1ABB983-30BD-4C17-83E9-F204E9A23B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8C5975C-6C5C-4E73-820C-EC77BEBCD1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AF5FE941-108A-4BFB-B47D-A53599ACC44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5B21699D-E9C3-4187-977D-8EFBD390F1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E928E607-DA2E-4130-9340-642247C17E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4B3315D0-1A8B-4D92-B24B-6D975AF2D0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CD07B329-6868-49FD-8C6B-AF75CF85DE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35FB3C-C47A-457F-ABD2-E66E05A0E4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553BC7F7-02EC-4A7E-B64B-CEAFCAADE4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FCB6F697-2058-4F84-AC6D-80031F803A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ED6DAE1A-E651-425F-9FB7-8344A3BD67F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5541EA9F-8608-4843-9182-8C71A71A2E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CE35A9C8-F1F4-444F-ADBE-B3EA61479F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7D750737-7D15-4CFA-8E88-17E0322EA0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40331EB8-16D3-49B2-9AE8-9E06976D51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5D136314-830B-4B69-9875-15D41A8D2D2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C0A0BCB0-3BA7-4759-B2B2-25C29C8DCE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46A91FBC-F26D-4249-B382-7AE5A657BB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41EB38EA-FD89-46BB-A419-0B48623D84D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77DEE8CE-92A5-451C-A2F1-F2C83D1234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ADA35FF2-35C8-4126-89EB-1EF736E750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4463CC52-8209-4531-8573-3EF4D378D8E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21E54570-F25E-4B75-B5A7-8ACB860A4AA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1B728356-1C1A-4A85-B007-6DCCFD327F6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10DD0E32-71F5-4434-B550-80865518667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3CEC43C5-00C0-4CB0-888B-B98E72D172A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DBC84B81-E8E1-4CAD-B9A4-41A753C028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8AACA20C-5704-480E-A63F-F59FF767709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54780709-C481-453D-B582-12FE32295C4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B6269F00-F07D-4559-A647-4D8EA5465E7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A2ED35F0-8B5B-443D-9EF2-9A7C9CC81BE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F6D493A2-988B-4D2F-8672-C0A79456EF5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9D3E2259-7C2C-400B-B06D-49A95BFCBC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48C70A10-C2A4-4571-AA9A-C6D1567E631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E790B5FA-D489-4E55-83F2-C2F1287E95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72" name="直線コネクタ 71">
          <a:extLst>
            <a:ext uri="{FF2B5EF4-FFF2-40B4-BE49-F238E27FC236}">
              <a16:creationId xmlns:a16="http://schemas.microsoft.com/office/drawing/2014/main" xmlns="" id="{201B98B5-DADC-4678-9770-A8B3F0590AD2}"/>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5D5FB661-29EA-4327-A36C-B537929CABD0}"/>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74" name="直線コネクタ 73">
          <a:extLst>
            <a:ext uri="{FF2B5EF4-FFF2-40B4-BE49-F238E27FC236}">
              <a16:creationId xmlns:a16="http://schemas.microsoft.com/office/drawing/2014/main" xmlns="" id="{9964130C-9E57-4A55-8FF1-2998D9698D27}"/>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xmlns="" id="{B533B50D-8E62-4357-A30F-04484CB902E4}"/>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76" name="直線コネクタ 75">
          <a:extLst>
            <a:ext uri="{FF2B5EF4-FFF2-40B4-BE49-F238E27FC236}">
              <a16:creationId xmlns:a16="http://schemas.microsoft.com/office/drawing/2014/main" xmlns="" id="{F9DAE745-2F50-4D78-8501-2A9061816626}"/>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3733E251-4E7B-4C26-AA12-E5E9FAE70797}"/>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78" name="フローチャート: 判断 77">
          <a:extLst>
            <a:ext uri="{FF2B5EF4-FFF2-40B4-BE49-F238E27FC236}">
              <a16:creationId xmlns:a16="http://schemas.microsoft.com/office/drawing/2014/main" xmlns="" id="{F930CD45-AEB2-41C2-8E34-983346566EE6}"/>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79" name="フローチャート: 判断 78">
          <a:extLst>
            <a:ext uri="{FF2B5EF4-FFF2-40B4-BE49-F238E27FC236}">
              <a16:creationId xmlns:a16="http://schemas.microsoft.com/office/drawing/2014/main" xmlns="" id="{DA1F41BF-B708-4068-813A-CF9244AABB93}"/>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FE249DE5-3266-496C-86AD-5BF8C694396D}"/>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81" name="フローチャート: 判断 80">
          <a:extLst>
            <a:ext uri="{FF2B5EF4-FFF2-40B4-BE49-F238E27FC236}">
              <a16:creationId xmlns:a16="http://schemas.microsoft.com/office/drawing/2014/main" xmlns="" id="{E2E9E7AA-ACB8-48BD-BE6F-80F57389B948}"/>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3827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D4976246-7849-42DD-90B7-D2A219CE002C}"/>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83" name="フローチャート: 判断 82">
          <a:extLst>
            <a:ext uri="{FF2B5EF4-FFF2-40B4-BE49-F238E27FC236}">
              <a16:creationId xmlns:a16="http://schemas.microsoft.com/office/drawing/2014/main" xmlns="" id="{0E41EEA6-CDE5-4FE4-80E2-84591E286F97}"/>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49547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0E4DC136-31F8-4245-BF30-BE19DCEA3CEF}"/>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F40E2277-A685-4659-90F3-28D310359D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18DD620D-3B6E-4884-85FF-4BD196313E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BCC732A4-1201-4B8F-83DA-0DDD421075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254A29A5-2054-4A42-B544-F69F330C8B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18D50423-6473-4D5A-A1AD-0786B222B4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90" name="楕円 89">
          <a:extLst>
            <a:ext uri="{FF2B5EF4-FFF2-40B4-BE49-F238E27FC236}">
              <a16:creationId xmlns:a16="http://schemas.microsoft.com/office/drawing/2014/main" xmlns="" id="{2BAC6657-363A-483D-9EE3-79F15351E2FA}"/>
            </a:ext>
          </a:extLst>
        </xdr:cNvPr>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A554AD52-DFCA-4A50-B5A2-C408D0D63D2D}"/>
            </a:ext>
          </a:extLst>
        </xdr:cNvPr>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92" name="楕円 91">
          <a:extLst>
            <a:ext uri="{FF2B5EF4-FFF2-40B4-BE49-F238E27FC236}">
              <a16:creationId xmlns:a16="http://schemas.microsoft.com/office/drawing/2014/main" xmlns="" id="{15486682-A606-4BA1-8F8F-5441E9B41CBE}"/>
            </a:ext>
          </a:extLst>
        </xdr:cNvPr>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22860</xdr:rowOff>
    </xdr:to>
    <xdr:cxnSp macro="">
      <xdr:nvCxnSpPr>
        <xdr:cNvPr id="93" name="直線コネクタ 92">
          <a:extLst>
            <a:ext uri="{FF2B5EF4-FFF2-40B4-BE49-F238E27FC236}">
              <a16:creationId xmlns:a16="http://schemas.microsoft.com/office/drawing/2014/main" xmlns="" id="{032EC484-299C-4E42-B580-3A2484A380F6}"/>
            </a:ext>
          </a:extLst>
        </xdr:cNvPr>
        <xdr:cNvCxnSpPr/>
      </xdr:nvCxnSpPr>
      <xdr:spPr>
        <a:xfrm flipV="1">
          <a:off x="3797300" y="10092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94" name="楕円 93">
          <a:extLst>
            <a:ext uri="{FF2B5EF4-FFF2-40B4-BE49-F238E27FC236}">
              <a16:creationId xmlns:a16="http://schemas.microsoft.com/office/drawing/2014/main" xmlns="" id="{6B3AB382-4813-4AB6-9BCB-1AC82EDAD4DD}"/>
            </a:ext>
          </a:extLst>
        </xdr:cNvPr>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59055</xdr:rowOff>
    </xdr:to>
    <xdr:cxnSp macro="">
      <xdr:nvCxnSpPr>
        <xdr:cNvPr id="95" name="直線コネクタ 94">
          <a:extLst>
            <a:ext uri="{FF2B5EF4-FFF2-40B4-BE49-F238E27FC236}">
              <a16:creationId xmlns:a16="http://schemas.microsoft.com/office/drawing/2014/main" xmlns="" id="{C2ECDE88-D1F8-4CF0-854C-4CEEB5D76846}"/>
            </a:ext>
          </a:extLst>
        </xdr:cNvPr>
        <xdr:cNvCxnSpPr/>
      </xdr:nvCxnSpPr>
      <xdr:spPr>
        <a:xfrm flipV="1">
          <a:off x="2908300" y="101384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48260</xdr:rowOff>
    </xdr:from>
    <xdr:to>
      <xdr:col>10</xdr:col>
      <xdr:colOff>165100</xdr:colOff>
      <xdr:row>59</xdr:row>
      <xdr:rowOff>149860</xdr:rowOff>
    </xdr:to>
    <xdr:sp macro="" textlink="">
      <xdr:nvSpPr>
        <xdr:cNvPr id="96" name="楕円 95">
          <a:extLst>
            <a:ext uri="{FF2B5EF4-FFF2-40B4-BE49-F238E27FC236}">
              <a16:creationId xmlns:a16="http://schemas.microsoft.com/office/drawing/2014/main" xmlns="" id="{06DA693C-E78C-4AA9-BD2A-50885E5BEACB}"/>
            </a:ext>
          </a:extLst>
        </xdr:cNvPr>
        <xdr:cNvSpPr/>
      </xdr:nvSpPr>
      <xdr:spPr>
        <a:xfrm>
          <a:off x="196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99060</xdr:rowOff>
    </xdr:to>
    <xdr:cxnSp macro="">
      <xdr:nvCxnSpPr>
        <xdr:cNvPr id="97" name="直線コネクタ 96">
          <a:extLst>
            <a:ext uri="{FF2B5EF4-FFF2-40B4-BE49-F238E27FC236}">
              <a16:creationId xmlns:a16="http://schemas.microsoft.com/office/drawing/2014/main" xmlns="" id="{B2B59162-5AFA-4EF2-8E85-0C21EBF761F0}"/>
            </a:ext>
          </a:extLst>
        </xdr:cNvPr>
        <xdr:cNvCxnSpPr/>
      </xdr:nvCxnSpPr>
      <xdr:spPr>
        <a:xfrm flipV="1">
          <a:off x="2019300" y="101746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90187</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59B6A43F-71F9-4969-8D18-D31FF064FDEE}"/>
            </a:ext>
          </a:extLst>
        </xdr:cNvPr>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8EA2712D-6356-4EB8-887C-0C656D862788}"/>
            </a:ext>
          </a:extLst>
        </xdr:cNvPr>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166387</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5443963E-37E6-4902-A814-F760EB60D2E0}"/>
            </a:ext>
          </a:extLst>
        </xdr:cNvPr>
        <xdr:cNvSpPr txBox="1"/>
      </xdr:nvSpPr>
      <xdr:spPr>
        <a:xfrm>
          <a:off x="1816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4A4A04A7-C0E9-4B2A-A5B3-23AD87AD910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B552AB0C-0EA4-4AB3-8004-B585C99BE8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823A132D-9093-4397-ABD0-1AA4537DE1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3A6B35F9-83DC-4195-BFF6-3096BA8F06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0EBEFA92-D123-478F-A916-E1D5DD41E3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6B452586-ADDB-4E54-9ADD-3DEC469EFD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E09F2CB5-D212-47AB-9358-7D95DD09C1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0335CC91-D287-47B2-8D90-BF5163E3E4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3546FF22-6797-4D9E-ABCA-80DBB603C0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48EFE9B9-96FC-4BCE-8EEB-A5A8A3A126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xmlns="" id="{0683D5D8-C657-4961-9CAF-EFA697EF9D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xmlns="" id="{6AE335E1-2F80-4808-8F94-5D73539D996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xmlns="" id="{43EFA23D-CE5C-47CD-AF0E-32A2EB94795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xmlns="" id="{8215AE66-9AFE-496C-B6D1-88795CF7154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xmlns="" id="{C50C896A-F0F3-4E5E-98E5-D884FFA3023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xmlns="" id="{0B36A956-A015-45CA-9359-A862145E638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xmlns="" id="{DAD8F609-EC2A-4994-849E-72ABF1AEDC2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xmlns="" id="{2A991BC6-95E2-45EA-870B-7CFB69D5437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xmlns="" id="{083C6477-D189-4036-B359-C908B81ACC2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xmlns="" id="{7CF8E708-7C70-4073-B11E-CB8234F4145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xmlns="" id="{35C24CA2-4864-4FFD-BBE1-D4ECE3B2F66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xmlns="" id="{AB156AA3-9454-4D25-B155-42532358B08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xmlns="" id="{3557D071-14AE-4B7B-9752-F0B533DB89F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xmlns="" id="{3E73A1E8-F6A7-49A3-9718-FFF343190A8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xmlns="" id="{187E3DCF-28DB-48E8-9375-CE95EED3F5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26" name="直線コネクタ 125">
          <a:extLst>
            <a:ext uri="{FF2B5EF4-FFF2-40B4-BE49-F238E27FC236}">
              <a16:creationId xmlns:a16="http://schemas.microsoft.com/office/drawing/2014/main" xmlns="" id="{02FC1EBA-D0C4-482A-ABD2-5367445989F2}"/>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27" name="【体育館・プール】&#10;一人当たり面積最小値テキスト">
          <a:extLst>
            <a:ext uri="{FF2B5EF4-FFF2-40B4-BE49-F238E27FC236}">
              <a16:creationId xmlns:a16="http://schemas.microsoft.com/office/drawing/2014/main" xmlns="" id="{18F61F07-6761-4008-A28B-66FCF9B2C9D5}"/>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28" name="直線コネクタ 127">
          <a:extLst>
            <a:ext uri="{FF2B5EF4-FFF2-40B4-BE49-F238E27FC236}">
              <a16:creationId xmlns:a16="http://schemas.microsoft.com/office/drawing/2014/main" xmlns="" id="{591E35C1-EAED-4EB7-B25F-1D89B1226F5B}"/>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29" name="【体育館・プール】&#10;一人当たり面積最大値テキスト">
          <a:extLst>
            <a:ext uri="{FF2B5EF4-FFF2-40B4-BE49-F238E27FC236}">
              <a16:creationId xmlns:a16="http://schemas.microsoft.com/office/drawing/2014/main" xmlns="" id="{D7851540-ED2B-4AC0-AB7D-9528684752A2}"/>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30" name="直線コネクタ 129">
          <a:extLst>
            <a:ext uri="{FF2B5EF4-FFF2-40B4-BE49-F238E27FC236}">
              <a16:creationId xmlns:a16="http://schemas.microsoft.com/office/drawing/2014/main" xmlns="" id="{E07146A0-59D8-448A-B8BD-D8956F9C1E13}"/>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131" name="【体育館・プール】&#10;一人当たり面積平均値テキスト">
          <a:extLst>
            <a:ext uri="{FF2B5EF4-FFF2-40B4-BE49-F238E27FC236}">
              <a16:creationId xmlns:a16="http://schemas.microsoft.com/office/drawing/2014/main" xmlns="" id="{DF12FC1A-18B0-460F-B0B4-CD4289562685}"/>
            </a:ext>
          </a:extLst>
        </xdr:cNvPr>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32" name="フローチャート: 判断 131">
          <a:extLst>
            <a:ext uri="{FF2B5EF4-FFF2-40B4-BE49-F238E27FC236}">
              <a16:creationId xmlns:a16="http://schemas.microsoft.com/office/drawing/2014/main" xmlns="" id="{9C16F9B1-65A6-4057-B6BB-FB033382A8BA}"/>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33" name="フローチャート: 判断 132">
          <a:extLst>
            <a:ext uri="{FF2B5EF4-FFF2-40B4-BE49-F238E27FC236}">
              <a16:creationId xmlns:a16="http://schemas.microsoft.com/office/drawing/2014/main" xmlns="" id="{0379F6B3-9BC9-4224-AD99-24B6AF740048}"/>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34" name="n_1aveValue【体育館・プール】&#10;一人当たり面積">
          <a:extLst>
            <a:ext uri="{FF2B5EF4-FFF2-40B4-BE49-F238E27FC236}">
              <a16:creationId xmlns:a16="http://schemas.microsoft.com/office/drawing/2014/main" xmlns="" id="{CB14A8D8-3FF1-4708-86CA-198DAE0D84BD}"/>
            </a:ext>
          </a:extLst>
        </xdr:cNvPr>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35" name="フローチャート: 判断 134">
          <a:extLst>
            <a:ext uri="{FF2B5EF4-FFF2-40B4-BE49-F238E27FC236}">
              <a16:creationId xmlns:a16="http://schemas.microsoft.com/office/drawing/2014/main" xmlns="" id="{49CFC8C0-B917-4F66-BB44-AB18272E674D}"/>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36" name="n_2aveValue【体育館・プール】&#10;一人当たり面積">
          <a:extLst>
            <a:ext uri="{FF2B5EF4-FFF2-40B4-BE49-F238E27FC236}">
              <a16:creationId xmlns:a16="http://schemas.microsoft.com/office/drawing/2014/main" xmlns="" id="{FCBF1C1C-1661-4FDD-982F-36685428C46F}"/>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137" name="フローチャート: 判断 136">
          <a:extLst>
            <a:ext uri="{FF2B5EF4-FFF2-40B4-BE49-F238E27FC236}">
              <a16:creationId xmlns:a16="http://schemas.microsoft.com/office/drawing/2014/main" xmlns="" id="{472D47B3-9013-4A71-A527-ED0EC4F53AC9}"/>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170197</xdr:rowOff>
    </xdr:from>
    <xdr:ext cx="469744" cy="259045"/>
    <xdr:sp macro="" textlink="">
      <xdr:nvSpPr>
        <xdr:cNvPr id="138" name="n_3aveValue【体育館・プール】&#10;一人当たり面積">
          <a:extLst>
            <a:ext uri="{FF2B5EF4-FFF2-40B4-BE49-F238E27FC236}">
              <a16:creationId xmlns:a16="http://schemas.microsoft.com/office/drawing/2014/main" xmlns="" id="{C1F1C3C1-D508-46C5-8120-89AA7D609662}"/>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9EFE27FD-435C-4122-936B-3EE6617812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199BA056-550C-4C0B-9E68-D049E70DFE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A3C714C4-1A95-4046-BB4C-A0152F17F3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EB777540-9432-46FA-BD4F-EE959F3E36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A02AE71C-AAFA-4FFA-B87D-B41AC28596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73297</xdr:rowOff>
    </xdr:from>
    <xdr:to>
      <xdr:col>55</xdr:col>
      <xdr:colOff>50800</xdr:colOff>
      <xdr:row>63</xdr:row>
      <xdr:rowOff>3447</xdr:rowOff>
    </xdr:to>
    <xdr:sp macro="" textlink="">
      <xdr:nvSpPr>
        <xdr:cNvPr id="144" name="楕円 143">
          <a:extLst>
            <a:ext uri="{FF2B5EF4-FFF2-40B4-BE49-F238E27FC236}">
              <a16:creationId xmlns:a16="http://schemas.microsoft.com/office/drawing/2014/main" xmlns="" id="{2E5045BD-A1C4-4036-861F-8C8557276A73}"/>
            </a:ext>
          </a:extLst>
        </xdr:cNvPr>
        <xdr:cNvSpPr/>
      </xdr:nvSpPr>
      <xdr:spPr>
        <a:xfrm>
          <a:off x="10426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51724</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69C90774-0168-4B89-BD74-FA03A1992942}"/>
            </a:ext>
          </a:extLst>
        </xdr:cNvPr>
        <xdr:cNvSpPr txBox="1"/>
      </xdr:nvSpPr>
      <xdr:spPr>
        <a:xfrm>
          <a:off x="10515600"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146" name="楕円 145">
          <a:extLst>
            <a:ext uri="{FF2B5EF4-FFF2-40B4-BE49-F238E27FC236}">
              <a16:creationId xmlns:a16="http://schemas.microsoft.com/office/drawing/2014/main" xmlns="" id="{2A77B281-08F3-41F6-9D48-C167DB770911}"/>
            </a:ext>
          </a:extLst>
        </xdr:cNvPr>
        <xdr:cNvSpPr/>
      </xdr:nvSpPr>
      <xdr:spPr>
        <a:xfrm>
          <a:off x="958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124097</xdr:rowOff>
    </xdr:from>
    <xdr:to>
      <xdr:col>55</xdr:col>
      <xdr:colOff>0</xdr:colOff>
      <xdr:row>62</xdr:row>
      <xdr:rowOff>127363</xdr:rowOff>
    </xdr:to>
    <xdr:cxnSp macro="">
      <xdr:nvCxnSpPr>
        <xdr:cNvPr id="147" name="直線コネクタ 146">
          <a:extLst>
            <a:ext uri="{FF2B5EF4-FFF2-40B4-BE49-F238E27FC236}">
              <a16:creationId xmlns:a16="http://schemas.microsoft.com/office/drawing/2014/main" xmlns="" id="{4250162E-4E82-41C6-A72C-68505C5D72D7}"/>
            </a:ext>
          </a:extLst>
        </xdr:cNvPr>
        <xdr:cNvCxnSpPr/>
      </xdr:nvCxnSpPr>
      <xdr:spPr>
        <a:xfrm flipV="1">
          <a:off x="9639300" y="1075399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76563</xdr:rowOff>
    </xdr:from>
    <xdr:to>
      <xdr:col>46</xdr:col>
      <xdr:colOff>38100</xdr:colOff>
      <xdr:row>63</xdr:row>
      <xdr:rowOff>6713</xdr:rowOff>
    </xdr:to>
    <xdr:sp macro="" textlink="">
      <xdr:nvSpPr>
        <xdr:cNvPr id="148" name="楕円 147">
          <a:extLst>
            <a:ext uri="{FF2B5EF4-FFF2-40B4-BE49-F238E27FC236}">
              <a16:creationId xmlns:a16="http://schemas.microsoft.com/office/drawing/2014/main" xmlns="" id="{E29DE9E1-7906-43C0-8B5D-DBEEFB9AB6AD}"/>
            </a:ext>
          </a:extLst>
        </xdr:cNvPr>
        <xdr:cNvSpPr/>
      </xdr:nvSpPr>
      <xdr:spPr>
        <a:xfrm>
          <a:off x="8699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127363</xdr:rowOff>
    </xdr:from>
    <xdr:to>
      <xdr:col>50</xdr:col>
      <xdr:colOff>114300</xdr:colOff>
      <xdr:row>62</xdr:row>
      <xdr:rowOff>127363</xdr:rowOff>
    </xdr:to>
    <xdr:cxnSp macro="">
      <xdr:nvCxnSpPr>
        <xdr:cNvPr id="149" name="直線コネクタ 148">
          <a:extLst>
            <a:ext uri="{FF2B5EF4-FFF2-40B4-BE49-F238E27FC236}">
              <a16:creationId xmlns:a16="http://schemas.microsoft.com/office/drawing/2014/main" xmlns="" id="{FD8B4948-8DED-4D0D-BBBA-C10E080E9102}"/>
            </a:ext>
          </a:extLst>
        </xdr:cNvPr>
        <xdr:cNvCxnSpPr/>
      </xdr:nvCxnSpPr>
      <xdr:spPr>
        <a:xfrm>
          <a:off x="8750300" y="1075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66766</xdr:rowOff>
    </xdr:from>
    <xdr:to>
      <xdr:col>41</xdr:col>
      <xdr:colOff>101600</xdr:colOff>
      <xdr:row>62</xdr:row>
      <xdr:rowOff>168366</xdr:rowOff>
    </xdr:to>
    <xdr:sp macro="" textlink="">
      <xdr:nvSpPr>
        <xdr:cNvPr id="150" name="楕円 149">
          <a:extLst>
            <a:ext uri="{FF2B5EF4-FFF2-40B4-BE49-F238E27FC236}">
              <a16:creationId xmlns:a16="http://schemas.microsoft.com/office/drawing/2014/main" xmlns="" id="{A8DF25DD-A6F1-4BB1-9EF0-86C11903B3D9}"/>
            </a:ext>
          </a:extLst>
        </xdr:cNvPr>
        <xdr:cNvSpPr/>
      </xdr:nvSpPr>
      <xdr:spPr>
        <a:xfrm>
          <a:off x="781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117566</xdr:rowOff>
    </xdr:from>
    <xdr:to>
      <xdr:col>45</xdr:col>
      <xdr:colOff>177800</xdr:colOff>
      <xdr:row>62</xdr:row>
      <xdr:rowOff>127363</xdr:rowOff>
    </xdr:to>
    <xdr:cxnSp macro="">
      <xdr:nvCxnSpPr>
        <xdr:cNvPr id="151" name="直線コネクタ 150">
          <a:extLst>
            <a:ext uri="{FF2B5EF4-FFF2-40B4-BE49-F238E27FC236}">
              <a16:creationId xmlns:a16="http://schemas.microsoft.com/office/drawing/2014/main" xmlns="" id="{B8E34578-45A4-40C3-BD0E-807903190EB3}"/>
            </a:ext>
          </a:extLst>
        </xdr:cNvPr>
        <xdr:cNvCxnSpPr/>
      </xdr:nvCxnSpPr>
      <xdr:spPr>
        <a:xfrm>
          <a:off x="7861300" y="107474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169290</xdr:rowOff>
    </xdr:from>
    <xdr:ext cx="469744" cy="259045"/>
    <xdr:sp macro="" textlink="">
      <xdr:nvSpPr>
        <xdr:cNvPr id="152" name="n_1mainValue【体育館・プール】&#10;一人当たり面積">
          <a:extLst>
            <a:ext uri="{FF2B5EF4-FFF2-40B4-BE49-F238E27FC236}">
              <a16:creationId xmlns:a16="http://schemas.microsoft.com/office/drawing/2014/main" xmlns="" id="{8F2A1E59-4EB6-4768-996B-E04D5E21E8A7}"/>
            </a:ext>
          </a:extLst>
        </xdr:cNvPr>
        <xdr:cNvSpPr txBox="1"/>
      </xdr:nvSpPr>
      <xdr:spPr>
        <a:xfrm>
          <a:off x="9391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169290</xdr:rowOff>
    </xdr:from>
    <xdr:ext cx="469744" cy="259045"/>
    <xdr:sp macro="" textlink="">
      <xdr:nvSpPr>
        <xdr:cNvPr id="153" name="n_2mainValue【体育館・プール】&#10;一人当たり面積">
          <a:extLst>
            <a:ext uri="{FF2B5EF4-FFF2-40B4-BE49-F238E27FC236}">
              <a16:creationId xmlns:a16="http://schemas.microsoft.com/office/drawing/2014/main" xmlns="" id="{684632FD-A2D7-425F-BD3D-0ACF93D3BBFE}"/>
            </a:ext>
          </a:extLst>
        </xdr:cNvPr>
        <xdr:cNvSpPr txBox="1"/>
      </xdr:nvSpPr>
      <xdr:spPr>
        <a:xfrm>
          <a:off x="85154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159493</xdr:rowOff>
    </xdr:from>
    <xdr:ext cx="469744" cy="259045"/>
    <xdr:sp macro="" textlink="">
      <xdr:nvSpPr>
        <xdr:cNvPr id="154" name="n_3mainValue【体育館・プール】&#10;一人当たり面積">
          <a:extLst>
            <a:ext uri="{FF2B5EF4-FFF2-40B4-BE49-F238E27FC236}">
              <a16:creationId xmlns:a16="http://schemas.microsoft.com/office/drawing/2014/main" xmlns="" id="{EB8ADDB9-E347-4836-BBDA-EE7C57D29104}"/>
            </a:ext>
          </a:extLst>
        </xdr:cNvPr>
        <xdr:cNvSpPr txBox="1"/>
      </xdr:nvSpPr>
      <xdr:spPr>
        <a:xfrm>
          <a:off x="7626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xmlns="" id="{13DE713F-2924-4AE5-9904-E506A2E2EB0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xmlns="" id="{8FCCA0FB-DEF7-4B8C-A69F-9319BACDA6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xmlns="" id="{1F5A2DF2-41EF-4CD6-8857-34E1A985E0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xmlns="" id="{0A2F15AA-6745-4328-89C0-B53BE33330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xmlns="" id="{73819EC0-CCEB-4B42-AF54-12BD57F0B9D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xmlns="" id="{68B11776-285A-4C7B-B4A2-196B6A1359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xmlns="" id="{A513B05C-8DFE-493C-9BFC-8B7AFBAC5D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xmlns="" id="{0C5B5832-B1CC-47E1-A23D-35F3656DC1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xmlns="" id="{E97475F9-781E-433F-9062-216BBE975A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xmlns="" id="{3BD22D48-C22B-4FF9-B464-7913F60E9E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xmlns="" id="{66D9DE8E-E73B-4C07-8AA5-E9326D61CC4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xmlns="" id="{CCCD0C8B-0047-4F87-B0B8-E2682DB0BC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xmlns="" id="{B511B96C-B0C3-47DB-84DB-8679C18E35D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xmlns="" id="{DD17CF81-1DB3-4D0E-A8A3-99C4C02F100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xmlns="" id="{22A65A4B-789E-4128-97E6-A8CC7BDE344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xmlns="" id="{D108C06D-7790-49D2-91B8-11C054EB0F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xmlns="" id="{7FEB5E3E-DB46-4E89-9CCF-4387CD2A7BF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xmlns="" id="{5D6C1158-AF0C-48CF-B43E-9D7544FA65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xmlns="" id="{FE2BD9FA-0425-4D02-A51E-CF48D07A565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xmlns="" id="{DAFC501E-FEFB-462E-9E95-C2EF05BDCFB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xmlns="" id="{FAF5EB3A-F96A-474B-9167-4106E5720BF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xmlns="" id="{91357B14-53F5-4ADE-BA40-4A346850B8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xmlns="" id="{14E766E5-8BEC-4B6F-A469-B1EEEBBEFC5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xmlns="" id="{F9342723-6B99-477B-BBBA-7E4F0AA700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179" name="直線コネクタ 178">
          <a:extLst>
            <a:ext uri="{FF2B5EF4-FFF2-40B4-BE49-F238E27FC236}">
              <a16:creationId xmlns:a16="http://schemas.microsoft.com/office/drawing/2014/main" xmlns="" id="{C36EC986-86A5-4B8D-9126-912F29DAAA91}"/>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180" name="【福祉施設】&#10;有形固定資産減価償却率最小値テキスト">
          <a:extLst>
            <a:ext uri="{FF2B5EF4-FFF2-40B4-BE49-F238E27FC236}">
              <a16:creationId xmlns:a16="http://schemas.microsoft.com/office/drawing/2014/main" xmlns="" id="{53F3D698-B725-4E43-A031-7E44210AB20D}"/>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181" name="直線コネクタ 180">
          <a:extLst>
            <a:ext uri="{FF2B5EF4-FFF2-40B4-BE49-F238E27FC236}">
              <a16:creationId xmlns:a16="http://schemas.microsoft.com/office/drawing/2014/main" xmlns="" id="{324D3D05-25DF-4C6A-A45E-7F527A0AC85E}"/>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182" name="【福祉施設】&#10;有形固定資産減価償却率最大値テキスト">
          <a:extLst>
            <a:ext uri="{FF2B5EF4-FFF2-40B4-BE49-F238E27FC236}">
              <a16:creationId xmlns:a16="http://schemas.microsoft.com/office/drawing/2014/main" xmlns="" id="{64915461-0DFE-43C6-94F7-5F2266A769AE}"/>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183" name="直線コネクタ 182">
          <a:extLst>
            <a:ext uri="{FF2B5EF4-FFF2-40B4-BE49-F238E27FC236}">
              <a16:creationId xmlns:a16="http://schemas.microsoft.com/office/drawing/2014/main" xmlns="" id="{7E88AD84-ED56-4032-AB30-2627865C0314}"/>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184" name="【福祉施設】&#10;有形固定資産減価償却率平均値テキスト">
          <a:extLst>
            <a:ext uri="{FF2B5EF4-FFF2-40B4-BE49-F238E27FC236}">
              <a16:creationId xmlns:a16="http://schemas.microsoft.com/office/drawing/2014/main" xmlns="" id="{86F5852E-4DD2-488D-9F2B-1E9AD567171D}"/>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185" name="フローチャート: 判断 184">
          <a:extLst>
            <a:ext uri="{FF2B5EF4-FFF2-40B4-BE49-F238E27FC236}">
              <a16:creationId xmlns:a16="http://schemas.microsoft.com/office/drawing/2014/main" xmlns="" id="{7B8C0D5B-C4D9-4910-BB16-8DDCB00AD2C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186" name="フローチャート: 判断 185">
          <a:extLst>
            <a:ext uri="{FF2B5EF4-FFF2-40B4-BE49-F238E27FC236}">
              <a16:creationId xmlns:a16="http://schemas.microsoft.com/office/drawing/2014/main" xmlns="" id="{6164647D-34CD-4DB9-A957-DEAB2380A3DE}"/>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36213</xdr:rowOff>
    </xdr:from>
    <xdr:ext cx="405111" cy="259045"/>
    <xdr:sp macro="" textlink="">
      <xdr:nvSpPr>
        <xdr:cNvPr id="187" name="n_1aveValue【福祉施設】&#10;有形固定資産減価償却率">
          <a:extLst>
            <a:ext uri="{FF2B5EF4-FFF2-40B4-BE49-F238E27FC236}">
              <a16:creationId xmlns:a16="http://schemas.microsoft.com/office/drawing/2014/main" xmlns="" id="{5D190EB1-DB8D-4417-B85D-2B0FDD59DF38}"/>
            </a:ext>
          </a:extLst>
        </xdr:cNvPr>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188" name="フローチャート: 判断 187">
          <a:extLst>
            <a:ext uri="{FF2B5EF4-FFF2-40B4-BE49-F238E27FC236}">
              <a16:creationId xmlns:a16="http://schemas.microsoft.com/office/drawing/2014/main" xmlns="" id="{04DB2F26-1ACC-48F4-B740-A52E5ABA0878}"/>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189" name="n_2aveValue【福祉施設】&#10;有形固定資産減価償却率">
          <a:extLst>
            <a:ext uri="{FF2B5EF4-FFF2-40B4-BE49-F238E27FC236}">
              <a16:creationId xmlns:a16="http://schemas.microsoft.com/office/drawing/2014/main" xmlns="" id="{6BE7E8A5-FD1C-4984-B196-0324D628F31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190" name="フローチャート: 判断 189">
          <a:extLst>
            <a:ext uri="{FF2B5EF4-FFF2-40B4-BE49-F238E27FC236}">
              <a16:creationId xmlns:a16="http://schemas.microsoft.com/office/drawing/2014/main" xmlns="" id="{ACEB69E1-023E-4577-910B-485D32B66148}"/>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62882</xdr:rowOff>
    </xdr:from>
    <xdr:ext cx="405111" cy="259045"/>
    <xdr:sp macro="" textlink="">
      <xdr:nvSpPr>
        <xdr:cNvPr id="191" name="n_3aveValue【福祉施設】&#10;有形固定資産減価償却率">
          <a:extLst>
            <a:ext uri="{FF2B5EF4-FFF2-40B4-BE49-F238E27FC236}">
              <a16:creationId xmlns:a16="http://schemas.microsoft.com/office/drawing/2014/main" xmlns="" id="{6078AF2F-1777-452B-808E-02284759BA24}"/>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xmlns="" id="{89D50AD9-3585-4ACE-B090-0943A073F9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xmlns="" id="{7537B10C-98C5-4AE1-ABA7-A420D4DC0D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xmlns="" id="{FC55ECEF-E6DD-49A9-B497-354BC4BC90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xmlns="" id="{19F34396-38F6-498E-9ABF-298C26D3E6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79E1D2A6-95E9-4580-9F28-277776FDBC5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19686</xdr:rowOff>
    </xdr:from>
    <xdr:to>
      <xdr:col>24</xdr:col>
      <xdr:colOff>114300</xdr:colOff>
      <xdr:row>79</xdr:row>
      <xdr:rowOff>121286</xdr:rowOff>
    </xdr:to>
    <xdr:sp macro="" textlink="">
      <xdr:nvSpPr>
        <xdr:cNvPr id="197" name="楕円 196">
          <a:extLst>
            <a:ext uri="{FF2B5EF4-FFF2-40B4-BE49-F238E27FC236}">
              <a16:creationId xmlns:a16="http://schemas.microsoft.com/office/drawing/2014/main" xmlns="" id="{8E5E7A39-A60A-4602-A58C-33270691AE20}"/>
            </a:ext>
          </a:extLst>
        </xdr:cNvPr>
        <xdr:cNvSpPr/>
      </xdr:nvSpPr>
      <xdr:spPr>
        <a:xfrm>
          <a:off x="45847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42563</xdr:rowOff>
    </xdr:from>
    <xdr:ext cx="405111" cy="259045"/>
    <xdr:sp macro="" textlink="">
      <xdr:nvSpPr>
        <xdr:cNvPr id="198" name="【福祉施設】&#10;有形固定資産減価償却率該当値テキスト">
          <a:extLst>
            <a:ext uri="{FF2B5EF4-FFF2-40B4-BE49-F238E27FC236}">
              <a16:creationId xmlns:a16="http://schemas.microsoft.com/office/drawing/2014/main" xmlns="" id="{7E8A9202-C0A3-4000-9BED-6107B2C45602}"/>
            </a:ext>
          </a:extLst>
        </xdr:cNvPr>
        <xdr:cNvSpPr txBox="1"/>
      </xdr:nvSpPr>
      <xdr:spPr>
        <a:xfrm>
          <a:off x="4673600"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44450</xdr:rowOff>
    </xdr:from>
    <xdr:to>
      <xdr:col>20</xdr:col>
      <xdr:colOff>38100</xdr:colOff>
      <xdr:row>79</xdr:row>
      <xdr:rowOff>146050</xdr:rowOff>
    </xdr:to>
    <xdr:sp macro="" textlink="">
      <xdr:nvSpPr>
        <xdr:cNvPr id="199" name="楕円 198">
          <a:extLst>
            <a:ext uri="{FF2B5EF4-FFF2-40B4-BE49-F238E27FC236}">
              <a16:creationId xmlns:a16="http://schemas.microsoft.com/office/drawing/2014/main" xmlns="" id="{6AC00DE7-043D-4837-8FE5-E6EA2E5A3629}"/>
            </a:ext>
          </a:extLst>
        </xdr:cNvPr>
        <xdr:cNvSpPr/>
      </xdr:nvSpPr>
      <xdr:spPr>
        <a:xfrm>
          <a:off x="3746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79</xdr:row>
      <xdr:rowOff>95250</xdr:rowOff>
    </xdr:to>
    <xdr:cxnSp macro="">
      <xdr:nvCxnSpPr>
        <xdr:cNvPr id="200" name="直線コネクタ 199">
          <a:extLst>
            <a:ext uri="{FF2B5EF4-FFF2-40B4-BE49-F238E27FC236}">
              <a16:creationId xmlns:a16="http://schemas.microsoft.com/office/drawing/2014/main" xmlns="" id="{F915C5BF-C751-4E16-ADCE-CDD3BEAB59AA}"/>
            </a:ext>
          </a:extLst>
        </xdr:cNvPr>
        <xdr:cNvCxnSpPr/>
      </xdr:nvCxnSpPr>
      <xdr:spPr>
        <a:xfrm flipV="1">
          <a:off x="3797300" y="136150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88264</xdr:rowOff>
    </xdr:from>
    <xdr:to>
      <xdr:col>15</xdr:col>
      <xdr:colOff>101600</xdr:colOff>
      <xdr:row>80</xdr:row>
      <xdr:rowOff>18414</xdr:rowOff>
    </xdr:to>
    <xdr:sp macro="" textlink="">
      <xdr:nvSpPr>
        <xdr:cNvPr id="201" name="楕円 200">
          <a:extLst>
            <a:ext uri="{FF2B5EF4-FFF2-40B4-BE49-F238E27FC236}">
              <a16:creationId xmlns:a16="http://schemas.microsoft.com/office/drawing/2014/main" xmlns="" id="{06D60C05-EA66-46F1-9DAA-A75951F7AF6A}"/>
            </a:ext>
          </a:extLst>
        </xdr:cNvPr>
        <xdr:cNvSpPr/>
      </xdr:nvSpPr>
      <xdr:spPr>
        <a:xfrm>
          <a:off x="2857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95250</xdr:rowOff>
    </xdr:from>
    <xdr:to>
      <xdr:col>19</xdr:col>
      <xdr:colOff>177800</xdr:colOff>
      <xdr:row>79</xdr:row>
      <xdr:rowOff>139064</xdr:rowOff>
    </xdr:to>
    <xdr:cxnSp macro="">
      <xdr:nvCxnSpPr>
        <xdr:cNvPr id="202" name="直線コネクタ 201">
          <a:extLst>
            <a:ext uri="{FF2B5EF4-FFF2-40B4-BE49-F238E27FC236}">
              <a16:creationId xmlns:a16="http://schemas.microsoft.com/office/drawing/2014/main" xmlns="" id="{7D39F3A0-FF76-4DD3-B3A3-13300776DD71}"/>
            </a:ext>
          </a:extLst>
        </xdr:cNvPr>
        <xdr:cNvCxnSpPr/>
      </xdr:nvCxnSpPr>
      <xdr:spPr>
        <a:xfrm flipV="1">
          <a:off x="2908300" y="13639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114936</xdr:rowOff>
    </xdr:from>
    <xdr:to>
      <xdr:col>10</xdr:col>
      <xdr:colOff>165100</xdr:colOff>
      <xdr:row>80</xdr:row>
      <xdr:rowOff>45086</xdr:rowOff>
    </xdr:to>
    <xdr:sp macro="" textlink="">
      <xdr:nvSpPr>
        <xdr:cNvPr id="203" name="楕円 202">
          <a:extLst>
            <a:ext uri="{FF2B5EF4-FFF2-40B4-BE49-F238E27FC236}">
              <a16:creationId xmlns:a16="http://schemas.microsoft.com/office/drawing/2014/main" xmlns="" id="{AD87A935-69C0-4525-A156-F666EC89E619}"/>
            </a:ext>
          </a:extLst>
        </xdr:cNvPr>
        <xdr:cNvSpPr/>
      </xdr:nvSpPr>
      <xdr:spPr>
        <a:xfrm>
          <a:off x="1968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139064</xdr:rowOff>
    </xdr:from>
    <xdr:to>
      <xdr:col>15</xdr:col>
      <xdr:colOff>50800</xdr:colOff>
      <xdr:row>79</xdr:row>
      <xdr:rowOff>165736</xdr:rowOff>
    </xdr:to>
    <xdr:cxnSp macro="">
      <xdr:nvCxnSpPr>
        <xdr:cNvPr id="204" name="直線コネクタ 203">
          <a:extLst>
            <a:ext uri="{FF2B5EF4-FFF2-40B4-BE49-F238E27FC236}">
              <a16:creationId xmlns:a16="http://schemas.microsoft.com/office/drawing/2014/main" xmlns="" id="{E07F0DD5-3039-41E2-8B1D-A4BE33F90D9C}"/>
            </a:ext>
          </a:extLst>
        </xdr:cNvPr>
        <xdr:cNvCxnSpPr/>
      </xdr:nvCxnSpPr>
      <xdr:spPr>
        <a:xfrm flipV="1">
          <a:off x="2019300" y="136836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162577</xdr:rowOff>
    </xdr:from>
    <xdr:ext cx="405111" cy="259045"/>
    <xdr:sp macro="" textlink="">
      <xdr:nvSpPr>
        <xdr:cNvPr id="205" name="n_1mainValue【福祉施設】&#10;有形固定資産減価償却率">
          <a:extLst>
            <a:ext uri="{FF2B5EF4-FFF2-40B4-BE49-F238E27FC236}">
              <a16:creationId xmlns:a16="http://schemas.microsoft.com/office/drawing/2014/main" xmlns="" id="{4798ECDA-8A6D-4A85-B27F-9FA647121AFF}"/>
            </a:ext>
          </a:extLst>
        </xdr:cNvPr>
        <xdr:cNvSpPr txBox="1"/>
      </xdr:nvSpPr>
      <xdr:spPr>
        <a:xfrm>
          <a:off x="3582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34941</xdr:rowOff>
    </xdr:from>
    <xdr:ext cx="405111" cy="259045"/>
    <xdr:sp macro="" textlink="">
      <xdr:nvSpPr>
        <xdr:cNvPr id="206" name="n_2mainValue【福祉施設】&#10;有形固定資産減価償却率">
          <a:extLst>
            <a:ext uri="{FF2B5EF4-FFF2-40B4-BE49-F238E27FC236}">
              <a16:creationId xmlns:a16="http://schemas.microsoft.com/office/drawing/2014/main" xmlns="" id="{420CD83E-EC9A-44B9-B168-A983BFCDB06A}"/>
            </a:ext>
          </a:extLst>
        </xdr:cNvPr>
        <xdr:cNvSpPr txBox="1"/>
      </xdr:nvSpPr>
      <xdr:spPr>
        <a:xfrm>
          <a:off x="2705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61613</xdr:rowOff>
    </xdr:from>
    <xdr:ext cx="405111" cy="259045"/>
    <xdr:sp macro="" textlink="">
      <xdr:nvSpPr>
        <xdr:cNvPr id="207" name="n_3mainValue【福祉施設】&#10;有形固定資産減価償却率">
          <a:extLst>
            <a:ext uri="{FF2B5EF4-FFF2-40B4-BE49-F238E27FC236}">
              <a16:creationId xmlns:a16="http://schemas.microsoft.com/office/drawing/2014/main" xmlns="" id="{3E3A625B-EACA-4FBD-AA7D-0817105F6596}"/>
            </a:ext>
          </a:extLst>
        </xdr:cNvPr>
        <xdr:cNvSpPr txBox="1"/>
      </xdr:nvSpPr>
      <xdr:spPr>
        <a:xfrm>
          <a:off x="1816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xmlns="" id="{D7AB6CA5-29A5-4EF2-8408-65D7D2AE74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xmlns="" id="{70460F5A-241D-4BC5-9C18-BDCEA21301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xmlns="" id="{E75870F8-B92C-4F60-8131-42457A7023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xmlns="" id="{B2EAAF45-F795-4C9F-9A24-109AD6499B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xmlns="" id="{062C3B20-0C01-4D01-86D0-5AD8D7D695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xmlns="" id="{2D86BA30-A328-4B67-9F65-DA8B0B0E67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xmlns="" id="{72A1C68E-D70B-4E3D-B7B0-1C3B3D5EE2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xmlns="" id="{4ACC5E9E-B024-4813-80EC-6496AC701B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xmlns="" id="{1CE7C06C-066B-4A12-A8C5-CA7DDAA47E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xmlns="" id="{2E1F277A-7F80-45F1-BEA1-22CA40E2CCD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8" name="直線コネクタ 217">
          <a:extLst>
            <a:ext uri="{FF2B5EF4-FFF2-40B4-BE49-F238E27FC236}">
              <a16:creationId xmlns:a16="http://schemas.microsoft.com/office/drawing/2014/main" xmlns="" id="{450E0D35-E235-40EF-84A2-6BC2C016301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9" name="テキスト ボックス 218">
          <a:extLst>
            <a:ext uri="{FF2B5EF4-FFF2-40B4-BE49-F238E27FC236}">
              <a16:creationId xmlns:a16="http://schemas.microsoft.com/office/drawing/2014/main" xmlns="" id="{EBE6A115-FE4C-4A31-8661-6A8FC04524C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0" name="直線コネクタ 219">
          <a:extLst>
            <a:ext uri="{FF2B5EF4-FFF2-40B4-BE49-F238E27FC236}">
              <a16:creationId xmlns:a16="http://schemas.microsoft.com/office/drawing/2014/main" xmlns="" id="{9F90FCC7-3F36-4D01-9822-BC57322C186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1" name="テキスト ボックス 220">
          <a:extLst>
            <a:ext uri="{FF2B5EF4-FFF2-40B4-BE49-F238E27FC236}">
              <a16:creationId xmlns:a16="http://schemas.microsoft.com/office/drawing/2014/main" xmlns="" id="{5AD66F8A-EDBF-48D6-9DC7-5FDAB53AA8C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2" name="直線コネクタ 221">
          <a:extLst>
            <a:ext uri="{FF2B5EF4-FFF2-40B4-BE49-F238E27FC236}">
              <a16:creationId xmlns:a16="http://schemas.microsoft.com/office/drawing/2014/main" xmlns="" id="{84AC4343-C2B2-402D-9A42-761E60A394F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3" name="テキスト ボックス 222">
          <a:extLst>
            <a:ext uri="{FF2B5EF4-FFF2-40B4-BE49-F238E27FC236}">
              <a16:creationId xmlns:a16="http://schemas.microsoft.com/office/drawing/2014/main" xmlns="" id="{F67C7076-F349-4651-B9B0-09778A9BCC5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4" name="直線コネクタ 223">
          <a:extLst>
            <a:ext uri="{FF2B5EF4-FFF2-40B4-BE49-F238E27FC236}">
              <a16:creationId xmlns:a16="http://schemas.microsoft.com/office/drawing/2014/main" xmlns="" id="{EAFE6C4D-87A5-4D11-BD0D-BC9EF388BAD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5" name="テキスト ボックス 224">
          <a:extLst>
            <a:ext uri="{FF2B5EF4-FFF2-40B4-BE49-F238E27FC236}">
              <a16:creationId xmlns:a16="http://schemas.microsoft.com/office/drawing/2014/main" xmlns="" id="{5B6EA1B2-35D7-4928-BEE3-5EA792FA9D7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6" name="直線コネクタ 225">
          <a:extLst>
            <a:ext uri="{FF2B5EF4-FFF2-40B4-BE49-F238E27FC236}">
              <a16:creationId xmlns:a16="http://schemas.microsoft.com/office/drawing/2014/main" xmlns="" id="{241119F8-8A01-4855-B788-579C5AEDAB5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xmlns="" id="{D5C39AC4-424F-4BDE-AC53-503E6A878A1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xmlns="" id="{86D66705-60DC-435A-BBAD-8F8AF1FCC8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xmlns="" id="{3501ED87-F775-4CC6-AFA7-E49E848F05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xmlns="" id="{796F0C34-C9FA-4CB1-B4A2-192AE3C7BC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31" name="直線コネクタ 230">
          <a:extLst>
            <a:ext uri="{FF2B5EF4-FFF2-40B4-BE49-F238E27FC236}">
              <a16:creationId xmlns:a16="http://schemas.microsoft.com/office/drawing/2014/main" xmlns="" id="{60BEBAD2-D110-45D1-B798-CCBF0FFB9197}"/>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32" name="【福祉施設】&#10;一人当たり面積最小値テキスト">
          <a:extLst>
            <a:ext uri="{FF2B5EF4-FFF2-40B4-BE49-F238E27FC236}">
              <a16:creationId xmlns:a16="http://schemas.microsoft.com/office/drawing/2014/main" xmlns="" id="{82CDB9DC-292E-4B42-9F59-4FE4260CA5E6}"/>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33" name="直線コネクタ 232">
          <a:extLst>
            <a:ext uri="{FF2B5EF4-FFF2-40B4-BE49-F238E27FC236}">
              <a16:creationId xmlns:a16="http://schemas.microsoft.com/office/drawing/2014/main" xmlns="" id="{93D26642-C100-44CD-AF2D-6940711881E2}"/>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34" name="【福祉施設】&#10;一人当たり面積最大値テキスト">
          <a:extLst>
            <a:ext uri="{FF2B5EF4-FFF2-40B4-BE49-F238E27FC236}">
              <a16:creationId xmlns:a16="http://schemas.microsoft.com/office/drawing/2014/main" xmlns="" id="{7658F880-F606-4D43-827E-D7A84DB16E64}"/>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35" name="直線コネクタ 234">
          <a:extLst>
            <a:ext uri="{FF2B5EF4-FFF2-40B4-BE49-F238E27FC236}">
              <a16:creationId xmlns:a16="http://schemas.microsoft.com/office/drawing/2014/main" xmlns="" id="{761579B0-AD6A-4371-AC1C-7DBEC7480058}"/>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6" name="【福祉施設】&#10;一人当たり面積平均値テキスト">
          <a:extLst>
            <a:ext uri="{FF2B5EF4-FFF2-40B4-BE49-F238E27FC236}">
              <a16:creationId xmlns:a16="http://schemas.microsoft.com/office/drawing/2014/main" xmlns="" id="{EA157C1B-DC73-41E9-BC1D-F62CF5B07EA6}"/>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7" name="フローチャート: 判断 236">
          <a:extLst>
            <a:ext uri="{FF2B5EF4-FFF2-40B4-BE49-F238E27FC236}">
              <a16:creationId xmlns:a16="http://schemas.microsoft.com/office/drawing/2014/main" xmlns="" id="{021265D2-56B7-41D1-9089-E62045DAE558}"/>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38" name="フローチャート: 判断 237">
          <a:extLst>
            <a:ext uri="{FF2B5EF4-FFF2-40B4-BE49-F238E27FC236}">
              <a16:creationId xmlns:a16="http://schemas.microsoft.com/office/drawing/2014/main" xmlns="" id="{43235C9C-ABF3-4960-8021-35E69CF059FD}"/>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239" name="n_1aveValue【福祉施設】&#10;一人当たり面積">
          <a:extLst>
            <a:ext uri="{FF2B5EF4-FFF2-40B4-BE49-F238E27FC236}">
              <a16:creationId xmlns:a16="http://schemas.microsoft.com/office/drawing/2014/main" xmlns="" id="{86F00DA8-7498-4A4B-BBB4-9F70E2DB5AC6}"/>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40" name="フローチャート: 判断 239">
          <a:extLst>
            <a:ext uri="{FF2B5EF4-FFF2-40B4-BE49-F238E27FC236}">
              <a16:creationId xmlns:a16="http://schemas.microsoft.com/office/drawing/2014/main" xmlns="" id="{51C096E4-1D74-4F06-891C-9C92BE83BEFA}"/>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63516</xdr:rowOff>
    </xdr:from>
    <xdr:ext cx="469744" cy="259045"/>
    <xdr:sp macro="" textlink="">
      <xdr:nvSpPr>
        <xdr:cNvPr id="241" name="n_2aveValue【福祉施設】&#10;一人当たり面積">
          <a:extLst>
            <a:ext uri="{FF2B5EF4-FFF2-40B4-BE49-F238E27FC236}">
              <a16:creationId xmlns:a16="http://schemas.microsoft.com/office/drawing/2014/main" xmlns="" id="{D27964EA-4324-415B-8404-1F411569A12A}"/>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242" name="フローチャート: 判断 241">
          <a:extLst>
            <a:ext uri="{FF2B5EF4-FFF2-40B4-BE49-F238E27FC236}">
              <a16:creationId xmlns:a16="http://schemas.microsoft.com/office/drawing/2014/main" xmlns="" id="{76E1ADBC-D369-459D-A2F3-D2E84A3A83A9}"/>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162577</xdr:rowOff>
    </xdr:from>
    <xdr:ext cx="469744" cy="259045"/>
    <xdr:sp macro="" textlink="">
      <xdr:nvSpPr>
        <xdr:cNvPr id="243" name="n_3aveValue【福祉施設】&#10;一人当たり面積">
          <a:extLst>
            <a:ext uri="{FF2B5EF4-FFF2-40B4-BE49-F238E27FC236}">
              <a16:creationId xmlns:a16="http://schemas.microsoft.com/office/drawing/2014/main" xmlns="" id="{BEA4F096-1AA3-4411-B332-BE78AF1DCE3E}"/>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E8A1A68A-4790-4986-A5C1-CA3AC18E93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96E2195E-8DB4-4009-BF00-E254F73A1E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2EB0A299-9064-4CE9-AA51-2C7BF16EA3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2CFA998F-3258-4562-8D9B-4DAD9D003F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D38CF945-D328-4654-9012-104298B5FB0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249" name="楕円 248">
          <a:extLst>
            <a:ext uri="{FF2B5EF4-FFF2-40B4-BE49-F238E27FC236}">
              <a16:creationId xmlns:a16="http://schemas.microsoft.com/office/drawing/2014/main" xmlns="" id="{F627CEF9-F1F7-49D6-B32A-4F3CAE2B2907}"/>
            </a:ext>
          </a:extLst>
        </xdr:cNvPr>
        <xdr:cNvSpPr/>
      </xdr:nvSpPr>
      <xdr:spPr>
        <a:xfrm>
          <a:off x="10426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250" name="【福祉施設】&#10;一人当たり面積該当値テキスト">
          <a:extLst>
            <a:ext uri="{FF2B5EF4-FFF2-40B4-BE49-F238E27FC236}">
              <a16:creationId xmlns:a16="http://schemas.microsoft.com/office/drawing/2014/main" xmlns="" id="{9E2C8F51-49D4-4620-9733-5F00BD7CCE2D}"/>
            </a:ext>
          </a:extLst>
        </xdr:cNvPr>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162561</xdr:rowOff>
    </xdr:from>
    <xdr:to>
      <xdr:col>50</xdr:col>
      <xdr:colOff>165100</xdr:colOff>
      <xdr:row>86</xdr:row>
      <xdr:rowOff>92711</xdr:rowOff>
    </xdr:to>
    <xdr:sp macro="" textlink="">
      <xdr:nvSpPr>
        <xdr:cNvPr id="251" name="楕円 250">
          <a:extLst>
            <a:ext uri="{FF2B5EF4-FFF2-40B4-BE49-F238E27FC236}">
              <a16:creationId xmlns:a16="http://schemas.microsoft.com/office/drawing/2014/main" xmlns="" id="{4FC987FD-DA47-4239-B12E-FB0098B3AB18}"/>
            </a:ext>
          </a:extLst>
        </xdr:cNvPr>
        <xdr:cNvSpPr/>
      </xdr:nvSpPr>
      <xdr:spPr>
        <a:xfrm>
          <a:off x="958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41911</xdr:rowOff>
    </xdr:to>
    <xdr:cxnSp macro="">
      <xdr:nvCxnSpPr>
        <xdr:cNvPr id="252" name="直線コネクタ 251">
          <a:extLst>
            <a:ext uri="{FF2B5EF4-FFF2-40B4-BE49-F238E27FC236}">
              <a16:creationId xmlns:a16="http://schemas.microsoft.com/office/drawing/2014/main" xmlns="" id="{9CD0B7CB-3FFC-402C-8323-B82EF1B7787B}"/>
            </a:ext>
          </a:extLst>
        </xdr:cNvPr>
        <xdr:cNvCxnSpPr/>
      </xdr:nvCxnSpPr>
      <xdr:spPr>
        <a:xfrm>
          <a:off x="9639300" y="14786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162561</xdr:rowOff>
    </xdr:from>
    <xdr:to>
      <xdr:col>46</xdr:col>
      <xdr:colOff>38100</xdr:colOff>
      <xdr:row>86</xdr:row>
      <xdr:rowOff>92711</xdr:rowOff>
    </xdr:to>
    <xdr:sp macro="" textlink="">
      <xdr:nvSpPr>
        <xdr:cNvPr id="253" name="楕円 252">
          <a:extLst>
            <a:ext uri="{FF2B5EF4-FFF2-40B4-BE49-F238E27FC236}">
              <a16:creationId xmlns:a16="http://schemas.microsoft.com/office/drawing/2014/main" xmlns="" id="{EA85FF21-CE72-4ABE-A542-3D83F1ACA989}"/>
            </a:ext>
          </a:extLst>
        </xdr:cNvPr>
        <xdr:cNvSpPr/>
      </xdr:nvSpPr>
      <xdr:spPr>
        <a:xfrm>
          <a:off x="8699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41911</xdr:rowOff>
    </xdr:from>
    <xdr:to>
      <xdr:col>50</xdr:col>
      <xdr:colOff>114300</xdr:colOff>
      <xdr:row>86</xdr:row>
      <xdr:rowOff>41911</xdr:rowOff>
    </xdr:to>
    <xdr:cxnSp macro="">
      <xdr:nvCxnSpPr>
        <xdr:cNvPr id="254" name="直線コネクタ 253">
          <a:extLst>
            <a:ext uri="{FF2B5EF4-FFF2-40B4-BE49-F238E27FC236}">
              <a16:creationId xmlns:a16="http://schemas.microsoft.com/office/drawing/2014/main" xmlns="" id="{83B74268-739C-41A1-BAAB-87BA6F0138E5}"/>
            </a:ext>
          </a:extLst>
        </xdr:cNvPr>
        <xdr:cNvCxnSpPr/>
      </xdr:nvCxnSpPr>
      <xdr:spPr>
        <a:xfrm>
          <a:off x="8750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255" name="楕円 254">
          <a:extLst>
            <a:ext uri="{FF2B5EF4-FFF2-40B4-BE49-F238E27FC236}">
              <a16:creationId xmlns:a16="http://schemas.microsoft.com/office/drawing/2014/main" xmlns="" id="{DEE12BEF-59E3-4B23-8F16-869700993B31}"/>
            </a:ext>
          </a:extLst>
        </xdr:cNvPr>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41911</xdr:rowOff>
    </xdr:from>
    <xdr:to>
      <xdr:col>45</xdr:col>
      <xdr:colOff>177800</xdr:colOff>
      <xdr:row>86</xdr:row>
      <xdr:rowOff>41911</xdr:rowOff>
    </xdr:to>
    <xdr:cxnSp macro="">
      <xdr:nvCxnSpPr>
        <xdr:cNvPr id="256" name="直線コネクタ 255">
          <a:extLst>
            <a:ext uri="{FF2B5EF4-FFF2-40B4-BE49-F238E27FC236}">
              <a16:creationId xmlns:a16="http://schemas.microsoft.com/office/drawing/2014/main" xmlns="" id="{51E74F15-90E2-4540-A0AF-186254101E63}"/>
            </a:ext>
          </a:extLst>
        </xdr:cNvPr>
        <xdr:cNvCxnSpPr/>
      </xdr:nvCxnSpPr>
      <xdr:spPr>
        <a:xfrm>
          <a:off x="7861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83838</xdr:rowOff>
    </xdr:from>
    <xdr:ext cx="469744" cy="259045"/>
    <xdr:sp macro="" textlink="">
      <xdr:nvSpPr>
        <xdr:cNvPr id="257" name="n_1mainValue【福祉施設】&#10;一人当たり面積">
          <a:extLst>
            <a:ext uri="{FF2B5EF4-FFF2-40B4-BE49-F238E27FC236}">
              <a16:creationId xmlns:a16="http://schemas.microsoft.com/office/drawing/2014/main" xmlns="" id="{6E6FB16E-2D12-4334-9D01-CBF8DD96703D}"/>
            </a:ext>
          </a:extLst>
        </xdr:cNvPr>
        <xdr:cNvSpPr txBox="1"/>
      </xdr:nvSpPr>
      <xdr:spPr>
        <a:xfrm>
          <a:off x="9391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83838</xdr:rowOff>
    </xdr:from>
    <xdr:ext cx="469744" cy="259045"/>
    <xdr:sp macro="" textlink="">
      <xdr:nvSpPr>
        <xdr:cNvPr id="258" name="n_2mainValue【福祉施設】&#10;一人当たり面積">
          <a:extLst>
            <a:ext uri="{FF2B5EF4-FFF2-40B4-BE49-F238E27FC236}">
              <a16:creationId xmlns:a16="http://schemas.microsoft.com/office/drawing/2014/main" xmlns="" id="{903F0607-A433-4299-AFC0-D378EED73CC7}"/>
            </a:ext>
          </a:extLst>
        </xdr:cNvPr>
        <xdr:cNvSpPr txBox="1"/>
      </xdr:nvSpPr>
      <xdr:spPr>
        <a:xfrm>
          <a:off x="8515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259" name="n_3mainValue【福祉施設】&#10;一人当たり面積">
          <a:extLst>
            <a:ext uri="{FF2B5EF4-FFF2-40B4-BE49-F238E27FC236}">
              <a16:creationId xmlns:a16="http://schemas.microsoft.com/office/drawing/2014/main" xmlns="" id="{23CB0554-DFB0-4838-94DF-AC08B1495377}"/>
            </a:ext>
          </a:extLst>
        </xdr:cNvPr>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xmlns="" id="{89F60369-7F6F-4E4A-80E8-31FB1235CF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xmlns="" id="{CD432AEF-2373-49FC-A6D6-2AE509130BC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xmlns="" id="{9AF15EA2-0C05-4A0F-BAC7-6AF304DC1E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xmlns="" id="{EFB35438-6166-423F-85A4-02E40E23A5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xmlns="" id="{1B0552CE-0D6A-4476-BCA7-A6024C65F0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xmlns="" id="{1C35423F-3432-4BCA-8856-C16FDBA1C3D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xmlns="" id="{B6E7BD92-C746-48C6-9A5D-8F35B5093D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xmlns="" id="{64F0AEA1-3274-4685-A115-E43C7019B7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xmlns="" id="{C8EB5E26-AE63-44E0-A503-DB176025FB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xmlns="" id="{1A79D17E-7F64-46EB-B7EA-A41EC3694F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xmlns="" id="{5BD781C2-A14F-46DB-861D-D006E82D88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xmlns="" id="{338C0AAE-1DBA-4336-A8D6-9F94DD8C51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xmlns="" id="{A24DCF44-8240-44A0-97AB-D33CD170BA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xmlns="" id="{59480478-AED7-41A0-8F49-8D376C83417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xmlns="" id="{F16F7A77-90B2-4464-87E9-9A22558005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xmlns="" id="{6F5BD20A-D684-41F1-82A8-5D441F3D71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xmlns="" id="{7703B26A-77A7-48A3-B9C9-160B5BF307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xmlns="" id="{27CCC003-4330-447A-9A2C-195077F217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xmlns="" id="{C6CDCDE5-B8B6-431D-B72D-A83FF415D1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xmlns="" id="{34C6C96E-2A57-4929-A693-485CBB50BB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xmlns="" id="{F30DFAF5-39AF-4918-9E4C-789723856C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xmlns="" id="{AF4F4446-C2A0-440B-A6D2-1A1B1E4964B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xmlns="" id="{182F4A02-E5B0-438C-9530-2F42B0DFAC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xmlns="" id="{209F3DF7-E548-4D70-8874-DC9D4389D4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xmlns="" id="{C614D8DB-88D5-41A0-ABBF-C43D923714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xmlns="" id="{9943BDC3-3B48-4698-825B-81B8FEA67F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a:extLst>
            <a:ext uri="{FF2B5EF4-FFF2-40B4-BE49-F238E27FC236}">
              <a16:creationId xmlns:a16="http://schemas.microsoft.com/office/drawing/2014/main" xmlns="" id="{C448438F-5853-4EC9-A97B-A10B3039CDE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a:extLst>
            <a:ext uri="{FF2B5EF4-FFF2-40B4-BE49-F238E27FC236}">
              <a16:creationId xmlns:a16="http://schemas.microsoft.com/office/drawing/2014/main" xmlns="" id="{43DD6188-1352-4C97-A997-D89FEA6932B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a:extLst>
            <a:ext uri="{FF2B5EF4-FFF2-40B4-BE49-F238E27FC236}">
              <a16:creationId xmlns:a16="http://schemas.microsoft.com/office/drawing/2014/main" xmlns="" id="{5FB8386E-F2D0-4FDC-B433-313C9E591D5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a:extLst>
            <a:ext uri="{FF2B5EF4-FFF2-40B4-BE49-F238E27FC236}">
              <a16:creationId xmlns:a16="http://schemas.microsoft.com/office/drawing/2014/main" xmlns="" id="{0854C06E-4FA6-40E5-A0D4-C253DA522D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a:extLst>
            <a:ext uri="{FF2B5EF4-FFF2-40B4-BE49-F238E27FC236}">
              <a16:creationId xmlns:a16="http://schemas.microsoft.com/office/drawing/2014/main" xmlns="" id="{085EE4F1-19F2-43FF-B43A-2A13EFE92A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a:extLst>
            <a:ext uri="{FF2B5EF4-FFF2-40B4-BE49-F238E27FC236}">
              <a16:creationId xmlns:a16="http://schemas.microsoft.com/office/drawing/2014/main" xmlns="" id="{BD88C554-8D96-4612-9039-4369FD33F37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a:extLst>
            <a:ext uri="{FF2B5EF4-FFF2-40B4-BE49-F238E27FC236}">
              <a16:creationId xmlns:a16="http://schemas.microsoft.com/office/drawing/2014/main" xmlns="" id="{B690CC54-7621-43AC-B899-1AB0A3CDCA9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a:extLst>
            <a:ext uri="{FF2B5EF4-FFF2-40B4-BE49-F238E27FC236}">
              <a16:creationId xmlns:a16="http://schemas.microsoft.com/office/drawing/2014/main" xmlns="" id="{B0589EBA-9645-429B-9E5F-B42682C3B2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a:extLst>
            <a:ext uri="{FF2B5EF4-FFF2-40B4-BE49-F238E27FC236}">
              <a16:creationId xmlns:a16="http://schemas.microsoft.com/office/drawing/2014/main" xmlns="" id="{1CC9E2B7-E6A7-4FD3-BBDF-0E2267BBCB3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a:extLst>
            <a:ext uri="{FF2B5EF4-FFF2-40B4-BE49-F238E27FC236}">
              <a16:creationId xmlns:a16="http://schemas.microsoft.com/office/drawing/2014/main" xmlns="" id="{0555AC04-6DE0-4E0F-B1E9-73C4FD7878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a:extLst>
            <a:ext uri="{FF2B5EF4-FFF2-40B4-BE49-F238E27FC236}">
              <a16:creationId xmlns:a16="http://schemas.microsoft.com/office/drawing/2014/main" xmlns="" id="{C6750878-53FC-44A1-BC15-53AD61E099F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xmlns="" id="{3522BDA0-A01A-4C1F-B6BD-4B1D733564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a:extLst>
            <a:ext uri="{FF2B5EF4-FFF2-40B4-BE49-F238E27FC236}">
              <a16:creationId xmlns:a16="http://schemas.microsoft.com/office/drawing/2014/main" xmlns="" id="{2E4F5C09-614B-4608-916A-DF48DF65BBE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a:extLst>
            <a:ext uri="{FF2B5EF4-FFF2-40B4-BE49-F238E27FC236}">
              <a16:creationId xmlns:a16="http://schemas.microsoft.com/office/drawing/2014/main" xmlns="" id="{A4FD4DEE-EE2D-47EE-8A86-943B9FCC94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00" name="直線コネクタ 299">
          <a:extLst>
            <a:ext uri="{FF2B5EF4-FFF2-40B4-BE49-F238E27FC236}">
              <a16:creationId xmlns:a16="http://schemas.microsoft.com/office/drawing/2014/main" xmlns="" id="{9B9BA0B9-80CA-4686-AAB7-7124CB62D8CB}"/>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01" name="【一般廃棄物処理施設】&#10;有形固定資産減価償却率最小値テキスト">
          <a:extLst>
            <a:ext uri="{FF2B5EF4-FFF2-40B4-BE49-F238E27FC236}">
              <a16:creationId xmlns:a16="http://schemas.microsoft.com/office/drawing/2014/main" xmlns="" id="{EEFEE397-10F0-4D45-9C2B-048A7FA5AF7A}"/>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02" name="直線コネクタ 301">
          <a:extLst>
            <a:ext uri="{FF2B5EF4-FFF2-40B4-BE49-F238E27FC236}">
              <a16:creationId xmlns:a16="http://schemas.microsoft.com/office/drawing/2014/main" xmlns="" id="{E5694598-CB6B-426F-B244-484F903997F9}"/>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03" name="【一般廃棄物処理施設】&#10;有形固定資産減価償却率最大値テキスト">
          <a:extLst>
            <a:ext uri="{FF2B5EF4-FFF2-40B4-BE49-F238E27FC236}">
              <a16:creationId xmlns:a16="http://schemas.microsoft.com/office/drawing/2014/main" xmlns="" id="{B1EC9C46-ECF5-4347-82B1-8B850D6D182D}"/>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04" name="直線コネクタ 303">
          <a:extLst>
            <a:ext uri="{FF2B5EF4-FFF2-40B4-BE49-F238E27FC236}">
              <a16:creationId xmlns:a16="http://schemas.microsoft.com/office/drawing/2014/main" xmlns="" id="{B9B70EA3-7362-4FA7-90F8-2F6E692532D8}"/>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05" name="【一般廃棄物処理施設】&#10;有形固定資産減価償却率平均値テキスト">
          <a:extLst>
            <a:ext uri="{FF2B5EF4-FFF2-40B4-BE49-F238E27FC236}">
              <a16:creationId xmlns:a16="http://schemas.microsoft.com/office/drawing/2014/main" xmlns="" id="{169D0CCF-03A5-4DF0-8DF2-84ACD72A3ED9}"/>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06" name="フローチャート: 判断 305">
          <a:extLst>
            <a:ext uri="{FF2B5EF4-FFF2-40B4-BE49-F238E27FC236}">
              <a16:creationId xmlns:a16="http://schemas.microsoft.com/office/drawing/2014/main" xmlns="" id="{1739FEDF-68D9-4659-91CF-24A48944403D}"/>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07" name="フローチャート: 判断 306">
          <a:extLst>
            <a:ext uri="{FF2B5EF4-FFF2-40B4-BE49-F238E27FC236}">
              <a16:creationId xmlns:a16="http://schemas.microsoft.com/office/drawing/2014/main" xmlns="" id="{5F65D340-8BAC-4200-9AF6-4E83086E3EB5}"/>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142892</xdr:rowOff>
    </xdr:from>
    <xdr:ext cx="405111" cy="259045"/>
    <xdr:sp macro="" textlink="">
      <xdr:nvSpPr>
        <xdr:cNvPr id="308" name="n_1aveValue【一般廃棄物処理施設】&#10;有形固定資産減価償却率">
          <a:extLst>
            <a:ext uri="{FF2B5EF4-FFF2-40B4-BE49-F238E27FC236}">
              <a16:creationId xmlns:a16="http://schemas.microsoft.com/office/drawing/2014/main" xmlns="" id="{F530C86A-CB3B-46B3-8D46-BB45F60626DF}"/>
            </a:ext>
          </a:extLst>
        </xdr:cNvPr>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309" name="フローチャート: 判断 308">
          <a:extLst>
            <a:ext uri="{FF2B5EF4-FFF2-40B4-BE49-F238E27FC236}">
              <a16:creationId xmlns:a16="http://schemas.microsoft.com/office/drawing/2014/main" xmlns="" id="{9BF273AA-99C2-48F5-B0DB-D3A8CF4CAB16}"/>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310" name="n_2aveValue【一般廃棄物処理施設】&#10;有形固定資産減価償却率">
          <a:extLst>
            <a:ext uri="{FF2B5EF4-FFF2-40B4-BE49-F238E27FC236}">
              <a16:creationId xmlns:a16="http://schemas.microsoft.com/office/drawing/2014/main" xmlns="" id="{37852309-4AAF-404E-AED3-4986DC2815A6}"/>
            </a:ext>
          </a:extLst>
        </xdr:cNvPr>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311" name="フローチャート: 判断 310">
          <a:extLst>
            <a:ext uri="{FF2B5EF4-FFF2-40B4-BE49-F238E27FC236}">
              <a16:creationId xmlns:a16="http://schemas.microsoft.com/office/drawing/2014/main" xmlns="" id="{52B5DB0E-36C4-4FCF-A919-743759F97481}"/>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89552</xdr:rowOff>
    </xdr:from>
    <xdr:ext cx="405111" cy="259045"/>
    <xdr:sp macro="" textlink="">
      <xdr:nvSpPr>
        <xdr:cNvPr id="312" name="n_3aveValue【一般廃棄物処理施設】&#10;有形固定資産減価償却率">
          <a:extLst>
            <a:ext uri="{FF2B5EF4-FFF2-40B4-BE49-F238E27FC236}">
              <a16:creationId xmlns:a16="http://schemas.microsoft.com/office/drawing/2014/main" xmlns="" id="{4317965B-B162-4FAC-8624-8BDD9A98BDCE}"/>
            </a:ext>
          </a:extLst>
        </xdr:cNvPr>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xmlns="" id="{D4151183-3D4D-445F-AF72-4DEE8A2E5F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xmlns="" id="{6505F294-6C7B-436F-B48D-F4F8ED3B41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xmlns="" id="{914E338B-F72A-4DED-9FC4-6F14F59C7C8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8248D8F9-23EB-443D-BD88-42C2EAA334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xmlns="" id="{88D564BF-4008-443D-AC5D-300B279CEB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88265</xdr:rowOff>
    </xdr:from>
    <xdr:to>
      <xdr:col>85</xdr:col>
      <xdr:colOff>177800</xdr:colOff>
      <xdr:row>37</xdr:row>
      <xdr:rowOff>18415</xdr:rowOff>
    </xdr:to>
    <xdr:sp macro="" textlink="">
      <xdr:nvSpPr>
        <xdr:cNvPr id="318" name="楕円 317">
          <a:extLst>
            <a:ext uri="{FF2B5EF4-FFF2-40B4-BE49-F238E27FC236}">
              <a16:creationId xmlns:a16="http://schemas.microsoft.com/office/drawing/2014/main" xmlns="" id="{C86A8DB5-2BF4-4AD0-ABD7-4E65D1A2B998}"/>
            </a:ext>
          </a:extLst>
        </xdr:cNvPr>
        <xdr:cNvSpPr/>
      </xdr:nvSpPr>
      <xdr:spPr>
        <a:xfrm>
          <a:off x="16268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111142</xdr:rowOff>
    </xdr:from>
    <xdr:ext cx="405111" cy="259045"/>
    <xdr:sp macro="" textlink="">
      <xdr:nvSpPr>
        <xdr:cNvPr id="319" name="【一般廃棄物処理施設】&#10;有形固定資産減価償却率該当値テキスト">
          <a:extLst>
            <a:ext uri="{FF2B5EF4-FFF2-40B4-BE49-F238E27FC236}">
              <a16:creationId xmlns:a16="http://schemas.microsoft.com/office/drawing/2014/main" xmlns="" id="{A5F484A4-58C2-4E47-9F5A-28AF2C76BDC0}"/>
            </a:ext>
          </a:extLst>
        </xdr:cNvPr>
        <xdr:cNvSpPr txBox="1"/>
      </xdr:nvSpPr>
      <xdr:spPr>
        <a:xfrm>
          <a:off x="16357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320" name="楕円 319">
          <a:extLst>
            <a:ext uri="{FF2B5EF4-FFF2-40B4-BE49-F238E27FC236}">
              <a16:creationId xmlns:a16="http://schemas.microsoft.com/office/drawing/2014/main" xmlns="" id="{1DD7D89B-671C-432A-AFD4-DC3D379E00A4}"/>
            </a:ext>
          </a:extLst>
        </xdr:cNvPr>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139065</xdr:rowOff>
    </xdr:from>
    <xdr:to>
      <xdr:col>85</xdr:col>
      <xdr:colOff>127000</xdr:colOff>
      <xdr:row>37</xdr:row>
      <xdr:rowOff>15240</xdr:rowOff>
    </xdr:to>
    <xdr:cxnSp macro="">
      <xdr:nvCxnSpPr>
        <xdr:cNvPr id="321" name="直線コネクタ 320">
          <a:extLst>
            <a:ext uri="{FF2B5EF4-FFF2-40B4-BE49-F238E27FC236}">
              <a16:creationId xmlns:a16="http://schemas.microsoft.com/office/drawing/2014/main" xmlns="" id="{7FA8ED6F-B316-4D56-81A9-D4CA22B9CC1A}"/>
            </a:ext>
          </a:extLst>
        </xdr:cNvPr>
        <xdr:cNvCxnSpPr/>
      </xdr:nvCxnSpPr>
      <xdr:spPr>
        <a:xfrm flipV="1">
          <a:off x="15481300" y="631126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322" name="楕円 321">
          <a:extLst>
            <a:ext uri="{FF2B5EF4-FFF2-40B4-BE49-F238E27FC236}">
              <a16:creationId xmlns:a16="http://schemas.microsoft.com/office/drawing/2014/main" xmlns="" id="{CF984CEC-9363-4BBF-9C2E-7D931D305844}"/>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85725</xdr:rowOff>
    </xdr:to>
    <xdr:cxnSp macro="">
      <xdr:nvCxnSpPr>
        <xdr:cNvPr id="323" name="直線コネクタ 322">
          <a:extLst>
            <a:ext uri="{FF2B5EF4-FFF2-40B4-BE49-F238E27FC236}">
              <a16:creationId xmlns:a16="http://schemas.microsoft.com/office/drawing/2014/main" xmlns="" id="{1667A1D0-964D-4C34-9CD5-64F025D4C209}"/>
            </a:ext>
          </a:extLst>
        </xdr:cNvPr>
        <xdr:cNvCxnSpPr/>
      </xdr:nvCxnSpPr>
      <xdr:spPr>
        <a:xfrm flipV="1">
          <a:off x="14592300" y="63588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324" name="楕円 323">
          <a:extLst>
            <a:ext uri="{FF2B5EF4-FFF2-40B4-BE49-F238E27FC236}">
              <a16:creationId xmlns:a16="http://schemas.microsoft.com/office/drawing/2014/main" xmlns="" id="{89E2C679-D4B0-46A6-B6A4-4E744DD74887}"/>
            </a:ext>
          </a:extLst>
        </xdr:cNvPr>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85725</xdr:rowOff>
    </xdr:from>
    <xdr:to>
      <xdr:col>76</xdr:col>
      <xdr:colOff>114300</xdr:colOff>
      <xdr:row>37</xdr:row>
      <xdr:rowOff>123825</xdr:rowOff>
    </xdr:to>
    <xdr:cxnSp macro="">
      <xdr:nvCxnSpPr>
        <xdr:cNvPr id="325" name="直線コネクタ 324">
          <a:extLst>
            <a:ext uri="{FF2B5EF4-FFF2-40B4-BE49-F238E27FC236}">
              <a16:creationId xmlns:a16="http://schemas.microsoft.com/office/drawing/2014/main" xmlns="" id="{0C631710-EFB6-468F-A1EB-F284F3B126E1}"/>
            </a:ext>
          </a:extLst>
        </xdr:cNvPr>
        <xdr:cNvCxnSpPr/>
      </xdr:nvCxnSpPr>
      <xdr:spPr>
        <a:xfrm flipV="1">
          <a:off x="13703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82567</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xmlns="" id="{6FE37EFD-B396-431E-AB23-47980A43AD3F}"/>
            </a:ext>
          </a:extLst>
        </xdr:cNvPr>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327" name="n_2mainValue【一般廃棄物処理施設】&#10;有形固定資産減価償却率">
          <a:extLst>
            <a:ext uri="{FF2B5EF4-FFF2-40B4-BE49-F238E27FC236}">
              <a16:creationId xmlns:a16="http://schemas.microsoft.com/office/drawing/2014/main" xmlns="" id="{06A15978-7440-439F-8DF6-C78DDCCB15BB}"/>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19702</xdr:rowOff>
    </xdr:from>
    <xdr:ext cx="405111" cy="259045"/>
    <xdr:sp macro="" textlink="">
      <xdr:nvSpPr>
        <xdr:cNvPr id="328" name="n_3mainValue【一般廃棄物処理施設】&#10;有形固定資産減価償却率">
          <a:extLst>
            <a:ext uri="{FF2B5EF4-FFF2-40B4-BE49-F238E27FC236}">
              <a16:creationId xmlns:a16="http://schemas.microsoft.com/office/drawing/2014/main" xmlns="" id="{B1CC2AD9-D0AC-414E-8198-09BF0D90F888}"/>
            </a:ext>
          </a:extLst>
        </xdr:cNvPr>
        <xdr:cNvSpPr txBox="1"/>
      </xdr:nvSpPr>
      <xdr:spPr>
        <a:xfrm>
          <a:off x="13500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xmlns="" id="{1E949BE7-7DA2-4E05-8027-55BF3351F94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xmlns="" id="{F0615825-3744-462D-B5EB-CD14D1F271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xmlns="" id="{5919BDE2-0F75-4C7B-9F8B-5B5B8ED919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xmlns="" id="{059CFD0A-39CF-4D30-8338-D67AAC7651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xmlns="" id="{34B61E61-01ED-4BAD-A2A0-E70DFA2F6B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xmlns="" id="{4FA8AF2A-D84B-4424-8BE9-FAF48FCF05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xmlns="" id="{BB029564-6AF6-41DC-893C-4A97D8DDCB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xmlns="" id="{8A60CD58-4DD3-475D-BB6E-D1F88D50023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xmlns="" id="{F068BEC3-B60C-4E5D-A701-137AB5A464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xmlns="" id="{AD8C3E1D-0EA8-43D9-AE58-54AE6DEC60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9" name="直線コネクタ 338">
          <a:extLst>
            <a:ext uri="{FF2B5EF4-FFF2-40B4-BE49-F238E27FC236}">
              <a16:creationId xmlns:a16="http://schemas.microsoft.com/office/drawing/2014/main" xmlns="" id="{16CE50DD-46BB-44D5-9F5B-C340A3FDE83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0" name="テキスト ボックス 339">
          <a:extLst>
            <a:ext uri="{FF2B5EF4-FFF2-40B4-BE49-F238E27FC236}">
              <a16:creationId xmlns:a16="http://schemas.microsoft.com/office/drawing/2014/main" xmlns="" id="{80471F20-F609-42EF-B770-2CA0D59C635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1" name="直線コネクタ 340">
          <a:extLst>
            <a:ext uri="{FF2B5EF4-FFF2-40B4-BE49-F238E27FC236}">
              <a16:creationId xmlns:a16="http://schemas.microsoft.com/office/drawing/2014/main" xmlns="" id="{6A823359-E1B8-46A3-9070-3D28908D15B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2" name="テキスト ボックス 341">
          <a:extLst>
            <a:ext uri="{FF2B5EF4-FFF2-40B4-BE49-F238E27FC236}">
              <a16:creationId xmlns:a16="http://schemas.microsoft.com/office/drawing/2014/main" xmlns="" id="{E454BDE1-E432-4693-978F-50D8D0EFE5E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3" name="直線コネクタ 342">
          <a:extLst>
            <a:ext uri="{FF2B5EF4-FFF2-40B4-BE49-F238E27FC236}">
              <a16:creationId xmlns:a16="http://schemas.microsoft.com/office/drawing/2014/main" xmlns="" id="{61959CF9-72C8-48FD-8BD6-07149C1AAB6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4" name="テキスト ボックス 343">
          <a:extLst>
            <a:ext uri="{FF2B5EF4-FFF2-40B4-BE49-F238E27FC236}">
              <a16:creationId xmlns:a16="http://schemas.microsoft.com/office/drawing/2014/main" xmlns="" id="{785AF63A-969E-4453-8F65-BF57859DD21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5" name="直線コネクタ 344">
          <a:extLst>
            <a:ext uri="{FF2B5EF4-FFF2-40B4-BE49-F238E27FC236}">
              <a16:creationId xmlns:a16="http://schemas.microsoft.com/office/drawing/2014/main" xmlns="" id="{D8CCD81E-E7F2-4A36-95C0-896713D9862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6" name="テキスト ボックス 345">
          <a:extLst>
            <a:ext uri="{FF2B5EF4-FFF2-40B4-BE49-F238E27FC236}">
              <a16:creationId xmlns:a16="http://schemas.microsoft.com/office/drawing/2014/main" xmlns="" id="{E2015CC7-89CC-43F2-93A8-4B4A1A44473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7" name="直線コネクタ 346">
          <a:extLst>
            <a:ext uri="{FF2B5EF4-FFF2-40B4-BE49-F238E27FC236}">
              <a16:creationId xmlns:a16="http://schemas.microsoft.com/office/drawing/2014/main" xmlns="" id="{DB5BC80F-AB5A-4341-9CF0-26E39AC4151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8" name="テキスト ボックス 347">
          <a:extLst>
            <a:ext uri="{FF2B5EF4-FFF2-40B4-BE49-F238E27FC236}">
              <a16:creationId xmlns:a16="http://schemas.microsoft.com/office/drawing/2014/main" xmlns="" id="{3F6F3E27-4274-4065-8311-AD584B4B136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9" name="直線コネクタ 348">
          <a:extLst>
            <a:ext uri="{FF2B5EF4-FFF2-40B4-BE49-F238E27FC236}">
              <a16:creationId xmlns:a16="http://schemas.microsoft.com/office/drawing/2014/main" xmlns="" id="{FA72DB4E-0B6A-42F7-A28A-759E6F91D1E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0" name="テキスト ボックス 349">
          <a:extLst>
            <a:ext uri="{FF2B5EF4-FFF2-40B4-BE49-F238E27FC236}">
              <a16:creationId xmlns:a16="http://schemas.microsoft.com/office/drawing/2014/main" xmlns="" id="{FD36DE8F-33EF-404F-AD05-597AB839379F}"/>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xmlns="" id="{9FAA2B59-22B0-4595-AD78-CED4370AB9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2" name="テキスト ボックス 351">
          <a:extLst>
            <a:ext uri="{FF2B5EF4-FFF2-40B4-BE49-F238E27FC236}">
              <a16:creationId xmlns:a16="http://schemas.microsoft.com/office/drawing/2014/main" xmlns="" id="{00C3B7DD-35DC-4A45-8F1D-A4CCB93FA65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a:extLst>
            <a:ext uri="{FF2B5EF4-FFF2-40B4-BE49-F238E27FC236}">
              <a16:creationId xmlns:a16="http://schemas.microsoft.com/office/drawing/2014/main" xmlns="" id="{6A0B1197-FADA-4AD3-A8C6-E01C7BB265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354" name="直線コネクタ 353">
          <a:extLst>
            <a:ext uri="{FF2B5EF4-FFF2-40B4-BE49-F238E27FC236}">
              <a16:creationId xmlns:a16="http://schemas.microsoft.com/office/drawing/2014/main" xmlns="" id="{CCF1B116-AAC7-45A5-BC50-EB918A23A060}"/>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355" name="【一般廃棄物処理施設】&#10;一人当たり有形固定資産（償却資産）額最小値テキスト">
          <a:extLst>
            <a:ext uri="{FF2B5EF4-FFF2-40B4-BE49-F238E27FC236}">
              <a16:creationId xmlns:a16="http://schemas.microsoft.com/office/drawing/2014/main" xmlns="" id="{C7E3495A-29B5-40CF-BE92-3A2D531CC836}"/>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356" name="直線コネクタ 355">
          <a:extLst>
            <a:ext uri="{FF2B5EF4-FFF2-40B4-BE49-F238E27FC236}">
              <a16:creationId xmlns:a16="http://schemas.microsoft.com/office/drawing/2014/main" xmlns="" id="{294BD0A0-61BF-4103-9021-0CE1DBE8A7BF}"/>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357" name="【一般廃棄物処理施設】&#10;一人当たり有形固定資産（償却資産）額最大値テキスト">
          <a:extLst>
            <a:ext uri="{FF2B5EF4-FFF2-40B4-BE49-F238E27FC236}">
              <a16:creationId xmlns:a16="http://schemas.microsoft.com/office/drawing/2014/main" xmlns="" id="{B69502ED-392D-41F6-8E1D-ACB8D83C7881}"/>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358" name="直線コネクタ 357">
          <a:extLst>
            <a:ext uri="{FF2B5EF4-FFF2-40B4-BE49-F238E27FC236}">
              <a16:creationId xmlns:a16="http://schemas.microsoft.com/office/drawing/2014/main" xmlns="" id="{CF3AE288-B164-4C28-B3DD-29BFAB04F15C}"/>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359" name="【一般廃棄物処理施設】&#10;一人当たり有形固定資産（償却資産）額平均値テキスト">
          <a:extLst>
            <a:ext uri="{FF2B5EF4-FFF2-40B4-BE49-F238E27FC236}">
              <a16:creationId xmlns:a16="http://schemas.microsoft.com/office/drawing/2014/main" xmlns="" id="{027F0D5B-6404-45C0-B460-BC57D9A3C091}"/>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360" name="フローチャート: 判断 359">
          <a:extLst>
            <a:ext uri="{FF2B5EF4-FFF2-40B4-BE49-F238E27FC236}">
              <a16:creationId xmlns:a16="http://schemas.microsoft.com/office/drawing/2014/main" xmlns="" id="{D3544647-A06E-46AD-B78B-0406DDAB0361}"/>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361" name="フローチャート: 判断 360">
          <a:extLst>
            <a:ext uri="{FF2B5EF4-FFF2-40B4-BE49-F238E27FC236}">
              <a16:creationId xmlns:a16="http://schemas.microsoft.com/office/drawing/2014/main" xmlns="" id="{932E714B-D3C1-4C03-82D9-8B7F5E3041B6}"/>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62159</xdr:rowOff>
    </xdr:from>
    <xdr:ext cx="534377" cy="259045"/>
    <xdr:sp macro="" textlink="">
      <xdr:nvSpPr>
        <xdr:cNvPr id="362" name="n_1aveValue【一般廃棄物処理施設】&#10;一人当たり有形固定資産（償却資産）額">
          <a:extLst>
            <a:ext uri="{FF2B5EF4-FFF2-40B4-BE49-F238E27FC236}">
              <a16:creationId xmlns:a16="http://schemas.microsoft.com/office/drawing/2014/main" xmlns="" id="{638DF742-8368-4285-B4CD-ED2E7A3F30CA}"/>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363" name="フローチャート: 判断 362">
          <a:extLst>
            <a:ext uri="{FF2B5EF4-FFF2-40B4-BE49-F238E27FC236}">
              <a16:creationId xmlns:a16="http://schemas.microsoft.com/office/drawing/2014/main" xmlns="" id="{E9F73EF3-3E45-4E99-A7FB-10E015DF9257}"/>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136255</xdr:rowOff>
    </xdr:from>
    <xdr:ext cx="534377" cy="259045"/>
    <xdr:sp macro="" textlink="">
      <xdr:nvSpPr>
        <xdr:cNvPr id="364" name="n_2aveValue【一般廃棄物処理施設】&#10;一人当たり有形固定資産（償却資産）額">
          <a:extLst>
            <a:ext uri="{FF2B5EF4-FFF2-40B4-BE49-F238E27FC236}">
              <a16:creationId xmlns:a16="http://schemas.microsoft.com/office/drawing/2014/main" xmlns="" id="{5B7C81E3-0EA1-4279-9958-EF0BAE8EAF3F}"/>
            </a:ext>
          </a:extLst>
        </xdr:cNvPr>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365" name="フローチャート: 判断 364">
          <a:extLst>
            <a:ext uri="{FF2B5EF4-FFF2-40B4-BE49-F238E27FC236}">
              <a16:creationId xmlns:a16="http://schemas.microsoft.com/office/drawing/2014/main" xmlns="" id="{9E7E755A-7085-4E4B-81E0-C85D1B4ED54F}"/>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118574</xdr:rowOff>
    </xdr:from>
    <xdr:ext cx="534377" cy="259045"/>
    <xdr:sp macro="" textlink="">
      <xdr:nvSpPr>
        <xdr:cNvPr id="366" name="n_3aveValue【一般廃棄物処理施設】&#10;一人当たり有形固定資産（償却資産）額">
          <a:extLst>
            <a:ext uri="{FF2B5EF4-FFF2-40B4-BE49-F238E27FC236}">
              <a16:creationId xmlns:a16="http://schemas.microsoft.com/office/drawing/2014/main" xmlns="" id="{E69BB193-4C7E-493C-8D4E-E4DF7EC3FBB8}"/>
            </a:ext>
          </a:extLst>
        </xdr:cNvPr>
        <xdr:cNvSpPr txBox="1"/>
      </xdr:nvSpPr>
      <xdr:spPr>
        <a:xfrm>
          <a:off x="19278111" y="71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2AC79122-3D3E-49BF-B2E0-F2DBB0A54E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76D9CA16-F579-4FD2-81E4-0087F15777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5715A864-9395-465E-8356-BBA7C8A383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6507E289-EEC3-4246-BF30-8344FF778C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A970D7ED-E967-47B3-9AA3-490EDACC67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4976</xdr:rowOff>
    </xdr:from>
    <xdr:to>
      <xdr:col>116</xdr:col>
      <xdr:colOff>114300</xdr:colOff>
      <xdr:row>40</xdr:row>
      <xdr:rowOff>106576</xdr:rowOff>
    </xdr:to>
    <xdr:sp macro="" textlink="">
      <xdr:nvSpPr>
        <xdr:cNvPr id="372" name="楕円 371">
          <a:extLst>
            <a:ext uri="{FF2B5EF4-FFF2-40B4-BE49-F238E27FC236}">
              <a16:creationId xmlns:a16="http://schemas.microsoft.com/office/drawing/2014/main" xmlns="" id="{F8E16DF9-1C68-4695-8A1A-96B91E4D1317}"/>
            </a:ext>
          </a:extLst>
        </xdr:cNvPr>
        <xdr:cNvSpPr/>
      </xdr:nvSpPr>
      <xdr:spPr>
        <a:xfrm>
          <a:off x="22110700" y="68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27853</xdr:rowOff>
    </xdr:from>
    <xdr:ext cx="599010" cy="259045"/>
    <xdr:sp macro="" textlink="">
      <xdr:nvSpPr>
        <xdr:cNvPr id="373" name="【一般廃棄物処理施設】&#10;一人当たり有形固定資産（償却資産）額該当値テキスト">
          <a:extLst>
            <a:ext uri="{FF2B5EF4-FFF2-40B4-BE49-F238E27FC236}">
              <a16:creationId xmlns:a16="http://schemas.microsoft.com/office/drawing/2014/main" xmlns="" id="{0F8F1121-22FB-47FF-A8F4-A576F20DA1E4}"/>
            </a:ext>
          </a:extLst>
        </xdr:cNvPr>
        <xdr:cNvSpPr txBox="1"/>
      </xdr:nvSpPr>
      <xdr:spPr>
        <a:xfrm>
          <a:off x="22199600" y="671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9274</xdr:rowOff>
    </xdr:from>
    <xdr:to>
      <xdr:col>112</xdr:col>
      <xdr:colOff>38100</xdr:colOff>
      <xdr:row>40</xdr:row>
      <xdr:rowOff>110874</xdr:rowOff>
    </xdr:to>
    <xdr:sp macro="" textlink="">
      <xdr:nvSpPr>
        <xdr:cNvPr id="374" name="楕円 373">
          <a:extLst>
            <a:ext uri="{FF2B5EF4-FFF2-40B4-BE49-F238E27FC236}">
              <a16:creationId xmlns:a16="http://schemas.microsoft.com/office/drawing/2014/main" xmlns="" id="{F71C0764-A1B9-490B-BD1D-EB832E57FAB7}"/>
            </a:ext>
          </a:extLst>
        </xdr:cNvPr>
        <xdr:cNvSpPr/>
      </xdr:nvSpPr>
      <xdr:spPr>
        <a:xfrm>
          <a:off x="21272500" y="68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55776</xdr:rowOff>
    </xdr:from>
    <xdr:to>
      <xdr:col>116</xdr:col>
      <xdr:colOff>63500</xdr:colOff>
      <xdr:row>40</xdr:row>
      <xdr:rowOff>60074</xdr:rowOff>
    </xdr:to>
    <xdr:cxnSp macro="">
      <xdr:nvCxnSpPr>
        <xdr:cNvPr id="375" name="直線コネクタ 374">
          <a:extLst>
            <a:ext uri="{FF2B5EF4-FFF2-40B4-BE49-F238E27FC236}">
              <a16:creationId xmlns:a16="http://schemas.microsoft.com/office/drawing/2014/main" xmlns="" id="{92D21FA0-6BBE-431D-98D4-17B19AF588FD}"/>
            </a:ext>
          </a:extLst>
        </xdr:cNvPr>
        <xdr:cNvCxnSpPr/>
      </xdr:nvCxnSpPr>
      <xdr:spPr>
        <a:xfrm flipV="1">
          <a:off x="21323300" y="6913776"/>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13832</xdr:rowOff>
    </xdr:from>
    <xdr:to>
      <xdr:col>107</xdr:col>
      <xdr:colOff>101600</xdr:colOff>
      <xdr:row>40</xdr:row>
      <xdr:rowOff>115432</xdr:rowOff>
    </xdr:to>
    <xdr:sp macro="" textlink="">
      <xdr:nvSpPr>
        <xdr:cNvPr id="376" name="楕円 375">
          <a:extLst>
            <a:ext uri="{FF2B5EF4-FFF2-40B4-BE49-F238E27FC236}">
              <a16:creationId xmlns:a16="http://schemas.microsoft.com/office/drawing/2014/main" xmlns="" id="{4AA82F2C-359A-4ACF-9AEA-5A859FF3A5F3}"/>
            </a:ext>
          </a:extLst>
        </xdr:cNvPr>
        <xdr:cNvSpPr/>
      </xdr:nvSpPr>
      <xdr:spPr>
        <a:xfrm>
          <a:off x="20383500" y="68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60074</xdr:rowOff>
    </xdr:from>
    <xdr:to>
      <xdr:col>111</xdr:col>
      <xdr:colOff>177800</xdr:colOff>
      <xdr:row>40</xdr:row>
      <xdr:rowOff>64632</xdr:rowOff>
    </xdr:to>
    <xdr:cxnSp macro="">
      <xdr:nvCxnSpPr>
        <xdr:cNvPr id="377" name="直線コネクタ 376">
          <a:extLst>
            <a:ext uri="{FF2B5EF4-FFF2-40B4-BE49-F238E27FC236}">
              <a16:creationId xmlns:a16="http://schemas.microsoft.com/office/drawing/2014/main" xmlns="" id="{FA81D5F6-B344-45D2-9B9A-5DDFB6E61BD5}"/>
            </a:ext>
          </a:extLst>
        </xdr:cNvPr>
        <xdr:cNvCxnSpPr/>
      </xdr:nvCxnSpPr>
      <xdr:spPr>
        <a:xfrm flipV="1">
          <a:off x="20434300" y="6918074"/>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20096</xdr:rowOff>
    </xdr:from>
    <xdr:to>
      <xdr:col>102</xdr:col>
      <xdr:colOff>165100</xdr:colOff>
      <xdr:row>40</xdr:row>
      <xdr:rowOff>121696</xdr:rowOff>
    </xdr:to>
    <xdr:sp macro="" textlink="">
      <xdr:nvSpPr>
        <xdr:cNvPr id="378" name="楕円 377">
          <a:extLst>
            <a:ext uri="{FF2B5EF4-FFF2-40B4-BE49-F238E27FC236}">
              <a16:creationId xmlns:a16="http://schemas.microsoft.com/office/drawing/2014/main" xmlns="" id="{981EF070-0C96-4DCF-8539-0D2119CEE4BF}"/>
            </a:ext>
          </a:extLst>
        </xdr:cNvPr>
        <xdr:cNvSpPr/>
      </xdr:nvSpPr>
      <xdr:spPr>
        <a:xfrm>
          <a:off x="19494500" y="68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64632</xdr:rowOff>
    </xdr:from>
    <xdr:to>
      <xdr:col>107</xdr:col>
      <xdr:colOff>50800</xdr:colOff>
      <xdr:row>40</xdr:row>
      <xdr:rowOff>70896</xdr:rowOff>
    </xdr:to>
    <xdr:cxnSp macro="">
      <xdr:nvCxnSpPr>
        <xdr:cNvPr id="379" name="直線コネクタ 378">
          <a:extLst>
            <a:ext uri="{FF2B5EF4-FFF2-40B4-BE49-F238E27FC236}">
              <a16:creationId xmlns:a16="http://schemas.microsoft.com/office/drawing/2014/main" xmlns="" id="{B51EB773-CE39-41F7-AE39-CF3B96E43BEB}"/>
            </a:ext>
          </a:extLst>
        </xdr:cNvPr>
        <xdr:cNvCxnSpPr/>
      </xdr:nvCxnSpPr>
      <xdr:spPr>
        <a:xfrm flipV="1">
          <a:off x="19545300" y="6922632"/>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127401</xdr:rowOff>
    </xdr:from>
    <xdr:ext cx="599010" cy="259045"/>
    <xdr:sp macro="" textlink="">
      <xdr:nvSpPr>
        <xdr:cNvPr id="380" name="n_1mainValue【一般廃棄物処理施設】&#10;一人当たり有形固定資産（償却資産）額">
          <a:extLst>
            <a:ext uri="{FF2B5EF4-FFF2-40B4-BE49-F238E27FC236}">
              <a16:creationId xmlns:a16="http://schemas.microsoft.com/office/drawing/2014/main" xmlns="" id="{6D915173-7DD6-4AD8-849B-288894FEAA22}"/>
            </a:ext>
          </a:extLst>
        </xdr:cNvPr>
        <xdr:cNvSpPr txBox="1"/>
      </xdr:nvSpPr>
      <xdr:spPr>
        <a:xfrm>
          <a:off x="21011095" y="66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131959</xdr:rowOff>
    </xdr:from>
    <xdr:ext cx="599010" cy="259045"/>
    <xdr:sp macro="" textlink="">
      <xdr:nvSpPr>
        <xdr:cNvPr id="381" name="n_2mainValue【一般廃棄物処理施設】&#10;一人当たり有形固定資産（償却資産）額">
          <a:extLst>
            <a:ext uri="{FF2B5EF4-FFF2-40B4-BE49-F238E27FC236}">
              <a16:creationId xmlns:a16="http://schemas.microsoft.com/office/drawing/2014/main" xmlns="" id="{7E1A0A0A-B5CB-47DC-A98D-AEA0ADB9E213}"/>
            </a:ext>
          </a:extLst>
        </xdr:cNvPr>
        <xdr:cNvSpPr txBox="1"/>
      </xdr:nvSpPr>
      <xdr:spPr>
        <a:xfrm>
          <a:off x="20134795" y="664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138223</xdr:rowOff>
    </xdr:from>
    <xdr:ext cx="599010" cy="259045"/>
    <xdr:sp macro="" textlink="">
      <xdr:nvSpPr>
        <xdr:cNvPr id="382" name="n_3mainValue【一般廃棄物処理施設】&#10;一人当たり有形固定資産（償却資産）額">
          <a:extLst>
            <a:ext uri="{FF2B5EF4-FFF2-40B4-BE49-F238E27FC236}">
              <a16:creationId xmlns:a16="http://schemas.microsoft.com/office/drawing/2014/main" xmlns="" id="{95E6C0AA-3EA1-43A6-AADA-4BC4F8FFEFB0}"/>
            </a:ext>
          </a:extLst>
        </xdr:cNvPr>
        <xdr:cNvSpPr txBox="1"/>
      </xdr:nvSpPr>
      <xdr:spPr>
        <a:xfrm>
          <a:off x="19245795" y="665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xmlns="" id="{F8067455-E402-4DF7-A375-03E7900972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xmlns="" id="{6FF68C78-74DE-41C6-9227-16F75B59F8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xmlns="" id="{7B6EF452-C7BB-4EFF-BCA1-AD1BA538EF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xmlns="" id="{D825E4D2-CC77-4A2D-8862-4BB5A834F8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xmlns="" id="{2E5DFF6F-3C82-440F-912E-886901C914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xmlns="" id="{994D19DA-CE72-4A05-A64C-5C3627C47E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xmlns="" id="{6E809BE6-5759-4037-ADC1-0C26F8CBEB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xmlns="" id="{C960A944-7222-4300-884F-3FC83C2610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xmlns="" id="{936370C3-6FE3-4CB5-858B-D62F38D1D1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xmlns="" id="{E0AB58B6-39B3-496E-BE25-6F59F4636C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a:extLst>
            <a:ext uri="{FF2B5EF4-FFF2-40B4-BE49-F238E27FC236}">
              <a16:creationId xmlns:a16="http://schemas.microsoft.com/office/drawing/2014/main" xmlns="" id="{B9D663D7-B207-4DEA-BF82-A70E4E7F455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4" name="テキスト ボックス 393">
          <a:extLst>
            <a:ext uri="{FF2B5EF4-FFF2-40B4-BE49-F238E27FC236}">
              <a16:creationId xmlns:a16="http://schemas.microsoft.com/office/drawing/2014/main" xmlns="" id="{9A27F891-456F-42FF-BC8E-1E28E460F405}"/>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a:extLst>
            <a:ext uri="{FF2B5EF4-FFF2-40B4-BE49-F238E27FC236}">
              <a16:creationId xmlns:a16="http://schemas.microsoft.com/office/drawing/2014/main" xmlns="" id="{C1A54F0D-C705-4DB0-8D9B-7512FF86674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a:extLst>
            <a:ext uri="{FF2B5EF4-FFF2-40B4-BE49-F238E27FC236}">
              <a16:creationId xmlns:a16="http://schemas.microsoft.com/office/drawing/2014/main" xmlns="" id="{9A996680-51EA-42BD-BA5D-E698EE77C57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a:extLst>
            <a:ext uri="{FF2B5EF4-FFF2-40B4-BE49-F238E27FC236}">
              <a16:creationId xmlns:a16="http://schemas.microsoft.com/office/drawing/2014/main" xmlns="" id="{FEA003A8-831D-4FC7-BF83-D154DF9FBA2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a:extLst>
            <a:ext uri="{FF2B5EF4-FFF2-40B4-BE49-F238E27FC236}">
              <a16:creationId xmlns:a16="http://schemas.microsoft.com/office/drawing/2014/main" xmlns="" id="{92323A4B-DC81-4B53-8A97-38F41B4B303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a:extLst>
            <a:ext uri="{FF2B5EF4-FFF2-40B4-BE49-F238E27FC236}">
              <a16:creationId xmlns:a16="http://schemas.microsoft.com/office/drawing/2014/main" xmlns="" id="{503B7583-5C1C-411C-B62E-19BBEB6032D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a:extLst>
            <a:ext uri="{FF2B5EF4-FFF2-40B4-BE49-F238E27FC236}">
              <a16:creationId xmlns:a16="http://schemas.microsoft.com/office/drawing/2014/main" xmlns="" id="{B5C9BF0C-25BE-4EA0-9D6D-935A9AD8072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a:extLst>
            <a:ext uri="{FF2B5EF4-FFF2-40B4-BE49-F238E27FC236}">
              <a16:creationId xmlns:a16="http://schemas.microsoft.com/office/drawing/2014/main" xmlns="" id="{A258663A-20D3-43FF-AF46-326B75D8B0B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2" name="テキスト ボックス 401">
          <a:extLst>
            <a:ext uri="{FF2B5EF4-FFF2-40B4-BE49-F238E27FC236}">
              <a16:creationId xmlns:a16="http://schemas.microsoft.com/office/drawing/2014/main" xmlns="" id="{FCBCC2D8-D7C4-4430-AEBA-31940E66176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xmlns="" id="{C64F0074-FC85-4EBB-9AF6-0E82249FBC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a:extLst>
            <a:ext uri="{FF2B5EF4-FFF2-40B4-BE49-F238E27FC236}">
              <a16:creationId xmlns:a16="http://schemas.microsoft.com/office/drawing/2014/main" xmlns="" id="{F5483A67-832E-4A13-AD1E-F85A2E628A2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a:extLst>
            <a:ext uri="{FF2B5EF4-FFF2-40B4-BE49-F238E27FC236}">
              <a16:creationId xmlns:a16="http://schemas.microsoft.com/office/drawing/2014/main" xmlns="" id="{7AFBBCD6-AF26-4E18-92EE-6205FDA07F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06" name="直線コネクタ 405">
          <a:extLst>
            <a:ext uri="{FF2B5EF4-FFF2-40B4-BE49-F238E27FC236}">
              <a16:creationId xmlns:a16="http://schemas.microsoft.com/office/drawing/2014/main" xmlns="" id="{DDB4F228-6F4B-4E23-81A2-111939AED217}"/>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07" name="【保健センター・保健所】&#10;有形固定資産減価償却率最小値テキスト">
          <a:extLst>
            <a:ext uri="{FF2B5EF4-FFF2-40B4-BE49-F238E27FC236}">
              <a16:creationId xmlns:a16="http://schemas.microsoft.com/office/drawing/2014/main" xmlns="" id="{59C3C9DA-E985-417C-9EC1-D09707EDE843}"/>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08" name="直線コネクタ 407">
          <a:extLst>
            <a:ext uri="{FF2B5EF4-FFF2-40B4-BE49-F238E27FC236}">
              <a16:creationId xmlns:a16="http://schemas.microsoft.com/office/drawing/2014/main" xmlns="" id="{19F70C7A-2E83-422D-937D-068DB705C31F}"/>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09" name="【保健センター・保健所】&#10;有形固定資産減価償却率最大値テキスト">
          <a:extLst>
            <a:ext uri="{FF2B5EF4-FFF2-40B4-BE49-F238E27FC236}">
              <a16:creationId xmlns:a16="http://schemas.microsoft.com/office/drawing/2014/main" xmlns="" id="{44E3061A-D280-4BCE-907D-BB1A40F26A74}"/>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10" name="直線コネクタ 409">
          <a:extLst>
            <a:ext uri="{FF2B5EF4-FFF2-40B4-BE49-F238E27FC236}">
              <a16:creationId xmlns:a16="http://schemas.microsoft.com/office/drawing/2014/main" xmlns="" id="{506FC2DF-FD3F-4485-9CB0-5CB0427B7B42}"/>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411" name="【保健センター・保健所】&#10;有形固定資産減価償却率平均値テキスト">
          <a:extLst>
            <a:ext uri="{FF2B5EF4-FFF2-40B4-BE49-F238E27FC236}">
              <a16:creationId xmlns:a16="http://schemas.microsoft.com/office/drawing/2014/main" xmlns="" id="{519E43E6-AADF-41BD-B960-D2B9DCED9B6B}"/>
            </a:ext>
          </a:extLst>
        </xdr:cNvPr>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12" name="フローチャート: 判断 411">
          <a:extLst>
            <a:ext uri="{FF2B5EF4-FFF2-40B4-BE49-F238E27FC236}">
              <a16:creationId xmlns:a16="http://schemas.microsoft.com/office/drawing/2014/main" xmlns="" id="{530232BA-3976-4FC2-8C04-ADDB674D3923}"/>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13" name="フローチャート: 判断 412">
          <a:extLst>
            <a:ext uri="{FF2B5EF4-FFF2-40B4-BE49-F238E27FC236}">
              <a16:creationId xmlns:a16="http://schemas.microsoft.com/office/drawing/2014/main" xmlns="" id="{29868C9B-580E-42F9-B777-471995B05549}"/>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34942</xdr:rowOff>
    </xdr:from>
    <xdr:ext cx="405111" cy="259045"/>
    <xdr:sp macro="" textlink="">
      <xdr:nvSpPr>
        <xdr:cNvPr id="414" name="n_1aveValue【保健センター・保健所】&#10;有形固定資産減価償却率">
          <a:extLst>
            <a:ext uri="{FF2B5EF4-FFF2-40B4-BE49-F238E27FC236}">
              <a16:creationId xmlns:a16="http://schemas.microsoft.com/office/drawing/2014/main" xmlns="" id="{4142A8CA-C655-469D-A4E9-FA21D1E393F5}"/>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15" name="フローチャート: 判断 414">
          <a:extLst>
            <a:ext uri="{FF2B5EF4-FFF2-40B4-BE49-F238E27FC236}">
              <a16:creationId xmlns:a16="http://schemas.microsoft.com/office/drawing/2014/main" xmlns="" id="{FD258CA7-0DCE-418E-BE76-FECE7D6257A8}"/>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416" name="n_2aveValue【保健センター・保健所】&#10;有形固定資産減価償却率">
          <a:extLst>
            <a:ext uri="{FF2B5EF4-FFF2-40B4-BE49-F238E27FC236}">
              <a16:creationId xmlns:a16="http://schemas.microsoft.com/office/drawing/2014/main" xmlns="" id="{41C768F0-F422-4E64-9AE3-447045955A13}"/>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17" name="フローチャート: 判断 416">
          <a:extLst>
            <a:ext uri="{FF2B5EF4-FFF2-40B4-BE49-F238E27FC236}">
              <a16:creationId xmlns:a16="http://schemas.microsoft.com/office/drawing/2014/main" xmlns="" id="{FF013803-A6E3-4D9D-93EF-98B3BC48E109}"/>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418" name="n_3aveValue【保健センター・保健所】&#10;有形固定資産減価償却率">
          <a:extLst>
            <a:ext uri="{FF2B5EF4-FFF2-40B4-BE49-F238E27FC236}">
              <a16:creationId xmlns:a16="http://schemas.microsoft.com/office/drawing/2014/main" xmlns="" id="{003FCE17-284E-4401-8171-BD7FE7C451B7}"/>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xmlns="" id="{B89953B1-6802-4D8C-8D70-7BB45A4EF9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D8DBE302-4BA4-46F7-92E1-520204B9A0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E35BCC83-EA95-44C5-8B04-02001A7B2F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xmlns="" id="{B741B33D-1B5D-4E55-B06A-538BB537C4E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xmlns="" id="{782C6BF8-2015-4F00-A427-81BF665961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424" name="楕円 423">
          <a:extLst>
            <a:ext uri="{FF2B5EF4-FFF2-40B4-BE49-F238E27FC236}">
              <a16:creationId xmlns:a16="http://schemas.microsoft.com/office/drawing/2014/main" xmlns="" id="{8CF351BA-6D53-4C0B-9BCC-0770F4C33B58}"/>
            </a:ext>
          </a:extLst>
        </xdr:cNvPr>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92727</xdr:rowOff>
    </xdr:from>
    <xdr:ext cx="405111" cy="259045"/>
    <xdr:sp macro="" textlink="">
      <xdr:nvSpPr>
        <xdr:cNvPr id="425" name="【保健センター・保健所】&#10;有形固定資産減価償却率該当値テキスト">
          <a:extLst>
            <a:ext uri="{FF2B5EF4-FFF2-40B4-BE49-F238E27FC236}">
              <a16:creationId xmlns:a16="http://schemas.microsoft.com/office/drawing/2014/main" xmlns="" id="{EE5F4F64-59CD-4ADE-9F74-A0CD97C2025C}"/>
            </a:ext>
          </a:extLst>
        </xdr:cNvPr>
        <xdr:cNvSpPr txBox="1"/>
      </xdr:nvSpPr>
      <xdr:spPr>
        <a:xfrm>
          <a:off x="1635760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426" name="楕円 425">
          <a:extLst>
            <a:ext uri="{FF2B5EF4-FFF2-40B4-BE49-F238E27FC236}">
              <a16:creationId xmlns:a16="http://schemas.microsoft.com/office/drawing/2014/main" xmlns="" id="{A26A4BC7-24DC-499C-8341-88F347FC28CE}"/>
            </a:ext>
          </a:extLst>
        </xdr:cNvPr>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57150</xdr:rowOff>
    </xdr:from>
    <xdr:to>
      <xdr:col>85</xdr:col>
      <xdr:colOff>127000</xdr:colOff>
      <xdr:row>63</xdr:row>
      <xdr:rowOff>95250</xdr:rowOff>
    </xdr:to>
    <xdr:cxnSp macro="">
      <xdr:nvCxnSpPr>
        <xdr:cNvPr id="427" name="直線コネクタ 426">
          <a:extLst>
            <a:ext uri="{FF2B5EF4-FFF2-40B4-BE49-F238E27FC236}">
              <a16:creationId xmlns:a16="http://schemas.microsoft.com/office/drawing/2014/main" xmlns="" id="{52C9E675-A862-477D-83AA-07206C641827}"/>
            </a:ext>
          </a:extLst>
        </xdr:cNvPr>
        <xdr:cNvCxnSpPr/>
      </xdr:nvCxnSpPr>
      <xdr:spPr>
        <a:xfrm flipV="1">
          <a:off x="15481300" y="1085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82550</xdr:rowOff>
    </xdr:from>
    <xdr:to>
      <xdr:col>76</xdr:col>
      <xdr:colOff>165100</xdr:colOff>
      <xdr:row>64</xdr:row>
      <xdr:rowOff>12700</xdr:rowOff>
    </xdr:to>
    <xdr:sp macro="" textlink="">
      <xdr:nvSpPr>
        <xdr:cNvPr id="428" name="楕円 427">
          <a:extLst>
            <a:ext uri="{FF2B5EF4-FFF2-40B4-BE49-F238E27FC236}">
              <a16:creationId xmlns:a16="http://schemas.microsoft.com/office/drawing/2014/main" xmlns="" id="{6B8D15F7-7778-49D8-A9EA-5B25A1B2DC91}"/>
            </a:ext>
          </a:extLst>
        </xdr:cNvPr>
        <xdr:cNvSpPr/>
      </xdr:nvSpPr>
      <xdr:spPr>
        <a:xfrm>
          <a:off x="1454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95250</xdr:rowOff>
    </xdr:from>
    <xdr:to>
      <xdr:col>81</xdr:col>
      <xdr:colOff>50800</xdr:colOff>
      <xdr:row>63</xdr:row>
      <xdr:rowOff>133350</xdr:rowOff>
    </xdr:to>
    <xdr:cxnSp macro="">
      <xdr:nvCxnSpPr>
        <xdr:cNvPr id="429" name="直線コネクタ 428">
          <a:extLst>
            <a:ext uri="{FF2B5EF4-FFF2-40B4-BE49-F238E27FC236}">
              <a16:creationId xmlns:a16="http://schemas.microsoft.com/office/drawing/2014/main" xmlns="" id="{577C1D90-AD4E-4471-AB07-CED654C75096}"/>
            </a:ext>
          </a:extLst>
        </xdr:cNvPr>
        <xdr:cNvCxnSpPr/>
      </xdr:nvCxnSpPr>
      <xdr:spPr>
        <a:xfrm flipV="1">
          <a:off x="14592300" y="1089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430" name="楕円 429">
          <a:extLst>
            <a:ext uri="{FF2B5EF4-FFF2-40B4-BE49-F238E27FC236}">
              <a16:creationId xmlns:a16="http://schemas.microsoft.com/office/drawing/2014/main" xmlns="" id="{A5A4F950-DF17-44A3-9BBF-3D8F00CEF637}"/>
            </a:ext>
          </a:extLst>
        </xdr:cNvPr>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133350</xdr:rowOff>
    </xdr:from>
    <xdr:to>
      <xdr:col>76</xdr:col>
      <xdr:colOff>114300</xdr:colOff>
      <xdr:row>64</xdr:row>
      <xdr:rowOff>0</xdr:rowOff>
    </xdr:to>
    <xdr:cxnSp macro="">
      <xdr:nvCxnSpPr>
        <xdr:cNvPr id="431" name="直線コネクタ 430">
          <a:extLst>
            <a:ext uri="{FF2B5EF4-FFF2-40B4-BE49-F238E27FC236}">
              <a16:creationId xmlns:a16="http://schemas.microsoft.com/office/drawing/2014/main" xmlns="" id="{0CD15978-DE29-4485-BECE-0B98FB73AFE1}"/>
            </a:ext>
          </a:extLst>
        </xdr:cNvPr>
        <xdr:cNvCxnSpPr/>
      </xdr:nvCxnSpPr>
      <xdr:spPr>
        <a:xfrm flipV="1">
          <a:off x="13703300" y="1093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63</xdr:row>
      <xdr:rowOff>137177</xdr:rowOff>
    </xdr:from>
    <xdr:ext cx="340478" cy="259045"/>
    <xdr:sp macro="" textlink="">
      <xdr:nvSpPr>
        <xdr:cNvPr id="432" name="n_1mainValue【保健センター・保健所】&#10;有形固定資産減価償却率">
          <a:extLst>
            <a:ext uri="{FF2B5EF4-FFF2-40B4-BE49-F238E27FC236}">
              <a16:creationId xmlns:a16="http://schemas.microsoft.com/office/drawing/2014/main" xmlns="" id="{316E1B17-10FE-4F1D-AAB0-1A7172E2F80C}"/>
            </a:ext>
          </a:extLst>
        </xdr:cNvPr>
        <xdr:cNvSpPr txBox="1"/>
      </xdr:nvSpPr>
      <xdr:spPr>
        <a:xfrm>
          <a:off x="15298361" y="1093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3827</xdr:rowOff>
    </xdr:from>
    <xdr:ext cx="340478" cy="259045"/>
    <xdr:sp macro="" textlink="">
      <xdr:nvSpPr>
        <xdr:cNvPr id="433" name="n_2mainValue【保健センター・保健所】&#10;有形固定資産減価償却率">
          <a:extLst>
            <a:ext uri="{FF2B5EF4-FFF2-40B4-BE49-F238E27FC236}">
              <a16:creationId xmlns:a16="http://schemas.microsoft.com/office/drawing/2014/main" xmlns="" id="{B3719E29-0FA9-47D1-A011-E38FD0B2F0D6}"/>
            </a:ext>
          </a:extLst>
        </xdr:cNvPr>
        <xdr:cNvSpPr txBox="1"/>
      </xdr:nvSpPr>
      <xdr:spPr>
        <a:xfrm>
          <a:off x="14422061"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41927</xdr:rowOff>
    </xdr:from>
    <xdr:ext cx="340478" cy="259045"/>
    <xdr:sp macro="" textlink="">
      <xdr:nvSpPr>
        <xdr:cNvPr id="434" name="n_3mainValue【保健センター・保健所】&#10;有形固定資産減価償却率">
          <a:extLst>
            <a:ext uri="{FF2B5EF4-FFF2-40B4-BE49-F238E27FC236}">
              <a16:creationId xmlns:a16="http://schemas.microsoft.com/office/drawing/2014/main" xmlns="" id="{1626EFFB-D461-4606-AFDE-301922CC3BB7}"/>
            </a:ext>
          </a:extLst>
        </xdr:cNvPr>
        <xdr:cNvSpPr txBox="1"/>
      </xdr:nvSpPr>
      <xdr:spPr>
        <a:xfrm>
          <a:off x="13533061" y="1101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a:extLst>
            <a:ext uri="{FF2B5EF4-FFF2-40B4-BE49-F238E27FC236}">
              <a16:creationId xmlns:a16="http://schemas.microsoft.com/office/drawing/2014/main" xmlns="" id="{5A8C392B-EAAF-4D34-9221-EC999C51DB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a:extLst>
            <a:ext uri="{FF2B5EF4-FFF2-40B4-BE49-F238E27FC236}">
              <a16:creationId xmlns:a16="http://schemas.microsoft.com/office/drawing/2014/main" xmlns="" id="{3A213E81-B7FC-47A9-B58A-AA3725A319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a:extLst>
            <a:ext uri="{FF2B5EF4-FFF2-40B4-BE49-F238E27FC236}">
              <a16:creationId xmlns:a16="http://schemas.microsoft.com/office/drawing/2014/main" xmlns="" id="{2BAFEE07-26DD-4DA9-AF20-413F29DDB3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a:extLst>
            <a:ext uri="{FF2B5EF4-FFF2-40B4-BE49-F238E27FC236}">
              <a16:creationId xmlns:a16="http://schemas.microsoft.com/office/drawing/2014/main" xmlns="" id="{01F6E1BB-012F-467D-8B7C-01234A4F0F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a:extLst>
            <a:ext uri="{FF2B5EF4-FFF2-40B4-BE49-F238E27FC236}">
              <a16:creationId xmlns:a16="http://schemas.microsoft.com/office/drawing/2014/main" xmlns="" id="{A45F1CBE-6C79-48F9-BF3D-6072DC066C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a:extLst>
            <a:ext uri="{FF2B5EF4-FFF2-40B4-BE49-F238E27FC236}">
              <a16:creationId xmlns:a16="http://schemas.microsoft.com/office/drawing/2014/main" xmlns="" id="{73B4DF0B-5827-4DFA-B6EE-38F2DAFAF8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a:extLst>
            <a:ext uri="{FF2B5EF4-FFF2-40B4-BE49-F238E27FC236}">
              <a16:creationId xmlns:a16="http://schemas.microsoft.com/office/drawing/2014/main" xmlns="" id="{552AA322-7E0A-44AA-B755-8BA71CB66D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a:extLst>
            <a:ext uri="{FF2B5EF4-FFF2-40B4-BE49-F238E27FC236}">
              <a16:creationId xmlns:a16="http://schemas.microsoft.com/office/drawing/2014/main" xmlns="" id="{D72B61ED-CDA9-404F-823E-2A02F373FB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a:extLst>
            <a:ext uri="{FF2B5EF4-FFF2-40B4-BE49-F238E27FC236}">
              <a16:creationId xmlns:a16="http://schemas.microsoft.com/office/drawing/2014/main" xmlns="" id="{6E0DE625-52CA-465A-AAEC-9B547D83DD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a:extLst>
            <a:ext uri="{FF2B5EF4-FFF2-40B4-BE49-F238E27FC236}">
              <a16:creationId xmlns:a16="http://schemas.microsoft.com/office/drawing/2014/main" xmlns="" id="{E2204B68-C3F9-4FE2-AA89-8C073A8A8B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5" name="直線コネクタ 444">
          <a:extLst>
            <a:ext uri="{FF2B5EF4-FFF2-40B4-BE49-F238E27FC236}">
              <a16:creationId xmlns:a16="http://schemas.microsoft.com/office/drawing/2014/main" xmlns="" id="{11DE5D0B-9FE0-4225-8C28-C6D9DD286C2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6" name="テキスト ボックス 445">
          <a:extLst>
            <a:ext uri="{FF2B5EF4-FFF2-40B4-BE49-F238E27FC236}">
              <a16:creationId xmlns:a16="http://schemas.microsoft.com/office/drawing/2014/main" xmlns="" id="{7786F701-0B43-4488-AC23-C1E1165CD8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7" name="直線コネクタ 446">
          <a:extLst>
            <a:ext uri="{FF2B5EF4-FFF2-40B4-BE49-F238E27FC236}">
              <a16:creationId xmlns:a16="http://schemas.microsoft.com/office/drawing/2014/main" xmlns="" id="{E82D62FE-89F7-4195-AB6A-4BF3F4B815F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8" name="テキスト ボックス 447">
          <a:extLst>
            <a:ext uri="{FF2B5EF4-FFF2-40B4-BE49-F238E27FC236}">
              <a16:creationId xmlns:a16="http://schemas.microsoft.com/office/drawing/2014/main" xmlns="" id="{22408208-811B-4403-B602-C2B62F40393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9" name="直線コネクタ 448">
          <a:extLst>
            <a:ext uri="{FF2B5EF4-FFF2-40B4-BE49-F238E27FC236}">
              <a16:creationId xmlns:a16="http://schemas.microsoft.com/office/drawing/2014/main" xmlns="" id="{D6F82520-492F-4010-8A1D-BD366734768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0" name="テキスト ボックス 449">
          <a:extLst>
            <a:ext uri="{FF2B5EF4-FFF2-40B4-BE49-F238E27FC236}">
              <a16:creationId xmlns:a16="http://schemas.microsoft.com/office/drawing/2014/main" xmlns="" id="{DB17DB72-8A33-4646-B7F5-059CC223AB3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1" name="直線コネクタ 450">
          <a:extLst>
            <a:ext uri="{FF2B5EF4-FFF2-40B4-BE49-F238E27FC236}">
              <a16:creationId xmlns:a16="http://schemas.microsoft.com/office/drawing/2014/main" xmlns="" id="{8B1ED488-B6B8-4F95-A76D-18A2E01FCEF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2" name="テキスト ボックス 451">
          <a:extLst>
            <a:ext uri="{FF2B5EF4-FFF2-40B4-BE49-F238E27FC236}">
              <a16:creationId xmlns:a16="http://schemas.microsoft.com/office/drawing/2014/main" xmlns="" id="{FC515542-3DDC-4149-8365-91005ABA679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3" name="直線コネクタ 452">
          <a:extLst>
            <a:ext uri="{FF2B5EF4-FFF2-40B4-BE49-F238E27FC236}">
              <a16:creationId xmlns:a16="http://schemas.microsoft.com/office/drawing/2014/main" xmlns="" id="{F682C105-7C77-4D0B-89D6-5D49AC1D097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4" name="テキスト ボックス 453">
          <a:extLst>
            <a:ext uri="{FF2B5EF4-FFF2-40B4-BE49-F238E27FC236}">
              <a16:creationId xmlns:a16="http://schemas.microsoft.com/office/drawing/2014/main" xmlns="" id="{BE2A5294-ACE1-4448-803C-288352EA4A1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a:extLst>
            <a:ext uri="{FF2B5EF4-FFF2-40B4-BE49-F238E27FC236}">
              <a16:creationId xmlns:a16="http://schemas.microsoft.com/office/drawing/2014/main" xmlns="" id="{F88B3A12-7AC3-4891-AAB2-EE9B379AA2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6" name="テキスト ボックス 455">
          <a:extLst>
            <a:ext uri="{FF2B5EF4-FFF2-40B4-BE49-F238E27FC236}">
              <a16:creationId xmlns:a16="http://schemas.microsoft.com/office/drawing/2014/main" xmlns="" id="{6D0CA7EF-27C9-4233-A0A9-FDA8B3A0CC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保健センター・保健所】&#10;一人当たり面積グラフ枠">
          <a:extLst>
            <a:ext uri="{FF2B5EF4-FFF2-40B4-BE49-F238E27FC236}">
              <a16:creationId xmlns:a16="http://schemas.microsoft.com/office/drawing/2014/main" xmlns="" id="{E7ECD0A1-6153-41E1-BA11-489133351D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58" name="直線コネクタ 457">
          <a:extLst>
            <a:ext uri="{FF2B5EF4-FFF2-40B4-BE49-F238E27FC236}">
              <a16:creationId xmlns:a16="http://schemas.microsoft.com/office/drawing/2014/main" xmlns="" id="{00124FF6-B59C-49B4-8515-0E91A2E1EF3D}"/>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59" name="【保健センター・保健所】&#10;一人当たり面積最小値テキスト">
          <a:extLst>
            <a:ext uri="{FF2B5EF4-FFF2-40B4-BE49-F238E27FC236}">
              <a16:creationId xmlns:a16="http://schemas.microsoft.com/office/drawing/2014/main" xmlns="" id="{F921A3DC-D492-489E-BE1A-9D4601FEAEA7}"/>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60" name="直線コネクタ 459">
          <a:extLst>
            <a:ext uri="{FF2B5EF4-FFF2-40B4-BE49-F238E27FC236}">
              <a16:creationId xmlns:a16="http://schemas.microsoft.com/office/drawing/2014/main" xmlns="" id="{AD21862B-7D95-495E-98A2-07D924CCC0FC}"/>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61" name="【保健センター・保健所】&#10;一人当たり面積最大値テキスト">
          <a:extLst>
            <a:ext uri="{FF2B5EF4-FFF2-40B4-BE49-F238E27FC236}">
              <a16:creationId xmlns:a16="http://schemas.microsoft.com/office/drawing/2014/main" xmlns="" id="{442D97E3-37FB-44D9-9181-13A065E222A3}"/>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62" name="直線コネクタ 461">
          <a:extLst>
            <a:ext uri="{FF2B5EF4-FFF2-40B4-BE49-F238E27FC236}">
              <a16:creationId xmlns:a16="http://schemas.microsoft.com/office/drawing/2014/main" xmlns="" id="{50F0BCC8-42E7-4639-8682-9628BC113D9F}"/>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63" name="【保健センター・保健所】&#10;一人当たり面積平均値テキスト">
          <a:extLst>
            <a:ext uri="{FF2B5EF4-FFF2-40B4-BE49-F238E27FC236}">
              <a16:creationId xmlns:a16="http://schemas.microsoft.com/office/drawing/2014/main" xmlns="" id="{063B08EC-8A51-41C8-AFE1-0DF5670ED8C3}"/>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64" name="フローチャート: 判断 463">
          <a:extLst>
            <a:ext uri="{FF2B5EF4-FFF2-40B4-BE49-F238E27FC236}">
              <a16:creationId xmlns:a16="http://schemas.microsoft.com/office/drawing/2014/main" xmlns="" id="{C2111525-5A19-4005-9527-CD223B694F7E}"/>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65" name="フローチャート: 判断 464">
          <a:extLst>
            <a:ext uri="{FF2B5EF4-FFF2-40B4-BE49-F238E27FC236}">
              <a16:creationId xmlns:a16="http://schemas.microsoft.com/office/drawing/2014/main" xmlns="" id="{554BF899-166B-4FBD-ADB9-25DC2CE09D46}"/>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466" name="n_1aveValue【保健センター・保健所】&#10;一人当たり面積">
          <a:extLst>
            <a:ext uri="{FF2B5EF4-FFF2-40B4-BE49-F238E27FC236}">
              <a16:creationId xmlns:a16="http://schemas.microsoft.com/office/drawing/2014/main" xmlns="" id="{BE2FF268-7E21-40D3-9BCB-E3E24718937B}"/>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467" name="フローチャート: 判断 466">
          <a:extLst>
            <a:ext uri="{FF2B5EF4-FFF2-40B4-BE49-F238E27FC236}">
              <a16:creationId xmlns:a16="http://schemas.microsoft.com/office/drawing/2014/main" xmlns="" id="{C9134B3B-D215-4F6C-982C-B60FD6DBFAE2}"/>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468" name="n_2aveValue【保健センター・保健所】&#10;一人当たり面積">
          <a:extLst>
            <a:ext uri="{FF2B5EF4-FFF2-40B4-BE49-F238E27FC236}">
              <a16:creationId xmlns:a16="http://schemas.microsoft.com/office/drawing/2014/main" xmlns="" id="{D907F81C-66DE-492E-B836-1E9B2EDD24AC}"/>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469" name="フローチャート: 判断 468">
          <a:extLst>
            <a:ext uri="{FF2B5EF4-FFF2-40B4-BE49-F238E27FC236}">
              <a16:creationId xmlns:a16="http://schemas.microsoft.com/office/drawing/2014/main" xmlns="" id="{7EF2B3DF-569A-4F6B-9A56-D02B05B32D3B}"/>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470" name="n_3aveValue【保健センター・保健所】&#10;一人当たり面積">
          <a:extLst>
            <a:ext uri="{FF2B5EF4-FFF2-40B4-BE49-F238E27FC236}">
              <a16:creationId xmlns:a16="http://schemas.microsoft.com/office/drawing/2014/main" xmlns="" id="{2C1BF40C-E5D5-4E2E-9CBF-BEE12E97E9D2}"/>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xmlns="" id="{59806038-399C-4344-A070-5B86F93A69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xmlns="" id="{281A8507-D2F4-424E-AEB5-144B1558BA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xmlns="" id="{36531385-6AA5-4A98-82E6-5B69D2BE66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xmlns="" id="{08D41047-E943-4A7F-B962-4297A54EDE9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xmlns="" id="{493AC94B-5AD7-45F9-959B-EBF3C16A43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476" name="楕円 475">
          <a:extLst>
            <a:ext uri="{FF2B5EF4-FFF2-40B4-BE49-F238E27FC236}">
              <a16:creationId xmlns:a16="http://schemas.microsoft.com/office/drawing/2014/main" xmlns="" id="{F168FB37-44C4-4982-A21B-808794E8CB60}"/>
            </a:ext>
          </a:extLst>
        </xdr:cNvPr>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477" name="【保健センター・保健所】&#10;一人当たり面積該当値テキスト">
          <a:extLst>
            <a:ext uri="{FF2B5EF4-FFF2-40B4-BE49-F238E27FC236}">
              <a16:creationId xmlns:a16="http://schemas.microsoft.com/office/drawing/2014/main" xmlns="" id="{59DFEDF7-EC4E-4F2E-992B-47E4CD2218B8}"/>
            </a:ext>
          </a:extLst>
        </xdr:cNvPr>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478" name="楕円 477">
          <a:extLst>
            <a:ext uri="{FF2B5EF4-FFF2-40B4-BE49-F238E27FC236}">
              <a16:creationId xmlns:a16="http://schemas.microsoft.com/office/drawing/2014/main" xmlns="" id="{2C6699A6-66FA-4741-9E42-E7324C292156}"/>
            </a:ext>
          </a:extLst>
        </xdr:cNvPr>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87630</xdr:rowOff>
    </xdr:to>
    <xdr:cxnSp macro="">
      <xdr:nvCxnSpPr>
        <xdr:cNvPr id="479" name="直線コネクタ 478">
          <a:extLst>
            <a:ext uri="{FF2B5EF4-FFF2-40B4-BE49-F238E27FC236}">
              <a16:creationId xmlns:a16="http://schemas.microsoft.com/office/drawing/2014/main" xmlns="" id="{C51F7810-617F-43B3-8289-9F7A6A83FFB5}"/>
            </a:ext>
          </a:extLst>
        </xdr:cNvPr>
        <xdr:cNvCxnSpPr/>
      </xdr:nvCxnSpPr>
      <xdr:spPr>
        <a:xfrm flipV="1">
          <a:off x="21323300" y="1088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80" name="楕円 479">
          <a:extLst>
            <a:ext uri="{FF2B5EF4-FFF2-40B4-BE49-F238E27FC236}">
              <a16:creationId xmlns:a16="http://schemas.microsoft.com/office/drawing/2014/main" xmlns="" id="{5A68F318-4643-4E19-B670-1CE172F75DDA}"/>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481" name="直線コネクタ 480">
          <a:extLst>
            <a:ext uri="{FF2B5EF4-FFF2-40B4-BE49-F238E27FC236}">
              <a16:creationId xmlns:a16="http://schemas.microsoft.com/office/drawing/2014/main" xmlns="" id="{6ACD3EF8-3CA0-4ECF-BEDC-7AE0AFB69950}"/>
            </a:ext>
          </a:extLst>
        </xdr:cNvPr>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482" name="楕円 481">
          <a:extLst>
            <a:ext uri="{FF2B5EF4-FFF2-40B4-BE49-F238E27FC236}">
              <a16:creationId xmlns:a16="http://schemas.microsoft.com/office/drawing/2014/main" xmlns="" id="{D0552306-C2C9-4082-AC9B-7B6E0A76D97E}"/>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483" name="直線コネクタ 482">
          <a:extLst>
            <a:ext uri="{FF2B5EF4-FFF2-40B4-BE49-F238E27FC236}">
              <a16:creationId xmlns:a16="http://schemas.microsoft.com/office/drawing/2014/main" xmlns="" id="{C45F46FE-8AD2-46EA-8255-35D790F726B8}"/>
            </a:ext>
          </a:extLst>
        </xdr:cNvPr>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484" name="n_1mainValue【保健センター・保健所】&#10;一人当たり面積">
          <a:extLst>
            <a:ext uri="{FF2B5EF4-FFF2-40B4-BE49-F238E27FC236}">
              <a16:creationId xmlns:a16="http://schemas.microsoft.com/office/drawing/2014/main" xmlns="" id="{FAB0CBCC-B579-4CA2-BA86-4A63101509B3}"/>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485" name="n_2mainValue【保健センター・保健所】&#10;一人当たり面積">
          <a:extLst>
            <a:ext uri="{FF2B5EF4-FFF2-40B4-BE49-F238E27FC236}">
              <a16:creationId xmlns:a16="http://schemas.microsoft.com/office/drawing/2014/main" xmlns="" id="{A375B369-612E-4D7E-843D-8DDFE761B2C1}"/>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486" name="n_3mainValue【保健センター・保健所】&#10;一人当たり面積">
          <a:extLst>
            <a:ext uri="{FF2B5EF4-FFF2-40B4-BE49-F238E27FC236}">
              <a16:creationId xmlns:a16="http://schemas.microsoft.com/office/drawing/2014/main" xmlns="" id="{8AFE9E18-8B91-46FF-96FE-9D23BC20AEEC}"/>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xmlns="" id="{365912F8-3916-4AC5-80E5-C711BBCEBF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xmlns="" id="{D84507F3-93B4-4112-A5F5-D54D1A5EA4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xmlns="" id="{774A7E49-E996-4421-8CE8-B447C2CCCCA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xmlns="" id="{2C41910F-30D2-4663-940D-23A1FD5609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xmlns="" id="{9BBBD51C-EAFB-48EA-83C7-7CB4703C7E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xmlns="" id="{E6125D52-3AD7-4EA2-A769-994553A9B0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xmlns="" id="{FC9B0F81-CAEA-4EFB-B8C8-CE0A2436FC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xmlns="" id="{24701450-889E-4C26-9AC2-5B1CB7C3F01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a:extLst>
            <a:ext uri="{FF2B5EF4-FFF2-40B4-BE49-F238E27FC236}">
              <a16:creationId xmlns:a16="http://schemas.microsoft.com/office/drawing/2014/main" xmlns="" id="{E6A29B71-D5D5-4C15-AB55-53EBD09C25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a:extLst>
            <a:ext uri="{FF2B5EF4-FFF2-40B4-BE49-F238E27FC236}">
              <a16:creationId xmlns:a16="http://schemas.microsoft.com/office/drawing/2014/main" xmlns="" id="{04B22BCC-8C8B-4B84-929E-AFD5409F23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a:extLst>
            <a:ext uri="{FF2B5EF4-FFF2-40B4-BE49-F238E27FC236}">
              <a16:creationId xmlns:a16="http://schemas.microsoft.com/office/drawing/2014/main" xmlns="" id="{A5332E03-2576-4BBA-8378-7DB95810F2E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8" name="テキスト ボックス 497">
          <a:extLst>
            <a:ext uri="{FF2B5EF4-FFF2-40B4-BE49-F238E27FC236}">
              <a16:creationId xmlns:a16="http://schemas.microsoft.com/office/drawing/2014/main" xmlns="" id="{5EE101F3-1641-4BF4-87A2-69BE6B3ADA5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a:extLst>
            <a:ext uri="{FF2B5EF4-FFF2-40B4-BE49-F238E27FC236}">
              <a16:creationId xmlns:a16="http://schemas.microsoft.com/office/drawing/2014/main" xmlns="" id="{8F04EED0-D3F9-4752-A471-A0903C7027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a:extLst>
            <a:ext uri="{FF2B5EF4-FFF2-40B4-BE49-F238E27FC236}">
              <a16:creationId xmlns:a16="http://schemas.microsoft.com/office/drawing/2014/main" xmlns="" id="{C81B17E2-A7F1-4568-8E97-E7A05E4A520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a:extLst>
            <a:ext uri="{FF2B5EF4-FFF2-40B4-BE49-F238E27FC236}">
              <a16:creationId xmlns:a16="http://schemas.microsoft.com/office/drawing/2014/main" xmlns="" id="{F5ACBFF9-E835-4A91-9E46-38A6107A06D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a:extLst>
            <a:ext uri="{FF2B5EF4-FFF2-40B4-BE49-F238E27FC236}">
              <a16:creationId xmlns:a16="http://schemas.microsoft.com/office/drawing/2014/main" xmlns="" id="{090CB419-9305-4366-BC3D-2F162EC83EF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a:extLst>
            <a:ext uri="{FF2B5EF4-FFF2-40B4-BE49-F238E27FC236}">
              <a16:creationId xmlns:a16="http://schemas.microsoft.com/office/drawing/2014/main" xmlns="" id="{5E0BF77C-2AF8-4A7A-9740-AE4D7F01B22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a:extLst>
            <a:ext uri="{FF2B5EF4-FFF2-40B4-BE49-F238E27FC236}">
              <a16:creationId xmlns:a16="http://schemas.microsoft.com/office/drawing/2014/main" xmlns="" id="{DF47F800-FDED-48EB-B2A7-B90D117417D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a:extLst>
            <a:ext uri="{FF2B5EF4-FFF2-40B4-BE49-F238E27FC236}">
              <a16:creationId xmlns:a16="http://schemas.microsoft.com/office/drawing/2014/main" xmlns="" id="{157D7191-C349-44F5-926F-B83D7BEB985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a:extLst>
            <a:ext uri="{FF2B5EF4-FFF2-40B4-BE49-F238E27FC236}">
              <a16:creationId xmlns:a16="http://schemas.microsoft.com/office/drawing/2014/main" xmlns="" id="{FA4F615D-B9F1-421D-A54C-06A3B79A7E9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a:extLst>
            <a:ext uri="{FF2B5EF4-FFF2-40B4-BE49-F238E27FC236}">
              <a16:creationId xmlns:a16="http://schemas.microsoft.com/office/drawing/2014/main" xmlns="" id="{0A927485-32AA-4E2D-A23A-A5857F7DAF7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8" name="テキスト ボックス 507">
          <a:extLst>
            <a:ext uri="{FF2B5EF4-FFF2-40B4-BE49-F238E27FC236}">
              <a16:creationId xmlns:a16="http://schemas.microsoft.com/office/drawing/2014/main" xmlns="" id="{13B6FDB2-DD01-4E5C-9B84-992D8444707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a16="http://schemas.microsoft.com/office/drawing/2014/main" xmlns="" id="{AD4D9993-84F6-4A66-B450-0094C6098F3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xmlns="" id="{D773ED12-3879-477B-8CF4-EA9C67E7476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a:extLst>
            <a:ext uri="{FF2B5EF4-FFF2-40B4-BE49-F238E27FC236}">
              <a16:creationId xmlns:a16="http://schemas.microsoft.com/office/drawing/2014/main" xmlns="" id="{77A401E7-3751-4937-A051-BAC547E00D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12" name="直線コネクタ 511">
          <a:extLst>
            <a:ext uri="{FF2B5EF4-FFF2-40B4-BE49-F238E27FC236}">
              <a16:creationId xmlns:a16="http://schemas.microsoft.com/office/drawing/2014/main" xmlns="" id="{5E609A19-0932-4B7C-B905-DAA0DB376B26}"/>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13" name="【消防施設】&#10;有形固定資産減価償却率最小値テキスト">
          <a:extLst>
            <a:ext uri="{FF2B5EF4-FFF2-40B4-BE49-F238E27FC236}">
              <a16:creationId xmlns:a16="http://schemas.microsoft.com/office/drawing/2014/main" xmlns="" id="{115DA774-8FB4-4F02-9702-701A82911416}"/>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4" name="直線コネクタ 513">
          <a:extLst>
            <a:ext uri="{FF2B5EF4-FFF2-40B4-BE49-F238E27FC236}">
              <a16:creationId xmlns:a16="http://schemas.microsoft.com/office/drawing/2014/main" xmlns="" id="{2752C3E7-4D28-43F2-B007-79D55BE9DB1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15" name="【消防施設】&#10;有形固定資産減価償却率最大値テキスト">
          <a:extLst>
            <a:ext uri="{FF2B5EF4-FFF2-40B4-BE49-F238E27FC236}">
              <a16:creationId xmlns:a16="http://schemas.microsoft.com/office/drawing/2014/main" xmlns="" id="{F2AFBFDE-D845-4A15-907E-70E5BDEB9421}"/>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16" name="直線コネクタ 515">
          <a:extLst>
            <a:ext uri="{FF2B5EF4-FFF2-40B4-BE49-F238E27FC236}">
              <a16:creationId xmlns:a16="http://schemas.microsoft.com/office/drawing/2014/main" xmlns="" id="{7E66DEFB-2AE3-48D7-BDAD-849206DEB3BA}"/>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17" name="【消防施設】&#10;有形固定資産減価償却率平均値テキスト">
          <a:extLst>
            <a:ext uri="{FF2B5EF4-FFF2-40B4-BE49-F238E27FC236}">
              <a16:creationId xmlns:a16="http://schemas.microsoft.com/office/drawing/2014/main" xmlns="" id="{57F599DE-213F-4E3D-8219-2D43804003B7}"/>
            </a:ext>
          </a:extLst>
        </xdr:cNvPr>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18" name="フローチャート: 判断 517">
          <a:extLst>
            <a:ext uri="{FF2B5EF4-FFF2-40B4-BE49-F238E27FC236}">
              <a16:creationId xmlns:a16="http://schemas.microsoft.com/office/drawing/2014/main" xmlns="" id="{AAA53A79-98C6-41ED-B8D2-241F1EE6DDFC}"/>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19" name="フローチャート: 判断 518">
          <a:extLst>
            <a:ext uri="{FF2B5EF4-FFF2-40B4-BE49-F238E27FC236}">
              <a16:creationId xmlns:a16="http://schemas.microsoft.com/office/drawing/2014/main" xmlns="" id="{1C254C6E-CAE5-44C4-B041-C993291972A4}"/>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520" name="n_1aveValue【消防施設】&#10;有形固定資産減価償却率">
          <a:extLst>
            <a:ext uri="{FF2B5EF4-FFF2-40B4-BE49-F238E27FC236}">
              <a16:creationId xmlns:a16="http://schemas.microsoft.com/office/drawing/2014/main" xmlns="" id="{6A0B5CA0-BF3A-48D8-BFBA-5B505B86F5C8}"/>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21" name="フローチャート: 判断 520">
          <a:extLst>
            <a:ext uri="{FF2B5EF4-FFF2-40B4-BE49-F238E27FC236}">
              <a16:creationId xmlns:a16="http://schemas.microsoft.com/office/drawing/2014/main" xmlns="" id="{76B2FC1C-0044-4FAC-9F42-87BB66E0CB65}"/>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522" name="n_2aveValue【消防施設】&#10;有形固定資産減価償却率">
          <a:extLst>
            <a:ext uri="{FF2B5EF4-FFF2-40B4-BE49-F238E27FC236}">
              <a16:creationId xmlns:a16="http://schemas.microsoft.com/office/drawing/2014/main" xmlns="" id="{0F2B8B55-9BEA-415B-8676-83B4BB2CD6EC}"/>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23" name="フローチャート: 判断 522">
          <a:extLst>
            <a:ext uri="{FF2B5EF4-FFF2-40B4-BE49-F238E27FC236}">
              <a16:creationId xmlns:a16="http://schemas.microsoft.com/office/drawing/2014/main" xmlns="" id="{71329668-F860-4DEE-9D12-B8EF48C82872}"/>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24" name="n_3aveValue【消防施設】&#10;有形固定資産減価償却率">
          <a:extLst>
            <a:ext uri="{FF2B5EF4-FFF2-40B4-BE49-F238E27FC236}">
              <a16:creationId xmlns:a16="http://schemas.microsoft.com/office/drawing/2014/main" xmlns="" id="{DBAC602C-D077-40F3-9F9C-649DEBAA35A8}"/>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B912B3FB-E812-41FC-906B-052D7EC16B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xmlns="" id="{DC694B0C-FD84-4E41-8DCA-232115A304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xmlns="" id="{7D5C3EFC-100F-4198-899E-D619DC13E8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xmlns="" id="{EBE9B6BB-FFF1-42C2-B702-051DDE7DFB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xmlns="" id="{585D9F45-3046-4019-9D48-08EEEB2612B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80373</xdr:rowOff>
    </xdr:from>
    <xdr:to>
      <xdr:col>85</xdr:col>
      <xdr:colOff>177800</xdr:colOff>
      <xdr:row>82</xdr:row>
      <xdr:rowOff>10523</xdr:rowOff>
    </xdr:to>
    <xdr:sp macro="" textlink="">
      <xdr:nvSpPr>
        <xdr:cNvPr id="530" name="楕円 529">
          <a:extLst>
            <a:ext uri="{FF2B5EF4-FFF2-40B4-BE49-F238E27FC236}">
              <a16:creationId xmlns:a16="http://schemas.microsoft.com/office/drawing/2014/main" xmlns="" id="{02BDE022-8B5B-4DC0-9C5D-29CF2A699706}"/>
            </a:ext>
          </a:extLst>
        </xdr:cNvPr>
        <xdr:cNvSpPr/>
      </xdr:nvSpPr>
      <xdr:spPr>
        <a:xfrm>
          <a:off x="16268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103250</xdr:rowOff>
    </xdr:from>
    <xdr:ext cx="405111" cy="259045"/>
    <xdr:sp macro="" textlink="">
      <xdr:nvSpPr>
        <xdr:cNvPr id="531" name="【消防施設】&#10;有形固定資産減価償却率該当値テキスト">
          <a:extLst>
            <a:ext uri="{FF2B5EF4-FFF2-40B4-BE49-F238E27FC236}">
              <a16:creationId xmlns:a16="http://schemas.microsoft.com/office/drawing/2014/main" xmlns="" id="{7D285AA6-3E28-48A0-B37B-5DEF82933F75}"/>
            </a:ext>
          </a:extLst>
        </xdr:cNvPr>
        <xdr:cNvSpPr txBox="1"/>
      </xdr:nvSpPr>
      <xdr:spPr>
        <a:xfrm>
          <a:off x="16357600" y="1381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532" name="楕円 531">
          <a:extLst>
            <a:ext uri="{FF2B5EF4-FFF2-40B4-BE49-F238E27FC236}">
              <a16:creationId xmlns:a16="http://schemas.microsoft.com/office/drawing/2014/main" xmlns="" id="{8BFCF5BB-980A-4A29-A4A2-8A9DCFCC1602}"/>
            </a:ext>
          </a:extLst>
        </xdr:cNvPr>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81</xdr:row>
      <xdr:rowOff>162198</xdr:rowOff>
    </xdr:to>
    <xdr:cxnSp macro="">
      <xdr:nvCxnSpPr>
        <xdr:cNvPr id="533" name="直線コネクタ 532">
          <a:extLst>
            <a:ext uri="{FF2B5EF4-FFF2-40B4-BE49-F238E27FC236}">
              <a16:creationId xmlns:a16="http://schemas.microsoft.com/office/drawing/2014/main" xmlns="" id="{D2903111-7928-4C31-9B61-AD8096A64959}"/>
            </a:ext>
          </a:extLst>
        </xdr:cNvPr>
        <xdr:cNvCxnSpPr/>
      </xdr:nvCxnSpPr>
      <xdr:spPr>
        <a:xfrm flipV="1">
          <a:off x="15481300" y="140186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132624</xdr:rowOff>
    </xdr:from>
    <xdr:to>
      <xdr:col>76</xdr:col>
      <xdr:colOff>165100</xdr:colOff>
      <xdr:row>84</xdr:row>
      <xdr:rowOff>62774</xdr:rowOff>
    </xdr:to>
    <xdr:sp macro="" textlink="">
      <xdr:nvSpPr>
        <xdr:cNvPr id="534" name="楕円 533">
          <a:extLst>
            <a:ext uri="{FF2B5EF4-FFF2-40B4-BE49-F238E27FC236}">
              <a16:creationId xmlns:a16="http://schemas.microsoft.com/office/drawing/2014/main" xmlns="" id="{3328B23A-64DF-4584-808F-5F7140507FF7}"/>
            </a:ext>
          </a:extLst>
        </xdr:cNvPr>
        <xdr:cNvSpPr/>
      </xdr:nvSpPr>
      <xdr:spPr>
        <a:xfrm>
          <a:off x="14541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84</xdr:row>
      <xdr:rowOff>11974</xdr:rowOff>
    </xdr:to>
    <xdr:cxnSp macro="">
      <xdr:nvCxnSpPr>
        <xdr:cNvPr id="535" name="直線コネクタ 534">
          <a:extLst>
            <a:ext uri="{FF2B5EF4-FFF2-40B4-BE49-F238E27FC236}">
              <a16:creationId xmlns:a16="http://schemas.microsoft.com/office/drawing/2014/main" xmlns="" id="{BF33D85E-C91E-4A42-AD44-F24BEA2BA1C9}"/>
            </a:ext>
          </a:extLst>
        </xdr:cNvPr>
        <xdr:cNvCxnSpPr/>
      </xdr:nvCxnSpPr>
      <xdr:spPr>
        <a:xfrm flipV="1">
          <a:off x="14592300" y="14049648"/>
          <a:ext cx="889000" cy="36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536" name="楕円 535">
          <a:extLst>
            <a:ext uri="{FF2B5EF4-FFF2-40B4-BE49-F238E27FC236}">
              <a16:creationId xmlns:a16="http://schemas.microsoft.com/office/drawing/2014/main" xmlns="" id="{10ECB180-31B6-467C-8E79-5E0909876F62}"/>
            </a:ext>
          </a:extLst>
        </xdr:cNvPr>
        <xdr:cNvSpPr/>
      </xdr:nvSpPr>
      <xdr:spPr>
        <a:xfrm>
          <a:off x="13652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11974</xdr:rowOff>
    </xdr:from>
    <xdr:to>
      <xdr:col>76</xdr:col>
      <xdr:colOff>114300</xdr:colOff>
      <xdr:row>84</xdr:row>
      <xdr:rowOff>44631</xdr:rowOff>
    </xdr:to>
    <xdr:cxnSp macro="">
      <xdr:nvCxnSpPr>
        <xdr:cNvPr id="537" name="直線コネクタ 536">
          <a:extLst>
            <a:ext uri="{FF2B5EF4-FFF2-40B4-BE49-F238E27FC236}">
              <a16:creationId xmlns:a16="http://schemas.microsoft.com/office/drawing/2014/main" xmlns="" id="{B5265300-BC94-4EC3-A72E-AC57ACD72C4D}"/>
            </a:ext>
          </a:extLst>
        </xdr:cNvPr>
        <xdr:cNvCxnSpPr/>
      </xdr:nvCxnSpPr>
      <xdr:spPr>
        <a:xfrm flipV="1">
          <a:off x="13703300" y="1441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538" name="n_1mainValue【消防施設】&#10;有形固定資産減価償却率">
          <a:extLst>
            <a:ext uri="{FF2B5EF4-FFF2-40B4-BE49-F238E27FC236}">
              <a16:creationId xmlns:a16="http://schemas.microsoft.com/office/drawing/2014/main" xmlns="" id="{894A2EC4-9305-4CCF-B4BC-E19DAB52C96E}"/>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53901</xdr:rowOff>
    </xdr:from>
    <xdr:ext cx="405111" cy="259045"/>
    <xdr:sp macro="" textlink="">
      <xdr:nvSpPr>
        <xdr:cNvPr id="539" name="n_2mainValue【消防施設】&#10;有形固定資産減価償却率">
          <a:extLst>
            <a:ext uri="{FF2B5EF4-FFF2-40B4-BE49-F238E27FC236}">
              <a16:creationId xmlns:a16="http://schemas.microsoft.com/office/drawing/2014/main" xmlns="" id="{14AE03A5-24F6-4C92-A064-8CA126F464F6}"/>
            </a:ext>
          </a:extLst>
        </xdr:cNvPr>
        <xdr:cNvSpPr txBox="1"/>
      </xdr:nvSpPr>
      <xdr:spPr>
        <a:xfrm>
          <a:off x="14389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540" name="n_3mainValue【消防施設】&#10;有形固定資産減価償却率">
          <a:extLst>
            <a:ext uri="{FF2B5EF4-FFF2-40B4-BE49-F238E27FC236}">
              <a16:creationId xmlns:a16="http://schemas.microsoft.com/office/drawing/2014/main" xmlns="" id="{2E14596C-9BB1-4E20-8F71-1034ED56784A}"/>
            </a:ext>
          </a:extLst>
        </xdr:cNvPr>
        <xdr:cNvSpPr txBox="1"/>
      </xdr:nvSpPr>
      <xdr:spPr>
        <a:xfrm>
          <a:off x="13500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xmlns="" id="{FA23CEFB-8CDD-430B-8BF1-41D21CD750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xmlns="" id="{7C623C78-1B25-464E-863F-028AABD6171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xmlns="" id="{1514E3F9-7837-46A9-85DE-D880C6D086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xmlns="" id="{3ECF120A-E6BC-4F6A-A178-4CF22EC552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xmlns="" id="{BB4F6E97-D75B-423E-BBD2-7CAEC85402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xmlns="" id="{63BA639E-6375-400E-9164-E4140971DC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xmlns="" id="{7805B170-1929-4509-927B-CBD361342E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xmlns="" id="{03C4CA42-072F-434F-A3E7-F32600604D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xmlns="" id="{66976AD6-6C51-4BD5-AA85-12FF19F2D0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xmlns="" id="{48EC3E92-3EE0-4401-B27E-BD84054E1CB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a:extLst>
            <a:ext uri="{FF2B5EF4-FFF2-40B4-BE49-F238E27FC236}">
              <a16:creationId xmlns:a16="http://schemas.microsoft.com/office/drawing/2014/main" xmlns="" id="{F8C85CCA-1BB1-4EC4-9FAE-4A794BC6ACA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xmlns="" id="{9174FF82-3A61-4290-8230-F267AC8F7A8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a:extLst>
            <a:ext uri="{FF2B5EF4-FFF2-40B4-BE49-F238E27FC236}">
              <a16:creationId xmlns:a16="http://schemas.microsoft.com/office/drawing/2014/main" xmlns="" id="{88B12080-A5E4-4FD8-9488-7BB3E2A4374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a:extLst>
            <a:ext uri="{FF2B5EF4-FFF2-40B4-BE49-F238E27FC236}">
              <a16:creationId xmlns:a16="http://schemas.microsoft.com/office/drawing/2014/main" xmlns="" id="{0444C43B-8AD0-44E0-821A-96418A96BE3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a:extLst>
            <a:ext uri="{FF2B5EF4-FFF2-40B4-BE49-F238E27FC236}">
              <a16:creationId xmlns:a16="http://schemas.microsoft.com/office/drawing/2014/main" xmlns="" id="{432C9613-3E31-405F-BAA0-E510DE1850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a:extLst>
            <a:ext uri="{FF2B5EF4-FFF2-40B4-BE49-F238E27FC236}">
              <a16:creationId xmlns:a16="http://schemas.microsoft.com/office/drawing/2014/main" xmlns="" id="{BF4E6A90-0098-41F4-A53D-AC5BF9D2499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a:extLst>
            <a:ext uri="{FF2B5EF4-FFF2-40B4-BE49-F238E27FC236}">
              <a16:creationId xmlns:a16="http://schemas.microsoft.com/office/drawing/2014/main" xmlns="" id="{3A833B8C-4807-40E5-AA93-E2AFBFE6063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a:extLst>
            <a:ext uri="{FF2B5EF4-FFF2-40B4-BE49-F238E27FC236}">
              <a16:creationId xmlns:a16="http://schemas.microsoft.com/office/drawing/2014/main" xmlns="" id="{02CC0EE1-8EE0-4807-8746-4E26284641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a:extLst>
            <a:ext uri="{FF2B5EF4-FFF2-40B4-BE49-F238E27FC236}">
              <a16:creationId xmlns:a16="http://schemas.microsoft.com/office/drawing/2014/main" xmlns="" id="{8D47990C-44CF-4288-987F-6E0C51850F7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xmlns="" id="{FD3355B9-4441-43E2-9BBA-C8B4FB6A613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xmlns="" id="{2CD74D36-23EA-4718-9B4E-E4DAA3DC28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xmlns="" id="{3DD32976-3B32-437B-9449-9CBB93F6B0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a:extLst>
            <a:ext uri="{FF2B5EF4-FFF2-40B4-BE49-F238E27FC236}">
              <a16:creationId xmlns:a16="http://schemas.microsoft.com/office/drawing/2014/main" xmlns="" id="{5F25F759-FDCA-413A-B452-FFDC2D121D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564" name="直線コネクタ 563">
          <a:extLst>
            <a:ext uri="{FF2B5EF4-FFF2-40B4-BE49-F238E27FC236}">
              <a16:creationId xmlns:a16="http://schemas.microsoft.com/office/drawing/2014/main" xmlns="" id="{AE8E1DE6-747D-4E37-A45C-61B79959EC11}"/>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65" name="【消防施設】&#10;一人当たり面積最小値テキスト">
          <a:extLst>
            <a:ext uri="{FF2B5EF4-FFF2-40B4-BE49-F238E27FC236}">
              <a16:creationId xmlns:a16="http://schemas.microsoft.com/office/drawing/2014/main" xmlns="" id="{9093BE78-E4DE-4332-80A0-066178CB54C4}"/>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66" name="直線コネクタ 565">
          <a:extLst>
            <a:ext uri="{FF2B5EF4-FFF2-40B4-BE49-F238E27FC236}">
              <a16:creationId xmlns:a16="http://schemas.microsoft.com/office/drawing/2014/main" xmlns="" id="{8AA80DA8-E7A0-4851-B189-B5D0580EB33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567" name="【消防施設】&#10;一人当たり面積最大値テキスト">
          <a:extLst>
            <a:ext uri="{FF2B5EF4-FFF2-40B4-BE49-F238E27FC236}">
              <a16:creationId xmlns:a16="http://schemas.microsoft.com/office/drawing/2014/main" xmlns="" id="{34D9FCF9-FEF7-4703-BF56-E5BF1C26D4C8}"/>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568" name="直線コネクタ 567">
          <a:extLst>
            <a:ext uri="{FF2B5EF4-FFF2-40B4-BE49-F238E27FC236}">
              <a16:creationId xmlns:a16="http://schemas.microsoft.com/office/drawing/2014/main" xmlns="" id="{956E1320-3FA7-4C52-A992-9B6FECDFB91B}"/>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569" name="【消防施設】&#10;一人当たり面積平均値テキスト">
          <a:extLst>
            <a:ext uri="{FF2B5EF4-FFF2-40B4-BE49-F238E27FC236}">
              <a16:creationId xmlns:a16="http://schemas.microsoft.com/office/drawing/2014/main" xmlns="" id="{3CDB0435-DEFC-4AC9-9345-5C95A2FC4092}"/>
            </a:ext>
          </a:extLst>
        </xdr:cNvPr>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70" name="フローチャート: 判断 569">
          <a:extLst>
            <a:ext uri="{FF2B5EF4-FFF2-40B4-BE49-F238E27FC236}">
              <a16:creationId xmlns:a16="http://schemas.microsoft.com/office/drawing/2014/main" xmlns="" id="{A49374BA-0F9C-41E5-ADA3-AC6CCFCA9326}"/>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71" name="フローチャート: 判断 570">
          <a:extLst>
            <a:ext uri="{FF2B5EF4-FFF2-40B4-BE49-F238E27FC236}">
              <a16:creationId xmlns:a16="http://schemas.microsoft.com/office/drawing/2014/main" xmlns="" id="{7D4A5A7C-54FD-496F-8BA2-011047966108}"/>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572" name="n_1aveValue【消防施設】&#10;一人当たり面積">
          <a:extLst>
            <a:ext uri="{FF2B5EF4-FFF2-40B4-BE49-F238E27FC236}">
              <a16:creationId xmlns:a16="http://schemas.microsoft.com/office/drawing/2014/main" xmlns="" id="{90D08E70-89CD-487B-9672-E0C36B1967D4}"/>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573" name="フローチャート: 判断 572">
          <a:extLst>
            <a:ext uri="{FF2B5EF4-FFF2-40B4-BE49-F238E27FC236}">
              <a16:creationId xmlns:a16="http://schemas.microsoft.com/office/drawing/2014/main" xmlns="" id="{EC3CB6B4-BBA9-47AB-BC74-BE8693C543CA}"/>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35577</xdr:rowOff>
    </xdr:from>
    <xdr:ext cx="469744" cy="259045"/>
    <xdr:sp macro="" textlink="">
      <xdr:nvSpPr>
        <xdr:cNvPr id="574" name="n_2aveValue【消防施設】&#10;一人当たり面積">
          <a:extLst>
            <a:ext uri="{FF2B5EF4-FFF2-40B4-BE49-F238E27FC236}">
              <a16:creationId xmlns:a16="http://schemas.microsoft.com/office/drawing/2014/main" xmlns="" id="{37E3220C-2187-46F7-A64C-2F19D81E5B4E}"/>
            </a:ext>
          </a:extLst>
        </xdr:cNvPr>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575" name="フローチャート: 判断 574">
          <a:extLst>
            <a:ext uri="{FF2B5EF4-FFF2-40B4-BE49-F238E27FC236}">
              <a16:creationId xmlns:a16="http://schemas.microsoft.com/office/drawing/2014/main" xmlns="" id="{3BEFB9DB-9953-4611-9AB7-B89747141DC6}"/>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57166</xdr:rowOff>
    </xdr:from>
    <xdr:ext cx="469744" cy="259045"/>
    <xdr:sp macro="" textlink="">
      <xdr:nvSpPr>
        <xdr:cNvPr id="576" name="n_3aveValue【消防施設】&#10;一人当たり面積">
          <a:extLst>
            <a:ext uri="{FF2B5EF4-FFF2-40B4-BE49-F238E27FC236}">
              <a16:creationId xmlns:a16="http://schemas.microsoft.com/office/drawing/2014/main" xmlns="" id="{DF674D05-2F3C-4D7F-B91C-237A40D05A02}"/>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xmlns="" id="{425B1717-9D20-44E4-88A8-C12360E35AC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xmlns="" id="{9E7428EC-5562-4BDD-B973-A132A031F9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xmlns="" id="{B9C3FA89-BB07-41C2-A618-60A0B050BA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xmlns="" id="{0A5D1C98-5D28-4D7C-8933-98CC305898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xmlns="" id="{AD1B8FA0-1860-4424-ACB4-9DB39FC26C7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82" name="楕円 581">
          <a:extLst>
            <a:ext uri="{FF2B5EF4-FFF2-40B4-BE49-F238E27FC236}">
              <a16:creationId xmlns:a16="http://schemas.microsoft.com/office/drawing/2014/main" xmlns="" id="{50D56E62-A05D-4C80-9745-3EDC578D3649}"/>
            </a:ext>
          </a:extLst>
        </xdr:cNvPr>
        <xdr:cNvSpPr/>
      </xdr:nvSpPr>
      <xdr:spPr>
        <a:xfrm>
          <a:off x="22110700" y="146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69866</xdr:rowOff>
    </xdr:from>
    <xdr:ext cx="469744" cy="259045"/>
    <xdr:sp macro="" textlink="">
      <xdr:nvSpPr>
        <xdr:cNvPr id="583" name="【消防施設】&#10;一人当たり面積該当値テキスト">
          <a:extLst>
            <a:ext uri="{FF2B5EF4-FFF2-40B4-BE49-F238E27FC236}">
              <a16:creationId xmlns:a16="http://schemas.microsoft.com/office/drawing/2014/main" xmlns="" id="{AF8D28E1-69BA-411E-9561-F7F229FA9410}"/>
            </a:ext>
          </a:extLst>
        </xdr:cNvPr>
        <xdr:cNvSpPr txBox="1"/>
      </xdr:nvSpPr>
      <xdr:spPr>
        <a:xfrm>
          <a:off x="22199600" y="144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111761</xdr:rowOff>
    </xdr:from>
    <xdr:to>
      <xdr:col>112</xdr:col>
      <xdr:colOff>38100</xdr:colOff>
      <xdr:row>86</xdr:row>
      <xdr:rowOff>41911</xdr:rowOff>
    </xdr:to>
    <xdr:sp macro="" textlink="">
      <xdr:nvSpPr>
        <xdr:cNvPr id="584" name="楕円 583">
          <a:extLst>
            <a:ext uri="{FF2B5EF4-FFF2-40B4-BE49-F238E27FC236}">
              <a16:creationId xmlns:a16="http://schemas.microsoft.com/office/drawing/2014/main" xmlns="" id="{B9A98ACA-83A4-4FC3-9235-1BB5A9A72916}"/>
            </a:ext>
          </a:extLst>
        </xdr:cNvPr>
        <xdr:cNvSpPr/>
      </xdr:nvSpPr>
      <xdr:spPr>
        <a:xfrm>
          <a:off x="21272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161289</xdr:rowOff>
    </xdr:from>
    <xdr:to>
      <xdr:col>116</xdr:col>
      <xdr:colOff>63500</xdr:colOff>
      <xdr:row>85</xdr:row>
      <xdr:rowOff>162561</xdr:rowOff>
    </xdr:to>
    <xdr:cxnSp macro="">
      <xdr:nvCxnSpPr>
        <xdr:cNvPr id="585" name="直線コネクタ 584">
          <a:extLst>
            <a:ext uri="{FF2B5EF4-FFF2-40B4-BE49-F238E27FC236}">
              <a16:creationId xmlns:a16="http://schemas.microsoft.com/office/drawing/2014/main" xmlns="" id="{87492EA6-7D99-4D52-81F7-73764DEFC6F2}"/>
            </a:ext>
          </a:extLst>
        </xdr:cNvPr>
        <xdr:cNvCxnSpPr/>
      </xdr:nvCxnSpPr>
      <xdr:spPr>
        <a:xfrm flipV="1">
          <a:off x="21323300" y="147345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586" name="楕円 585">
          <a:extLst>
            <a:ext uri="{FF2B5EF4-FFF2-40B4-BE49-F238E27FC236}">
              <a16:creationId xmlns:a16="http://schemas.microsoft.com/office/drawing/2014/main" xmlns="" id="{1157118E-D720-4BFE-9A1F-2EA3A95C9E44}"/>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162561</xdr:rowOff>
    </xdr:from>
    <xdr:to>
      <xdr:col>111</xdr:col>
      <xdr:colOff>177800</xdr:colOff>
      <xdr:row>85</xdr:row>
      <xdr:rowOff>163830</xdr:rowOff>
    </xdr:to>
    <xdr:cxnSp macro="">
      <xdr:nvCxnSpPr>
        <xdr:cNvPr id="587" name="直線コネクタ 586">
          <a:extLst>
            <a:ext uri="{FF2B5EF4-FFF2-40B4-BE49-F238E27FC236}">
              <a16:creationId xmlns:a16="http://schemas.microsoft.com/office/drawing/2014/main" xmlns="" id="{BFC78730-1AAA-4C22-AB50-E75475F54C0D}"/>
            </a:ext>
          </a:extLst>
        </xdr:cNvPr>
        <xdr:cNvCxnSpPr/>
      </xdr:nvCxnSpPr>
      <xdr:spPr>
        <a:xfrm flipV="1">
          <a:off x="20434300" y="147358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88" name="楕円 587">
          <a:extLst>
            <a:ext uri="{FF2B5EF4-FFF2-40B4-BE49-F238E27FC236}">
              <a16:creationId xmlns:a16="http://schemas.microsoft.com/office/drawing/2014/main" xmlns="" id="{3A3693EC-7E8A-4471-B85F-2146FB6E06E8}"/>
            </a:ext>
          </a:extLst>
        </xdr:cNvPr>
        <xdr:cNvSpPr/>
      </xdr:nvSpPr>
      <xdr:spPr>
        <a:xfrm>
          <a:off x="19494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165100</xdr:rowOff>
    </xdr:to>
    <xdr:cxnSp macro="">
      <xdr:nvCxnSpPr>
        <xdr:cNvPr id="589" name="直線コネクタ 588">
          <a:extLst>
            <a:ext uri="{FF2B5EF4-FFF2-40B4-BE49-F238E27FC236}">
              <a16:creationId xmlns:a16="http://schemas.microsoft.com/office/drawing/2014/main" xmlns="" id="{3CE3B327-1EA0-4F3C-9A7B-53F72A732CB6}"/>
            </a:ext>
          </a:extLst>
        </xdr:cNvPr>
        <xdr:cNvCxnSpPr/>
      </xdr:nvCxnSpPr>
      <xdr:spPr>
        <a:xfrm flipV="1">
          <a:off x="19545300" y="147370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58438</xdr:rowOff>
    </xdr:from>
    <xdr:ext cx="469744" cy="259045"/>
    <xdr:sp macro="" textlink="">
      <xdr:nvSpPr>
        <xdr:cNvPr id="590" name="n_1mainValue【消防施設】&#10;一人当たり面積">
          <a:extLst>
            <a:ext uri="{FF2B5EF4-FFF2-40B4-BE49-F238E27FC236}">
              <a16:creationId xmlns:a16="http://schemas.microsoft.com/office/drawing/2014/main" xmlns="" id="{B670D478-57F2-4685-A41E-AEEBEE6D35CF}"/>
            </a:ext>
          </a:extLst>
        </xdr:cNvPr>
        <xdr:cNvSpPr txBox="1"/>
      </xdr:nvSpPr>
      <xdr:spPr>
        <a:xfrm>
          <a:off x="21075727" y="1446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59707</xdr:rowOff>
    </xdr:from>
    <xdr:ext cx="469744" cy="259045"/>
    <xdr:sp macro="" textlink="">
      <xdr:nvSpPr>
        <xdr:cNvPr id="591" name="n_2mainValue【消防施設】&#10;一人当たり面積">
          <a:extLst>
            <a:ext uri="{FF2B5EF4-FFF2-40B4-BE49-F238E27FC236}">
              <a16:creationId xmlns:a16="http://schemas.microsoft.com/office/drawing/2014/main" xmlns="" id="{D30C7888-2562-4A58-BDC3-04D9D830309B}"/>
            </a:ext>
          </a:extLst>
        </xdr:cNvPr>
        <xdr:cNvSpPr txBox="1"/>
      </xdr:nvSpPr>
      <xdr:spPr>
        <a:xfrm>
          <a:off x="201994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592" name="n_3mainValue【消防施設】&#10;一人当たり面積">
          <a:extLst>
            <a:ext uri="{FF2B5EF4-FFF2-40B4-BE49-F238E27FC236}">
              <a16:creationId xmlns:a16="http://schemas.microsoft.com/office/drawing/2014/main" xmlns="" id="{72D39A47-D781-4C6C-842C-E8CE1893295A}"/>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xmlns="" id="{9493B8F1-42D3-483C-9C89-8EA3EC9375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xmlns="" id="{6893EDBC-A303-41F4-BE57-B00A4C6598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xmlns="" id="{0FE151AD-0949-4CCA-A272-CC0CC89179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xmlns="" id="{26CBE7AB-BDC4-4527-8597-795B9EB2B8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xmlns="" id="{EFC8CB9E-92ED-45AC-82B4-EBCCD56824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xmlns="" id="{BDB6CD40-A93E-40E0-BDD7-BBF164FE8D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xmlns="" id="{FF8DE0EC-F9C4-4029-A3FF-9356638D54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xmlns="" id="{0D2359E3-8C13-4319-9218-18574EDF0E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xmlns="" id="{24B63572-7950-46D4-843C-6C55DE1FCB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xmlns="" id="{5EF3E3E7-9E67-4069-85BA-F7D220BB11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xmlns="" id="{23268E5A-ABF1-4FC9-8D9B-83B4568CA0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xmlns="" id="{F5D7ADA6-8C0A-4DC4-9C7F-9690F485693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xmlns="" id="{54F9FCFD-3088-4925-99AB-FBC05B0E38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xmlns="" id="{F301D45A-B8BD-4DC5-9D7E-CCB23DF82B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xmlns="" id="{744568E4-895D-49BB-9AA8-E60B8B65ACD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xmlns="" id="{50058CAF-9557-4CB3-ACBA-7CE7FAFDCC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xmlns="" id="{6BB9A32B-0B26-4478-B054-A3A54B89596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xmlns="" id="{4C3E7697-07A7-4163-A4B3-9B9B0AFCB1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xmlns="" id="{C46DEDF7-D91A-4809-B6ED-402D28E2AD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xmlns="" id="{F7DD6261-B6BE-44F5-856A-C2C6C9E8DC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xmlns="" id="{0275D5D0-DB7B-4932-8C05-0559C0CD57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xmlns="" id="{28E2E5DB-5AA3-4BD3-90D7-58EA6A3DF5A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xmlns="" id="{A91C035A-0B78-45FB-AA6F-8F275A2273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xmlns="" id="{467AB6A1-5692-40C9-8B7D-B97CA5266FD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庁舎】&#10;有形固定資産減価償却率グラフ枠">
          <a:extLst>
            <a:ext uri="{FF2B5EF4-FFF2-40B4-BE49-F238E27FC236}">
              <a16:creationId xmlns:a16="http://schemas.microsoft.com/office/drawing/2014/main" xmlns="" id="{E40C0169-88E7-4E0C-A970-C9BFED4564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18" name="直線コネクタ 617">
          <a:extLst>
            <a:ext uri="{FF2B5EF4-FFF2-40B4-BE49-F238E27FC236}">
              <a16:creationId xmlns:a16="http://schemas.microsoft.com/office/drawing/2014/main" xmlns="" id="{42700D44-C177-4C0E-B257-C9844811C506}"/>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19" name="【庁舎】&#10;有形固定資産減価償却率最小値テキスト">
          <a:extLst>
            <a:ext uri="{FF2B5EF4-FFF2-40B4-BE49-F238E27FC236}">
              <a16:creationId xmlns:a16="http://schemas.microsoft.com/office/drawing/2014/main" xmlns="" id="{4C64C560-BAC0-492F-8544-6621B0734F07}"/>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20" name="直線コネクタ 619">
          <a:extLst>
            <a:ext uri="{FF2B5EF4-FFF2-40B4-BE49-F238E27FC236}">
              <a16:creationId xmlns:a16="http://schemas.microsoft.com/office/drawing/2014/main" xmlns="" id="{1B4DBFDD-3F19-4F19-9673-2133A87B32FF}"/>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21" name="【庁舎】&#10;有形固定資産減価償却率最大値テキスト">
          <a:extLst>
            <a:ext uri="{FF2B5EF4-FFF2-40B4-BE49-F238E27FC236}">
              <a16:creationId xmlns:a16="http://schemas.microsoft.com/office/drawing/2014/main" xmlns="" id="{4226243B-1DA3-4DC7-9429-22D1182653EE}"/>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22" name="直線コネクタ 621">
          <a:extLst>
            <a:ext uri="{FF2B5EF4-FFF2-40B4-BE49-F238E27FC236}">
              <a16:creationId xmlns:a16="http://schemas.microsoft.com/office/drawing/2014/main" xmlns="" id="{A1EDCB0D-2B21-4D8C-AA73-FF397DE68F8D}"/>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23" name="【庁舎】&#10;有形固定資産減価償却率平均値テキスト">
          <a:extLst>
            <a:ext uri="{FF2B5EF4-FFF2-40B4-BE49-F238E27FC236}">
              <a16:creationId xmlns:a16="http://schemas.microsoft.com/office/drawing/2014/main" xmlns="" id="{17878EE1-D987-44B2-8870-78C7944C4A88}"/>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24" name="フローチャート: 判断 623">
          <a:extLst>
            <a:ext uri="{FF2B5EF4-FFF2-40B4-BE49-F238E27FC236}">
              <a16:creationId xmlns:a16="http://schemas.microsoft.com/office/drawing/2014/main" xmlns="" id="{8BB13265-9CEC-4A1D-B83E-C2669AA2B9D1}"/>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25" name="フローチャート: 判断 624">
          <a:extLst>
            <a:ext uri="{FF2B5EF4-FFF2-40B4-BE49-F238E27FC236}">
              <a16:creationId xmlns:a16="http://schemas.microsoft.com/office/drawing/2014/main" xmlns="" id="{F0350389-7234-4296-AA3C-738F5748696D}"/>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626" name="n_1aveValue【庁舎】&#10;有形固定資産減価償却率">
          <a:extLst>
            <a:ext uri="{FF2B5EF4-FFF2-40B4-BE49-F238E27FC236}">
              <a16:creationId xmlns:a16="http://schemas.microsoft.com/office/drawing/2014/main" xmlns="" id="{32CF0688-4E89-49A3-844B-C84314A72C99}"/>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27" name="フローチャート: 判断 626">
          <a:extLst>
            <a:ext uri="{FF2B5EF4-FFF2-40B4-BE49-F238E27FC236}">
              <a16:creationId xmlns:a16="http://schemas.microsoft.com/office/drawing/2014/main" xmlns="" id="{3349B880-ACDF-40F9-829B-23472D5E2D16}"/>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628" name="n_2aveValue【庁舎】&#10;有形固定資産減価償却率">
          <a:extLst>
            <a:ext uri="{FF2B5EF4-FFF2-40B4-BE49-F238E27FC236}">
              <a16:creationId xmlns:a16="http://schemas.microsoft.com/office/drawing/2014/main" xmlns="" id="{CA1D1174-C7F2-4569-9827-31311BB007B1}"/>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29" name="フローチャート: 判断 628">
          <a:extLst>
            <a:ext uri="{FF2B5EF4-FFF2-40B4-BE49-F238E27FC236}">
              <a16:creationId xmlns:a16="http://schemas.microsoft.com/office/drawing/2014/main" xmlns="" id="{E6563D71-0075-4D47-A8C9-19C582CC38A6}"/>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105064</xdr:rowOff>
    </xdr:from>
    <xdr:ext cx="405111" cy="259045"/>
    <xdr:sp macro="" textlink="">
      <xdr:nvSpPr>
        <xdr:cNvPr id="630" name="n_3aveValue【庁舎】&#10;有形固定資産減価償却率">
          <a:extLst>
            <a:ext uri="{FF2B5EF4-FFF2-40B4-BE49-F238E27FC236}">
              <a16:creationId xmlns:a16="http://schemas.microsoft.com/office/drawing/2014/main" xmlns="" id="{840A96E0-2AF9-451D-87B5-576A5A5F8285}"/>
            </a:ext>
          </a:extLst>
        </xdr:cNvPr>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A0CD3966-C486-4DA0-9AF5-03A01C8EE31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BBFEC60E-1720-4E9F-BE2D-597DC79782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70427B7B-5230-45A0-A3E0-9C7D4A75A4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54C48301-625B-4BF2-B90C-6AC117FA4A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C881FCFA-723E-4B58-BADD-FBC955BCEFF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636" name="楕円 635">
          <a:extLst>
            <a:ext uri="{FF2B5EF4-FFF2-40B4-BE49-F238E27FC236}">
              <a16:creationId xmlns:a16="http://schemas.microsoft.com/office/drawing/2014/main" xmlns="" id="{B22431EE-8AA1-46D3-A842-FDB1ED5D36C0}"/>
            </a:ext>
          </a:extLst>
        </xdr:cNvPr>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637" name="【庁舎】&#10;有形固定資産減価償却率該当値テキスト">
          <a:extLst>
            <a:ext uri="{FF2B5EF4-FFF2-40B4-BE49-F238E27FC236}">
              <a16:creationId xmlns:a16="http://schemas.microsoft.com/office/drawing/2014/main" xmlns="" id="{A907CD66-5780-43D3-BED0-C4D4E93DE82D}"/>
            </a:ext>
          </a:extLst>
        </xdr:cNvPr>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638" name="楕円 637">
          <a:extLst>
            <a:ext uri="{FF2B5EF4-FFF2-40B4-BE49-F238E27FC236}">
              <a16:creationId xmlns:a16="http://schemas.microsoft.com/office/drawing/2014/main" xmlns="" id="{92C8B9D2-0589-495E-8759-FF4A646F300C}"/>
            </a:ext>
          </a:extLst>
        </xdr:cNvPr>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69669</xdr:rowOff>
    </xdr:from>
    <xdr:to>
      <xdr:col>85</xdr:col>
      <xdr:colOff>127000</xdr:colOff>
      <xdr:row>102</xdr:row>
      <xdr:rowOff>92529</xdr:rowOff>
    </xdr:to>
    <xdr:cxnSp macro="">
      <xdr:nvCxnSpPr>
        <xdr:cNvPr id="639" name="直線コネクタ 638">
          <a:extLst>
            <a:ext uri="{FF2B5EF4-FFF2-40B4-BE49-F238E27FC236}">
              <a16:creationId xmlns:a16="http://schemas.microsoft.com/office/drawing/2014/main" xmlns="" id="{50A111CF-E15A-4724-987A-710498FCE697}"/>
            </a:ext>
          </a:extLst>
        </xdr:cNvPr>
        <xdr:cNvCxnSpPr/>
      </xdr:nvCxnSpPr>
      <xdr:spPr>
        <a:xfrm flipV="1">
          <a:off x="15481300" y="1755756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40" name="楕円 639">
          <a:extLst>
            <a:ext uri="{FF2B5EF4-FFF2-40B4-BE49-F238E27FC236}">
              <a16:creationId xmlns:a16="http://schemas.microsoft.com/office/drawing/2014/main" xmlns="" id="{1699F1AE-6440-410C-9BA9-2D07D8D308F4}"/>
            </a:ext>
          </a:extLst>
        </xdr:cNvPr>
        <xdr:cNvSpPr/>
      </xdr:nvSpPr>
      <xdr:spPr>
        <a:xfrm>
          <a:off x="1454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103</xdr:row>
      <xdr:rowOff>22316</xdr:rowOff>
    </xdr:to>
    <xdr:cxnSp macro="">
      <xdr:nvCxnSpPr>
        <xdr:cNvPr id="641" name="直線コネクタ 640">
          <a:extLst>
            <a:ext uri="{FF2B5EF4-FFF2-40B4-BE49-F238E27FC236}">
              <a16:creationId xmlns:a16="http://schemas.microsoft.com/office/drawing/2014/main" xmlns="" id="{B3798A4F-34AC-46EA-937E-EAF17030100E}"/>
            </a:ext>
          </a:extLst>
        </xdr:cNvPr>
        <xdr:cNvCxnSpPr/>
      </xdr:nvCxnSpPr>
      <xdr:spPr>
        <a:xfrm flipV="1">
          <a:off x="14592300" y="1758042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30299</xdr:rowOff>
    </xdr:from>
    <xdr:to>
      <xdr:col>72</xdr:col>
      <xdr:colOff>38100</xdr:colOff>
      <xdr:row>103</xdr:row>
      <xdr:rowOff>131899</xdr:rowOff>
    </xdr:to>
    <xdr:sp macro="" textlink="">
      <xdr:nvSpPr>
        <xdr:cNvPr id="642" name="楕円 641">
          <a:extLst>
            <a:ext uri="{FF2B5EF4-FFF2-40B4-BE49-F238E27FC236}">
              <a16:creationId xmlns:a16="http://schemas.microsoft.com/office/drawing/2014/main" xmlns="" id="{BB8097A6-77CF-43E5-A690-23E7157A2771}"/>
            </a:ext>
          </a:extLst>
        </xdr:cNvPr>
        <xdr:cNvSpPr/>
      </xdr:nvSpPr>
      <xdr:spPr>
        <a:xfrm>
          <a:off x="13652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22316</xdr:rowOff>
    </xdr:from>
    <xdr:to>
      <xdr:col>76</xdr:col>
      <xdr:colOff>114300</xdr:colOff>
      <xdr:row>103</xdr:row>
      <xdr:rowOff>81099</xdr:rowOff>
    </xdr:to>
    <xdr:cxnSp macro="">
      <xdr:nvCxnSpPr>
        <xdr:cNvPr id="643" name="直線コネクタ 642">
          <a:extLst>
            <a:ext uri="{FF2B5EF4-FFF2-40B4-BE49-F238E27FC236}">
              <a16:creationId xmlns:a16="http://schemas.microsoft.com/office/drawing/2014/main" xmlns="" id="{40FD72AF-3D4A-43EE-8DA4-E91774115EA1}"/>
            </a:ext>
          </a:extLst>
        </xdr:cNvPr>
        <xdr:cNvCxnSpPr/>
      </xdr:nvCxnSpPr>
      <xdr:spPr>
        <a:xfrm flipV="1">
          <a:off x="13703300" y="176816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159856</xdr:rowOff>
    </xdr:from>
    <xdr:ext cx="405111" cy="259045"/>
    <xdr:sp macro="" textlink="">
      <xdr:nvSpPr>
        <xdr:cNvPr id="644" name="n_1mainValue【庁舎】&#10;有形固定資産減価償却率">
          <a:extLst>
            <a:ext uri="{FF2B5EF4-FFF2-40B4-BE49-F238E27FC236}">
              <a16:creationId xmlns:a16="http://schemas.microsoft.com/office/drawing/2014/main" xmlns="" id="{66805D33-27D2-49B8-A39B-5CA64199D941}"/>
            </a:ext>
          </a:extLst>
        </xdr:cNvPr>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45" name="n_2mainValue【庁舎】&#10;有形固定資産減価償却率">
          <a:extLst>
            <a:ext uri="{FF2B5EF4-FFF2-40B4-BE49-F238E27FC236}">
              <a16:creationId xmlns:a16="http://schemas.microsoft.com/office/drawing/2014/main" xmlns="" id="{816C2D2C-467C-4D08-8BB9-ED36F8EEA142}"/>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148426</xdr:rowOff>
    </xdr:from>
    <xdr:ext cx="405111" cy="259045"/>
    <xdr:sp macro="" textlink="">
      <xdr:nvSpPr>
        <xdr:cNvPr id="646" name="n_3mainValue【庁舎】&#10;有形固定資産減価償却率">
          <a:extLst>
            <a:ext uri="{FF2B5EF4-FFF2-40B4-BE49-F238E27FC236}">
              <a16:creationId xmlns:a16="http://schemas.microsoft.com/office/drawing/2014/main" xmlns="" id="{430A5779-60BE-45FA-874B-1932FF2AD6DC}"/>
            </a:ext>
          </a:extLst>
        </xdr:cNvPr>
        <xdr:cNvSpPr txBox="1"/>
      </xdr:nvSpPr>
      <xdr:spPr>
        <a:xfrm>
          <a:off x="13500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xmlns="" id="{36CF376C-83B7-4EBD-B83A-1E23B1EEE1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xmlns="" id="{7DB9FAFC-2CF3-42A9-9A35-3EDA85240D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xmlns="" id="{BBDF59BF-45A0-496F-BB3B-070F7FD82C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xmlns="" id="{C1D2029C-EE3E-49E3-9E28-A035E17659A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xmlns="" id="{5382BE0C-9439-4DA6-8551-73AEBDC7E3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xmlns="" id="{DEDA1469-5128-4979-BCE0-D8F7D4B6BB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xmlns="" id="{B343AD4F-433C-4416-966B-7D66EB34DA0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xmlns="" id="{0DD8F62F-A537-4572-B9C3-1BC55DC0E5F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xmlns="" id="{5DAFCC7C-8128-405E-AFC4-01042AF6D9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xmlns="" id="{8F392AE9-33DB-4C0C-ADF8-CA28768B3D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xmlns="" id="{138F2BF8-BEB8-4ABA-9D60-EA0F69C64A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xmlns="" id="{2BBD6C08-C044-47BE-BA9B-EF3B49DC473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xmlns="" id="{CBC476A1-B0E4-45B2-B905-922C1828828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xmlns="" id="{8E04DF92-1490-4517-97EB-2E407782B51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xmlns="" id="{F1D9B695-5981-4D90-8472-0469AB6F6A3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xmlns="" id="{EF3D04F1-CEC0-4062-BCA3-333EC4C0931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xmlns="" id="{9CEAE742-62DE-41FD-B22B-E6237EF99EA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xmlns="" id="{2C900729-35C0-4030-AD08-39C23933FBE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xmlns="" id="{9CF584E8-BD29-454B-B4B3-C92BBA9F76D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xmlns="" id="{F02FE876-D03A-4977-BB78-26B1F868318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xmlns="" id="{9E7AA3F6-8DAB-431A-A7C5-98C3B0BA256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xmlns="" id="{8A986144-CAD8-4130-90AF-534827D40B7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xmlns="" id="{41023112-5636-4C21-9D2E-FE6A185694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xmlns="" id="{57B078EE-BAD3-48EC-887C-30B60E30AF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a:extLst>
            <a:ext uri="{FF2B5EF4-FFF2-40B4-BE49-F238E27FC236}">
              <a16:creationId xmlns:a16="http://schemas.microsoft.com/office/drawing/2014/main" xmlns="" id="{3607E99E-19C3-42E2-830F-64D0AA5A23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72" name="直線コネクタ 671">
          <a:extLst>
            <a:ext uri="{FF2B5EF4-FFF2-40B4-BE49-F238E27FC236}">
              <a16:creationId xmlns:a16="http://schemas.microsoft.com/office/drawing/2014/main" xmlns="" id="{E1C0EF56-5B85-42F8-9558-9E5130DA8CE0}"/>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3" name="【庁舎】&#10;一人当たり面積最小値テキスト">
          <a:extLst>
            <a:ext uri="{FF2B5EF4-FFF2-40B4-BE49-F238E27FC236}">
              <a16:creationId xmlns:a16="http://schemas.microsoft.com/office/drawing/2014/main" xmlns="" id="{6158A789-C517-419D-A803-EA7DA41ADDDA}"/>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4" name="直線コネクタ 673">
          <a:extLst>
            <a:ext uri="{FF2B5EF4-FFF2-40B4-BE49-F238E27FC236}">
              <a16:creationId xmlns:a16="http://schemas.microsoft.com/office/drawing/2014/main" xmlns="" id="{4441BAD6-A90F-494E-BCF4-F16C13AED5E1}"/>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75" name="【庁舎】&#10;一人当たり面積最大値テキスト">
          <a:extLst>
            <a:ext uri="{FF2B5EF4-FFF2-40B4-BE49-F238E27FC236}">
              <a16:creationId xmlns:a16="http://schemas.microsoft.com/office/drawing/2014/main" xmlns="" id="{AFE7BFF0-FB01-43AC-BE2D-5219585D6822}"/>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76" name="直線コネクタ 675">
          <a:extLst>
            <a:ext uri="{FF2B5EF4-FFF2-40B4-BE49-F238E27FC236}">
              <a16:creationId xmlns:a16="http://schemas.microsoft.com/office/drawing/2014/main" xmlns="" id="{36FA4526-F0E3-4220-83EA-83E54ADE20DA}"/>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677" name="【庁舎】&#10;一人当たり面積平均値テキスト">
          <a:extLst>
            <a:ext uri="{FF2B5EF4-FFF2-40B4-BE49-F238E27FC236}">
              <a16:creationId xmlns:a16="http://schemas.microsoft.com/office/drawing/2014/main" xmlns="" id="{8C0DF060-D30D-4A09-B05F-61DE4BF55EA5}"/>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78" name="フローチャート: 判断 677">
          <a:extLst>
            <a:ext uri="{FF2B5EF4-FFF2-40B4-BE49-F238E27FC236}">
              <a16:creationId xmlns:a16="http://schemas.microsoft.com/office/drawing/2014/main" xmlns="" id="{1661E3EC-188C-4B21-A4CE-03EDBE8383C6}"/>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679" name="フローチャート: 判断 678">
          <a:extLst>
            <a:ext uri="{FF2B5EF4-FFF2-40B4-BE49-F238E27FC236}">
              <a16:creationId xmlns:a16="http://schemas.microsoft.com/office/drawing/2014/main" xmlns="" id="{031212B1-9D9D-42B9-9AE3-13FC657F70EC}"/>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680" name="n_1aveValue【庁舎】&#10;一人当たり面積">
          <a:extLst>
            <a:ext uri="{FF2B5EF4-FFF2-40B4-BE49-F238E27FC236}">
              <a16:creationId xmlns:a16="http://schemas.microsoft.com/office/drawing/2014/main" xmlns="" id="{E0A1352D-13FA-47EA-8081-9328C700F6F2}"/>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681" name="フローチャート: 判断 680">
          <a:extLst>
            <a:ext uri="{FF2B5EF4-FFF2-40B4-BE49-F238E27FC236}">
              <a16:creationId xmlns:a16="http://schemas.microsoft.com/office/drawing/2014/main" xmlns="" id="{C4EBFC7A-C424-4996-97C6-0B69F94BF4B1}"/>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682" name="n_2aveValue【庁舎】&#10;一人当たり面積">
          <a:extLst>
            <a:ext uri="{FF2B5EF4-FFF2-40B4-BE49-F238E27FC236}">
              <a16:creationId xmlns:a16="http://schemas.microsoft.com/office/drawing/2014/main" xmlns="" id="{13C492EB-F3BF-46AF-B11E-6ED1AAA98E98}"/>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683" name="フローチャート: 判断 682">
          <a:extLst>
            <a:ext uri="{FF2B5EF4-FFF2-40B4-BE49-F238E27FC236}">
              <a16:creationId xmlns:a16="http://schemas.microsoft.com/office/drawing/2014/main" xmlns="" id="{14BBE053-95D3-4810-9B81-9881BE6EE331}"/>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684" name="n_3aveValue【庁舎】&#10;一人当たり面積">
          <a:extLst>
            <a:ext uri="{FF2B5EF4-FFF2-40B4-BE49-F238E27FC236}">
              <a16:creationId xmlns:a16="http://schemas.microsoft.com/office/drawing/2014/main" xmlns="" id="{2B04392F-1491-48DE-8DF8-9E23621E6E06}"/>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7EBA2B50-841D-4A1E-81C6-2F4E37840F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7E2D731A-28B5-439C-BB6D-778B1E38B8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FB79125F-226B-4384-9F5E-F4D73941657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468243C9-A9CC-4105-92CA-5B7FB38C35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7330BF34-DB5E-4BCD-800B-30F368FB13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90" name="楕円 689">
          <a:extLst>
            <a:ext uri="{FF2B5EF4-FFF2-40B4-BE49-F238E27FC236}">
              <a16:creationId xmlns:a16="http://schemas.microsoft.com/office/drawing/2014/main" xmlns="" id="{98C69F2E-C641-4E52-BBD9-3A4D12FB7800}"/>
            </a:ext>
          </a:extLst>
        </xdr:cNvPr>
        <xdr:cNvSpPr/>
      </xdr:nvSpPr>
      <xdr:spPr>
        <a:xfrm>
          <a:off x="22110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142620</xdr:rowOff>
    </xdr:from>
    <xdr:ext cx="469744" cy="259045"/>
    <xdr:sp macro="" textlink="">
      <xdr:nvSpPr>
        <xdr:cNvPr id="691" name="【庁舎】&#10;一人当たり面積該当値テキスト">
          <a:extLst>
            <a:ext uri="{FF2B5EF4-FFF2-40B4-BE49-F238E27FC236}">
              <a16:creationId xmlns:a16="http://schemas.microsoft.com/office/drawing/2014/main" xmlns="" id="{DCE41382-9D2E-4E03-BE8D-BC665F8AE8FB}"/>
            </a:ext>
          </a:extLst>
        </xdr:cNvPr>
        <xdr:cNvSpPr txBox="1"/>
      </xdr:nvSpPr>
      <xdr:spPr>
        <a:xfrm>
          <a:off x="22199600"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692" name="楕円 691">
          <a:extLst>
            <a:ext uri="{FF2B5EF4-FFF2-40B4-BE49-F238E27FC236}">
              <a16:creationId xmlns:a16="http://schemas.microsoft.com/office/drawing/2014/main" xmlns="" id="{C0461A70-E0EA-4303-A24C-9BC36F7F3C7E}"/>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43543</xdr:rowOff>
    </xdr:from>
    <xdr:to>
      <xdr:col>116</xdr:col>
      <xdr:colOff>63500</xdr:colOff>
      <xdr:row>107</xdr:row>
      <xdr:rowOff>45176</xdr:rowOff>
    </xdr:to>
    <xdr:cxnSp macro="">
      <xdr:nvCxnSpPr>
        <xdr:cNvPr id="693" name="直線コネクタ 692">
          <a:extLst>
            <a:ext uri="{FF2B5EF4-FFF2-40B4-BE49-F238E27FC236}">
              <a16:creationId xmlns:a16="http://schemas.microsoft.com/office/drawing/2014/main" xmlns="" id="{3F27AA32-CFAB-4A60-AC87-4E1CF47A940D}"/>
            </a:ext>
          </a:extLst>
        </xdr:cNvPr>
        <xdr:cNvCxnSpPr/>
      </xdr:nvCxnSpPr>
      <xdr:spPr>
        <a:xfrm flipV="1">
          <a:off x="21323300" y="183886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167458</xdr:rowOff>
    </xdr:from>
    <xdr:to>
      <xdr:col>107</xdr:col>
      <xdr:colOff>101600</xdr:colOff>
      <xdr:row>107</xdr:row>
      <xdr:rowOff>97608</xdr:rowOff>
    </xdr:to>
    <xdr:sp macro="" textlink="">
      <xdr:nvSpPr>
        <xdr:cNvPr id="694" name="楕円 693">
          <a:extLst>
            <a:ext uri="{FF2B5EF4-FFF2-40B4-BE49-F238E27FC236}">
              <a16:creationId xmlns:a16="http://schemas.microsoft.com/office/drawing/2014/main" xmlns="" id="{BEF6D8B2-7395-4C45-8BB5-1A0CF6A09E34}"/>
            </a:ext>
          </a:extLst>
        </xdr:cNvPr>
        <xdr:cNvSpPr/>
      </xdr:nvSpPr>
      <xdr:spPr>
        <a:xfrm>
          <a:off x="20383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46808</xdr:rowOff>
    </xdr:to>
    <xdr:cxnSp macro="">
      <xdr:nvCxnSpPr>
        <xdr:cNvPr id="695" name="直線コネクタ 694">
          <a:extLst>
            <a:ext uri="{FF2B5EF4-FFF2-40B4-BE49-F238E27FC236}">
              <a16:creationId xmlns:a16="http://schemas.microsoft.com/office/drawing/2014/main" xmlns="" id="{D6074CC4-63A6-4175-9B61-10D8591FE2E7}"/>
            </a:ext>
          </a:extLst>
        </xdr:cNvPr>
        <xdr:cNvCxnSpPr/>
      </xdr:nvCxnSpPr>
      <xdr:spPr>
        <a:xfrm flipV="1">
          <a:off x="20434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96" name="楕円 695">
          <a:extLst>
            <a:ext uri="{FF2B5EF4-FFF2-40B4-BE49-F238E27FC236}">
              <a16:creationId xmlns:a16="http://schemas.microsoft.com/office/drawing/2014/main" xmlns="" id="{4A400F2D-3C43-4BA9-A921-26E1D9642D89}"/>
            </a:ext>
          </a:extLst>
        </xdr:cNvPr>
        <xdr:cNvSpPr/>
      </xdr:nvSpPr>
      <xdr:spPr>
        <a:xfrm>
          <a:off x="19494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48442</xdr:rowOff>
    </xdr:to>
    <xdr:cxnSp macro="">
      <xdr:nvCxnSpPr>
        <xdr:cNvPr id="697" name="直線コネクタ 696">
          <a:extLst>
            <a:ext uri="{FF2B5EF4-FFF2-40B4-BE49-F238E27FC236}">
              <a16:creationId xmlns:a16="http://schemas.microsoft.com/office/drawing/2014/main" xmlns="" id="{E9C9EE54-A1CE-41BF-BC36-D2761A775E54}"/>
            </a:ext>
          </a:extLst>
        </xdr:cNvPr>
        <xdr:cNvCxnSpPr/>
      </xdr:nvCxnSpPr>
      <xdr:spPr>
        <a:xfrm flipV="1">
          <a:off x="19545300" y="183919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87103</xdr:rowOff>
    </xdr:from>
    <xdr:ext cx="469744" cy="259045"/>
    <xdr:sp macro="" textlink="">
      <xdr:nvSpPr>
        <xdr:cNvPr id="698" name="n_1mainValue【庁舎】&#10;一人当たり面積">
          <a:extLst>
            <a:ext uri="{FF2B5EF4-FFF2-40B4-BE49-F238E27FC236}">
              <a16:creationId xmlns:a16="http://schemas.microsoft.com/office/drawing/2014/main" xmlns="" id="{5C9E8086-7896-40E7-BE40-FC6FDE443C31}"/>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88735</xdr:rowOff>
    </xdr:from>
    <xdr:ext cx="469744" cy="259045"/>
    <xdr:sp macro="" textlink="">
      <xdr:nvSpPr>
        <xdr:cNvPr id="699" name="n_2mainValue【庁舎】&#10;一人当たり面積">
          <a:extLst>
            <a:ext uri="{FF2B5EF4-FFF2-40B4-BE49-F238E27FC236}">
              <a16:creationId xmlns:a16="http://schemas.microsoft.com/office/drawing/2014/main" xmlns="" id="{4E2D00B3-5215-4443-87CA-B1520324178C}"/>
            </a:ext>
          </a:extLst>
        </xdr:cNvPr>
        <xdr:cNvSpPr txBox="1"/>
      </xdr:nvSpPr>
      <xdr:spPr>
        <a:xfrm>
          <a:off x="20199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00" name="n_3mainValue【庁舎】&#10;一人当たり面積">
          <a:extLst>
            <a:ext uri="{FF2B5EF4-FFF2-40B4-BE49-F238E27FC236}">
              <a16:creationId xmlns:a16="http://schemas.microsoft.com/office/drawing/2014/main" xmlns="" id="{4EFA415D-C37A-4600-9FFC-144560D3BF7F}"/>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xmlns="" id="{A54DDA43-D9DD-4882-957E-958DE4ADC27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xmlns="" id="{B21DB365-F5E4-4CBD-8438-6CBD0D2CC4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xmlns="" id="{258F0BD0-E108-48DF-8193-E2F3925C96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類似団体と比較して特に有形固定資産減価償却率が高くなっている施設は、福祉施設と庁舎である。</a:t>
          </a:r>
        </a:p>
        <a:p>
          <a:r>
            <a:rPr kumimoji="1" lang="ja-JP" altLang="en-US" sz="1300">
              <a:latin typeface="ＭＳ Ｐゴシック" panose="020B0600070205080204" pitchFamily="50" charset="-128"/>
              <a:ea typeface="ＭＳ Ｐゴシック" panose="020B0600070205080204" pitchFamily="50" charset="-128"/>
            </a:rPr>
            <a:t>　福祉施設については、昭和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年に建築され、築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庁舎については、大部分が昭和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年の間に建築され、築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年が経過し、有形固定資産減価償却率が高くなっている。庁舎施設のうち２施設は、平成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年度中に供用が廃止された。</a:t>
          </a:r>
        </a:p>
        <a:p>
          <a:r>
            <a:rPr kumimoji="1" lang="ja-JP" altLang="en-US" sz="1300">
              <a:latin typeface="ＭＳ Ｐゴシック" panose="020B0600070205080204" pitchFamily="50" charset="-128"/>
              <a:ea typeface="ＭＳ Ｐゴシック" panose="020B0600070205080204" pitchFamily="50" charset="-128"/>
            </a:rPr>
            <a:t>　消防施設については消防団器具舎などの建物については順次建替えを行い更新が進んでいるが、防火水槽は昭和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年頃に多く設置されており、老朽化が進んでいる。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年に建設したため類似団体内平均値を大幅に下回っているが、それ以外の施設については老朽化が進んでおり、現在策定中の個別施設計画を基に適切な対策を講じる必要がある。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40,500
37,908
34.28
13,075,855
12,491,068
576,499
8,415,665
6,783,484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入総額の約６割を占める町税については、固定資産税及び都市計画税は、評価替えの年であったことから、地価の下落や家屋の経年減価などにより減収となった一方で、景気回復が続いたことにより、法人町民税が大幅な増収となったほか、個人町民税についても増収となり、町税全体でも増収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町税が増収となったこともあり、単年度の財政力指数は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、３ヶ年平均の財政力指数は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年度以来４年ぶりに不交付団体となった。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39</xdr:row>
      <xdr:rowOff>164395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85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39</xdr:row>
      <xdr:rowOff>164395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人件費及び扶助費が類似団体平均を大きく上回っていることが主な要因となり、経常収支比率は</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人件費はここ数年減少傾向となっているが、本町の地形上、消防分署が必要となるほか、保育園（６園）の運営を町単独で実施しているため、類似団体平均を上回っている。また、障害者総合支援法に基づくサービスの拡充に伴う扶助費の増加や、高齢化の進行に伴う特別会計への繰出金の増加などにより、類似団体平均を上回っている。今後とも財政の硬直化を招かないよう、経常経費の削減により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126238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10507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94742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0990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94742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1279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66</xdr:row>
      <xdr:rowOff>39116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12799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人口１人当たりの人件費・物件費等決算額は、平成２７年度から類似団体平均を下回っており、平成３０年度も引き続き下回る結果となった。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しかしながら、決算額そのものは増加傾向であり、適切な定員管理及び事務事業の見直しなどにより、人件費・物件費の抑制に努める。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68382</xdr:rowOff>
    </xdr:from>
    <xdr:to>
      <xdr:col>23</xdr:col>
      <xdr:colOff>133350</xdr:colOff>
      <xdr:row>84</xdr:row>
      <xdr:rowOff>79195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470182"/>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68382</xdr:rowOff>
    </xdr:from>
    <xdr:to>
      <xdr:col>19</xdr:col>
      <xdr:colOff>133350</xdr:colOff>
      <xdr:row>84</xdr:row>
      <xdr:rowOff>68980</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4470182"/>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68980</xdr:rowOff>
    </xdr:from>
    <xdr:to>
      <xdr:col>15</xdr:col>
      <xdr:colOff>82550</xdr:colOff>
      <xdr:row>84</xdr:row>
      <xdr:rowOff>77414</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2336800" y="14470780"/>
          <a:ext cx="889000" cy="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57880</xdr:rowOff>
    </xdr:from>
    <xdr:to>
      <xdr:col>11</xdr:col>
      <xdr:colOff>31750</xdr:colOff>
      <xdr:row>84</xdr:row>
      <xdr:rowOff>77414</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45968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28395</xdr:rowOff>
    </xdr:from>
    <xdr:to>
      <xdr:col>23</xdr:col>
      <xdr:colOff>184150</xdr:colOff>
      <xdr:row>84</xdr:row>
      <xdr:rowOff>129995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44922</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27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17582</xdr:rowOff>
    </xdr:from>
    <xdr:to>
      <xdr:col>19</xdr:col>
      <xdr:colOff>184150</xdr:colOff>
      <xdr:row>84</xdr:row>
      <xdr:rowOff>119182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41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129359</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1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18180</xdr:rowOff>
    </xdr:from>
    <xdr:to>
      <xdr:col>15</xdr:col>
      <xdr:colOff>133350</xdr:colOff>
      <xdr:row>84</xdr:row>
      <xdr:rowOff>119780</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4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129957</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18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26614</xdr:rowOff>
    </xdr:from>
    <xdr:to>
      <xdr:col>11</xdr:col>
      <xdr:colOff>82550</xdr:colOff>
      <xdr:row>84</xdr:row>
      <xdr:rowOff>128214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4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138391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1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7080</xdr:rowOff>
    </xdr:from>
    <xdr:to>
      <xdr:col>7</xdr:col>
      <xdr:colOff>31750</xdr:colOff>
      <xdr:row>84</xdr:row>
      <xdr:rowOff>108680</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4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93457</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4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年度までいずれも類似団体平均を上回っているが、要因の一つとしては、人材確保の必要性から近隣自治体の水準を考慮し、新卒初任給を国より高く設定していることが挙げられる。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ポイント増加したが、行政職給料表（１）６級以上かつ５５歳超の職員に対する給料、地域手当、管理職手当、期末勤勉手当の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％減額支給措置の終了が影響している。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地域の実情を考慮しつつ、人事院勧告に準拠した給与改定などにより、給与水準の適正化に努める。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51565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155121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51910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155121</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98418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が増大する中、事務処理の合理化や民間委託の推進などにより、職員数の抑制に努めているものの、本町の地形上、消防分署が必要となるほか、ごみ収集や保育園（６園）の運営を町単独で実施しているため、類似団体の平均を</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53068</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6709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41003</xdr:rowOff>
    </xdr:from>
    <xdr:to>
      <xdr:col>77</xdr:col>
      <xdr:colOff>44450</xdr:colOff>
      <xdr:row>62</xdr:row>
      <xdr:rowOff>53068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5290800" y="106709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53068</xdr:rowOff>
    </xdr:from>
    <xdr:to>
      <xdr:col>72</xdr:col>
      <xdr:colOff>203200</xdr:colOff>
      <xdr:row>62</xdr:row>
      <xdr:rowOff>73751</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4401800" y="1068296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73751</xdr:rowOff>
    </xdr:from>
    <xdr:to>
      <xdr:col>68</xdr:col>
      <xdr:colOff>152400</xdr:colOff>
      <xdr:row>62</xdr:row>
      <xdr:rowOff>84092</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3512800" y="107036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2268</xdr:rowOff>
    </xdr:from>
    <xdr:to>
      <xdr:col>81</xdr:col>
      <xdr:colOff>95250</xdr:colOff>
      <xdr:row>62</xdr:row>
      <xdr:rowOff>103868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145795</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6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2268</xdr:rowOff>
    </xdr:from>
    <xdr:to>
      <xdr:col>73</xdr:col>
      <xdr:colOff>44450</xdr:colOff>
      <xdr:row>62</xdr:row>
      <xdr:rowOff>103868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88645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22951</xdr:rowOff>
    </xdr:from>
    <xdr:to>
      <xdr:col>68</xdr:col>
      <xdr:colOff>203200</xdr:colOff>
      <xdr:row>62</xdr:row>
      <xdr:rowOff>124551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109328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33292</xdr:rowOff>
    </xdr:from>
    <xdr:to>
      <xdr:col>64</xdr:col>
      <xdr:colOff>152400</xdr:colOff>
      <xdr:row>62</xdr:row>
      <xdr:rowOff>134892</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119669</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９年度から新規の地方債の発行を原則として当該年度の元金償還額以内に抑制してきたことや、過去の高利子の地方債の償還が終了してきていることにより、類似団体平均を大幅に下回っている。ただ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年度で償還が終わる元金償還額（半原小学校校舎大規模改造事業債、他</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件）と比較して、平成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年度に償還が始まった元金償還額（保健センター建設事業債、他</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件）の方が大きいこと、及び公営企業に要する経費の財源とする地方債の償還の財源に充てたと認められる繰入金が増加したことにより、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ポイント増となった。今後も、健全財政を念頭に置きながら地方債の活用を図り、低い水準を維持できるよう努める。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93472</xdr:rowOff>
    </xdr:from>
    <xdr:to>
      <xdr:col>81</xdr:col>
      <xdr:colOff>44450</xdr:colOff>
      <xdr:row>44</xdr:row>
      <xdr:rowOff>29972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6085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2049</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29972</xdr:rowOff>
    </xdr:from>
    <xdr:to>
      <xdr:col>81</xdr:col>
      <xdr:colOff>133350</xdr:colOff>
      <xdr:row>44</xdr:row>
      <xdr:rowOff>29972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8399</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35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93472</xdr:rowOff>
    </xdr:from>
    <xdr:to>
      <xdr:col>81</xdr:col>
      <xdr:colOff>133350</xdr:colOff>
      <xdr:row>38</xdr:row>
      <xdr:rowOff>93472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60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78994</xdr:rowOff>
    </xdr:from>
    <xdr:to>
      <xdr:col>81</xdr:col>
      <xdr:colOff>44450</xdr:colOff>
      <xdr:row>38</xdr:row>
      <xdr:rowOff>93472</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179800" y="65940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130319</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98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701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78994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65747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54864</xdr:rowOff>
    </xdr:from>
    <xdr:to>
      <xdr:col>72</xdr:col>
      <xdr:colOff>203200</xdr:colOff>
      <xdr:row>38</xdr:row>
      <xdr:rowOff>59690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4401800" y="65699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54864</xdr:rowOff>
    </xdr:from>
    <xdr:to>
      <xdr:col>68</xdr:col>
      <xdr:colOff>152400</xdr:colOff>
      <xdr:row>38</xdr:row>
      <xdr:rowOff>98298</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3512800" y="65699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135399</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47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28194</xdr:rowOff>
    </xdr:from>
    <xdr:to>
      <xdr:col>77</xdr:col>
      <xdr:colOff>95250</xdr:colOff>
      <xdr:row>38</xdr:row>
      <xdr:rowOff>129794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139971</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31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4064</xdr:rowOff>
    </xdr:from>
    <xdr:to>
      <xdr:col>68</xdr:col>
      <xdr:colOff>203200</xdr:colOff>
      <xdr:row>38</xdr:row>
      <xdr:rowOff>105664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115841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47498</xdr:rowOff>
    </xdr:from>
    <xdr:to>
      <xdr:col>64</xdr:col>
      <xdr:colOff>152400</xdr:colOff>
      <xdr:row>38</xdr:row>
      <xdr:rowOff>149098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159275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将来負担比率はマイナスとなっており、類似団体平均を大きく下回っている。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地方債借入額の抑制や、計画的な公社からの依頼土地の買い戻しなどにより、将来負担額が減少傾向にあることに加え、将来負担額を上回る基金等の充当可能財源が確保されているためで、引き続き将来負担比率は低い状況で推移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今後も公債費の削減や基金の確保など、低い水準を維持できるよう努める。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40,500
37,908
34.28
13,075,855
12,491,068
576,499
8,415,665
6,783,484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人件費については、半原・中津両出張所の廃止や、ごみ収集業務の委託化の推進に伴う職員数の減に加え、職員の新陳代謝や再任用職員の活用などにより、前年度から約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万円減少した。ただし、依然として類似団体平均を上回っており、今後も適切な定員管理に努め、人件費の抑制を図っていく。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39</xdr:row>
      <xdr:rowOff>69850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8576"/>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41927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69850</xdr:rowOff>
    </xdr:from>
    <xdr:to>
      <xdr:col>24</xdr:col>
      <xdr:colOff>114300</xdr:colOff>
      <xdr:row>39</xdr:row>
      <xdr:rowOff>69850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138430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756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60723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26416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824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8128</xdr:rowOff>
    </xdr:from>
    <xdr:to>
      <xdr:col>15</xdr:col>
      <xdr:colOff>98425</xdr:colOff>
      <xdr:row>40</xdr:row>
      <xdr:rowOff>26416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8661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8128</xdr:rowOff>
    </xdr:from>
    <xdr:to>
      <xdr:col>11</xdr:col>
      <xdr:colOff>9525</xdr:colOff>
      <xdr:row>40</xdr:row>
      <xdr:rowOff>76708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8661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147066</xdr:rowOff>
    </xdr:from>
    <xdr:to>
      <xdr:col>15</xdr:col>
      <xdr:colOff>149225</xdr:colOff>
      <xdr:row>40</xdr:row>
      <xdr:rowOff>77216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61993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128778</xdr:rowOff>
    </xdr:from>
    <xdr:to>
      <xdr:col>11</xdr:col>
      <xdr:colOff>60325</xdr:colOff>
      <xdr:row>40</xdr:row>
      <xdr:rowOff>58928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43705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25908</xdr:rowOff>
    </xdr:from>
    <xdr:to>
      <xdr:col>6</xdr:col>
      <xdr:colOff>171450</xdr:colOff>
      <xdr:row>40</xdr:row>
      <xdr:rowOff>127508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112285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物件費については、可燃ごみ等収集運搬業務委託、地域水源林整備箇所調査委託や消防指令台保守点検業務委託などが増となったことにより、前年度から約</a:t>
          </a:r>
          <a:r>
            <a:rPr kumimoji="1" lang="en-US" altLang="ja-JP" sz="1300">
              <a:latin typeface="ＭＳ Ｐゴシック" panose="020B0600070205080204" pitchFamily="50" charset="-128"/>
              <a:ea typeface="ＭＳ Ｐゴシック" panose="020B0600070205080204" pitchFamily="50" charset="-128"/>
            </a:rPr>
            <a:t>3,200</a:t>
          </a:r>
          <a:r>
            <a:rPr kumimoji="1" lang="ja-JP" altLang="en-US" sz="1300">
              <a:latin typeface="ＭＳ Ｐゴシック" panose="020B0600070205080204" pitchFamily="50" charset="-128"/>
              <a:ea typeface="ＭＳ Ｐゴシック" panose="020B0600070205080204" pitchFamily="50" charset="-128"/>
            </a:rPr>
            <a:t>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本町は、保育園や小中学校の給食調理業務を民間委託していることや、ごみ収集やし尿処理の委託化を進めていることなどにより、物件費が大きくなっており、類似団体平均を上回っている。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7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69850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92710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93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扶助費については、交付対象者の減少による児童手当の減や、地域型保育給付事業費負担金の減があったものの、障害者総合支援法に基づく給付費の増や施設型給付事業費負担金の増に伴い、前年度から約</a:t>
          </a:r>
          <a:r>
            <a:rPr kumimoji="1" lang="en-US" altLang="ja-JP" sz="1300">
              <a:latin typeface="ＭＳ Ｐゴシック" panose="020B0600070205080204" pitchFamily="50" charset="-128"/>
              <a:ea typeface="ＭＳ Ｐゴシック" panose="020B0600070205080204" pitchFamily="50" charset="-128"/>
            </a:rPr>
            <a:t>5,200</a:t>
          </a:r>
          <a:r>
            <a:rPr kumimoji="1" lang="ja-JP" altLang="en-US" sz="1300">
              <a:latin typeface="ＭＳ Ｐゴシック" panose="020B0600070205080204" pitchFamily="50" charset="-128"/>
              <a:ea typeface="ＭＳ Ｐゴシック" panose="020B0600070205080204" pitchFamily="50" charset="-128"/>
            </a:rPr>
            <a:t>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類似団体平均を上回っており、今後も引き続き適正化に努めていく。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37193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58</xdr:row>
      <xdr:rowOff>159657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1010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159657</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9568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29028</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齢化の進行に伴い、後期高齢者医療特別会計及び介護保険特別会計繰出金が増加した。一方で、被保険者数の減少に伴い国民健康保険特別会計繰出金が減となったほか、下水道事業特別会計繰出金についても、繰越金が例年より多かったことにより減となり、全体では前年度から約１億</a:t>
          </a:r>
          <a:r>
            <a:rPr kumimoji="1" lang="en-US" altLang="ja-JP" sz="1200">
              <a:latin typeface="ＭＳ Ｐゴシック" panose="020B0600070205080204" pitchFamily="50" charset="-128"/>
              <a:ea typeface="ＭＳ Ｐゴシック" panose="020B0600070205080204" pitchFamily="50" charset="-128"/>
            </a:rPr>
            <a:t>1,500</a:t>
          </a:r>
          <a:r>
            <a:rPr kumimoji="1" lang="ja-JP" altLang="en-US" sz="1200">
              <a:latin typeface="ＭＳ Ｐゴシック" panose="020B0600070205080204" pitchFamily="50" charset="-128"/>
              <a:ea typeface="ＭＳ Ｐゴシック" panose="020B0600070205080204" pitchFamily="50" charset="-128"/>
            </a:rPr>
            <a:t>万円の減となった。このほか、財政調整基金への一般財源分の積み立ての増加や旧庁舎周辺公共施設整備基金から公共施設整備基金への積み替え・積み増しにより、積立金全体で約３億</a:t>
          </a:r>
          <a:r>
            <a:rPr kumimoji="1" lang="en-US" altLang="ja-JP" sz="1200">
              <a:latin typeface="ＭＳ Ｐゴシック" panose="020B0600070205080204" pitchFamily="50" charset="-128"/>
              <a:ea typeface="ＭＳ Ｐゴシック" panose="020B0600070205080204" pitchFamily="50" charset="-128"/>
            </a:rPr>
            <a:t>9,700</a:t>
          </a:r>
          <a:r>
            <a:rPr kumimoji="1" lang="ja-JP" altLang="en-US" sz="1200">
              <a:latin typeface="ＭＳ Ｐゴシック" panose="020B0600070205080204" pitchFamily="50" charset="-128"/>
              <a:ea typeface="ＭＳ Ｐゴシック" panose="020B0600070205080204" pitchFamily="50" charset="-128"/>
            </a:rPr>
            <a:t>万円の増となり、全体で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9735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134620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111760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88900</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補助費等については、私立幼稚園就園奨励費補助金や二次救急医療業務負担金などが減となったものの、神奈川県町村情報システム共同化推進事業組合負担金や消防団退職報償金などが増となったため、約</a:t>
          </a:r>
          <a:r>
            <a:rPr kumimoji="1" lang="en-US" altLang="ja-JP" sz="1200">
              <a:latin typeface="ＭＳ Ｐゴシック" panose="020B0600070205080204" pitchFamily="50" charset="-128"/>
              <a:ea typeface="ＭＳ Ｐゴシック" panose="020B0600070205080204" pitchFamily="50" charset="-128"/>
            </a:rPr>
            <a:t>850</a:t>
          </a:r>
          <a:r>
            <a:rPr kumimoji="1" lang="ja-JP" altLang="en-US" sz="1200">
              <a:latin typeface="ＭＳ Ｐゴシック" panose="020B0600070205080204" pitchFamily="50" charset="-128"/>
              <a:ea typeface="ＭＳ Ｐゴシック" panose="020B0600070205080204" pitchFamily="50" charset="-128"/>
            </a:rPr>
            <a:t>万円の増となった。事業費は増となったが、類似団体平均については</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ポイント下回っている。</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33</xdr:row>
      <xdr:rowOff>161290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581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35560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50800</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111760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公債費については、平成４年度に借り入れた庁舎建設事業債のほか４件の償還が終了したことなどにより、前年度から約</a:t>
          </a:r>
          <a:r>
            <a:rPr kumimoji="1" lang="en-US" altLang="ja-JP" sz="1200">
              <a:latin typeface="ＭＳ Ｐゴシック" panose="020B0600070205080204" pitchFamily="50" charset="-128"/>
              <a:ea typeface="ＭＳ Ｐゴシック" panose="020B0600070205080204" pitchFamily="50" charset="-128"/>
            </a:rPr>
            <a:t>2,900</a:t>
          </a:r>
          <a:r>
            <a:rPr kumimoji="1" lang="ja-JP" altLang="en-US" sz="1200">
              <a:latin typeface="ＭＳ Ｐゴシック" panose="020B0600070205080204" pitchFamily="50" charset="-128"/>
              <a:ea typeface="ＭＳ Ｐゴシック" panose="020B0600070205080204" pitchFamily="50" charset="-128"/>
            </a:rPr>
            <a:t>万円の減となった。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現状、類似団体平均を下回っているが、個別施設計画策定後に公共施設の計画的な改修や統合などを行っていく必要があることから、地方債の活用にあたっては、中長期的な視点から財政見通しを立て、将来負担が過度に増大しないように配慮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79647</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3987800" y="129057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66584</xdr:rowOff>
    </xdr:from>
    <xdr:to>
      <xdr:col>19</xdr:col>
      <xdr:colOff>187325</xdr:colOff>
      <xdr:row>75</xdr:row>
      <xdr:rowOff>79647</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098800" y="12925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66584</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2209800" y="129057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138430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1320800" y="12905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28847</xdr:rowOff>
    </xdr:from>
    <xdr:to>
      <xdr:col>20</xdr:col>
      <xdr:colOff>38100</xdr:colOff>
      <xdr:row>75</xdr:row>
      <xdr:rowOff>130447</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140624</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2656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15784</xdr:rowOff>
    </xdr:from>
    <xdr:to>
      <xdr:col>15</xdr:col>
      <xdr:colOff>149225</xdr:colOff>
      <xdr:row>75</xdr:row>
      <xdr:rowOff>117384</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127561</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公債費が類似団体平均を大きく下回る一方で、人件費・扶助費・物件費は類似団体平均を大きく上回る状況となっている。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平成３０年度は、法人町民税や個人町民税の増収などにより、経常一般財源が増加したことに伴い、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79</xdr:row>
      <xdr:rowOff>110998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887452"/>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83075</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110998</xdr:rowOff>
    </xdr:from>
    <xdr:to>
      <xdr:col>82</xdr:col>
      <xdr:colOff>196850</xdr:colOff>
      <xdr:row>79</xdr:row>
      <xdr:rowOff>110998</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79</xdr:row>
      <xdr:rowOff>133858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5671800" y="136555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80</xdr:row>
      <xdr:rowOff>104139</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4782800" y="136784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104139</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728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94487</xdr:rowOff>
    </xdr:from>
    <xdr:to>
      <xdr:col>74</xdr:col>
      <xdr:colOff>31750</xdr:colOff>
      <xdr:row>77</xdr:row>
      <xdr:rowOff>24637</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163576</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3004800" y="137287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140225</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83058</xdr:rowOff>
    </xdr:from>
    <xdr:to>
      <xdr:col>78</xdr:col>
      <xdr:colOff>120650</xdr:colOff>
      <xdr:row>80</xdr:row>
      <xdr:rowOff>13208</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169435</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112776</xdr:rowOff>
    </xdr:from>
    <xdr:to>
      <xdr:col>65</xdr:col>
      <xdr:colOff>53975</xdr:colOff>
      <xdr:row>81</xdr:row>
      <xdr:rowOff>42926</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27703</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152091</xdr:rowOff>
    </xdr:from>
    <xdr:to>
      <xdr:col>29</xdr:col>
      <xdr:colOff>127000</xdr:colOff>
      <xdr:row>16</xdr:row>
      <xdr:rowOff>162427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2942916"/>
          <a:ext cx="647700" cy="10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147205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3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146540</xdr:rowOff>
    </xdr:from>
    <xdr:to>
      <xdr:col>26</xdr:col>
      <xdr:colOff>50800</xdr:colOff>
      <xdr:row>16</xdr:row>
      <xdr:rowOff>152091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937365"/>
          <a:ext cx="698500" cy="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125394</xdr:rowOff>
    </xdr:from>
    <xdr:to>
      <xdr:col>22</xdr:col>
      <xdr:colOff>114300</xdr:colOff>
      <xdr:row>16</xdr:row>
      <xdr:rowOff>146540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916219"/>
          <a:ext cx="698500" cy="2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125394</xdr:rowOff>
    </xdr:from>
    <xdr:to>
      <xdr:col>18</xdr:col>
      <xdr:colOff>177800</xdr:colOff>
      <xdr:row>16</xdr:row>
      <xdr:rowOff>154410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916219"/>
          <a:ext cx="698500" cy="2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111627</xdr:rowOff>
    </xdr:from>
    <xdr:to>
      <xdr:col>29</xdr:col>
      <xdr:colOff>177800</xdr:colOff>
      <xdr:row>17</xdr:row>
      <xdr:rowOff>41777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0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128154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101291</xdr:rowOff>
    </xdr:from>
    <xdr:to>
      <xdr:col>26</xdr:col>
      <xdr:colOff>101600</xdr:colOff>
      <xdr:row>17</xdr:row>
      <xdr:rowOff>31441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9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41618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6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95740</xdr:rowOff>
    </xdr:from>
    <xdr:to>
      <xdr:col>22</xdr:col>
      <xdr:colOff>165100</xdr:colOff>
      <xdr:row>17</xdr:row>
      <xdr:rowOff>25890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8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36067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65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74594</xdr:rowOff>
    </xdr:from>
    <xdr:to>
      <xdr:col>19</xdr:col>
      <xdr:colOff>38100</xdr:colOff>
      <xdr:row>17</xdr:row>
      <xdr:rowOff>4744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6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14921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3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103610</xdr:rowOff>
    </xdr:from>
    <xdr:to>
      <xdr:col>15</xdr:col>
      <xdr:colOff>101600</xdr:colOff>
      <xdr:row>17</xdr:row>
      <xdr:rowOff>33760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89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43937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6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160647</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137173</xdr:rowOff>
    </xdr:from>
    <xdr:to>
      <xdr:col>29</xdr:col>
      <xdr:colOff>127000</xdr:colOff>
      <xdr:row>37</xdr:row>
      <xdr:rowOff>150470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7261873"/>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137173</xdr:rowOff>
    </xdr:from>
    <xdr:to>
      <xdr:col>26</xdr:col>
      <xdr:colOff>50800</xdr:colOff>
      <xdr:row>37</xdr:row>
      <xdr:rowOff>160338</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7261873"/>
          <a:ext cx="6985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160338</xdr:rowOff>
    </xdr:from>
    <xdr:to>
      <xdr:col>22</xdr:col>
      <xdr:colOff>114300</xdr:colOff>
      <xdr:row>37</xdr:row>
      <xdr:rowOff>182817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7285038"/>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168663</xdr:rowOff>
    </xdr:from>
    <xdr:to>
      <xdr:col>18</xdr:col>
      <xdr:colOff>177800</xdr:colOff>
      <xdr:row>37</xdr:row>
      <xdr:rowOff>182817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7293363"/>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99670</xdr:rowOff>
    </xdr:from>
    <xdr:to>
      <xdr:col>29</xdr:col>
      <xdr:colOff>177800</xdr:colOff>
      <xdr:row>37</xdr:row>
      <xdr:rowOff>201270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72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8247</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71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86373</xdr:rowOff>
    </xdr:from>
    <xdr:to>
      <xdr:col>26</xdr:col>
      <xdr:colOff>101600</xdr:colOff>
      <xdr:row>37</xdr:row>
      <xdr:rowOff>187973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721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172750</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29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109538</xdr:rowOff>
    </xdr:from>
    <xdr:to>
      <xdr:col>22</xdr:col>
      <xdr:colOff>165100</xdr:colOff>
      <xdr:row>37</xdr:row>
      <xdr:rowOff>211138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72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195915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32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132017</xdr:rowOff>
    </xdr:from>
    <xdr:to>
      <xdr:col>19</xdr:col>
      <xdr:colOff>38100</xdr:colOff>
      <xdr:row>37</xdr:row>
      <xdr:rowOff>233617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725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218394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34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117863</xdr:rowOff>
    </xdr:from>
    <xdr:to>
      <xdr:col>15</xdr:col>
      <xdr:colOff>101600</xdr:colOff>
      <xdr:row>37</xdr:row>
      <xdr:rowOff>219463</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724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204240</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32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40,500
37,908
34.28
13,075,855
12,491,068
576,499
8,415,665
6,783,484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6198</xdr:rowOff>
    </xdr:from>
    <xdr:to>
      <xdr:col>24</xdr:col>
      <xdr:colOff>63500</xdr:colOff>
      <xdr:row>36</xdr:row>
      <xdr:rowOff>15619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178398"/>
          <a:ext cx="8382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171116</xdr:rowOff>
    </xdr:from>
    <xdr:to>
      <xdr:col>19</xdr:col>
      <xdr:colOff>177800</xdr:colOff>
      <xdr:row>36</xdr:row>
      <xdr:rowOff>6198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1718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146721</xdr:rowOff>
    </xdr:from>
    <xdr:to>
      <xdr:col>15</xdr:col>
      <xdr:colOff>50800</xdr:colOff>
      <xdr:row>35</xdr:row>
      <xdr:rowOff>171116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147471"/>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146721</xdr:rowOff>
    </xdr:from>
    <xdr:to>
      <xdr:col>10</xdr:col>
      <xdr:colOff>114300</xdr:colOff>
      <xdr:row>36</xdr:row>
      <xdr:rowOff>3569</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147471"/>
          <a:ext cx="889000" cy="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136269</xdr:rowOff>
    </xdr:from>
    <xdr:to>
      <xdr:col>24</xdr:col>
      <xdr:colOff>114300</xdr:colOff>
      <xdr:row>36</xdr:row>
      <xdr:rowOff>66419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159146</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126848</xdr:rowOff>
    </xdr:from>
    <xdr:to>
      <xdr:col>20</xdr:col>
      <xdr:colOff>38100</xdr:colOff>
      <xdr:row>36</xdr:row>
      <xdr:rowOff>56998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73525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9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120316</xdr:rowOff>
    </xdr:from>
    <xdr:to>
      <xdr:col>15</xdr:col>
      <xdr:colOff>101600</xdr:colOff>
      <xdr:row>36</xdr:row>
      <xdr:rowOff>50466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66993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8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95921</xdr:rowOff>
    </xdr:from>
    <xdr:to>
      <xdr:col>10</xdr:col>
      <xdr:colOff>165100</xdr:colOff>
      <xdr:row>36</xdr:row>
      <xdr:rowOff>26071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42598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8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124219</xdr:rowOff>
    </xdr:from>
    <xdr:to>
      <xdr:col>6</xdr:col>
      <xdr:colOff>38100</xdr:colOff>
      <xdr:row>36</xdr:row>
      <xdr:rowOff>54369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70896</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9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110566</xdr:rowOff>
    </xdr:from>
    <xdr:to>
      <xdr:col>24</xdr:col>
      <xdr:colOff>63500</xdr:colOff>
      <xdr:row>57</xdr:row>
      <xdr:rowOff>125959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883216"/>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120028</xdr:rowOff>
    </xdr:from>
    <xdr:to>
      <xdr:col>19</xdr:col>
      <xdr:colOff>177800</xdr:colOff>
      <xdr:row>57</xdr:row>
      <xdr:rowOff>125959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892678"/>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120028</xdr:rowOff>
    </xdr:from>
    <xdr:to>
      <xdr:col>15</xdr:col>
      <xdr:colOff>50800</xdr:colOff>
      <xdr:row>57</xdr:row>
      <xdr:rowOff>132804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892678"/>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132804</xdr:rowOff>
    </xdr:from>
    <xdr:to>
      <xdr:col>10</xdr:col>
      <xdr:colOff>114300</xdr:colOff>
      <xdr:row>57</xdr:row>
      <xdr:rowOff>136030</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05454"/>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59766</xdr:rowOff>
    </xdr:from>
    <xdr:to>
      <xdr:col>24</xdr:col>
      <xdr:colOff>114300</xdr:colOff>
      <xdr:row>57</xdr:row>
      <xdr:rowOff>161366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38193</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8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75159</xdr:rowOff>
    </xdr:from>
    <xdr:to>
      <xdr:col>20</xdr:col>
      <xdr:colOff>38100</xdr:colOff>
      <xdr:row>58</xdr:row>
      <xdr:rowOff>5309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167886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9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69228</xdr:rowOff>
    </xdr:from>
    <xdr:to>
      <xdr:col>15</xdr:col>
      <xdr:colOff>101600</xdr:colOff>
      <xdr:row>57</xdr:row>
      <xdr:rowOff>170828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161955</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82004</xdr:rowOff>
    </xdr:from>
    <xdr:to>
      <xdr:col>10</xdr:col>
      <xdr:colOff>165100</xdr:colOff>
      <xdr:row>58</xdr:row>
      <xdr:rowOff>12154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85230</xdr:rowOff>
    </xdr:from>
    <xdr:to>
      <xdr:col>6</xdr:col>
      <xdr:colOff>38100</xdr:colOff>
      <xdr:row>58</xdr:row>
      <xdr:rowOff>15380</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6507</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9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140706</xdr:rowOff>
    </xdr:from>
    <xdr:to>
      <xdr:col>24</xdr:col>
      <xdr:colOff>63500</xdr:colOff>
      <xdr:row>77</xdr:row>
      <xdr:rowOff>152594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342356"/>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140706</xdr:rowOff>
    </xdr:from>
    <xdr:to>
      <xdr:col>19</xdr:col>
      <xdr:colOff>177800</xdr:colOff>
      <xdr:row>77</xdr:row>
      <xdr:rowOff>170973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34235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129001</xdr:rowOff>
    </xdr:from>
    <xdr:to>
      <xdr:col>15</xdr:col>
      <xdr:colOff>50800</xdr:colOff>
      <xdr:row>77</xdr:row>
      <xdr:rowOff>170973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330651"/>
          <a:ext cx="889000" cy="4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129001</xdr:rowOff>
    </xdr:from>
    <xdr:to>
      <xdr:col>10</xdr:col>
      <xdr:colOff>114300</xdr:colOff>
      <xdr:row>77</xdr:row>
      <xdr:rowOff>136500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330651"/>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101794</xdr:rowOff>
    </xdr:from>
    <xdr:to>
      <xdr:col>24</xdr:col>
      <xdr:colOff>114300</xdr:colOff>
      <xdr:row>78</xdr:row>
      <xdr:rowOff>31944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1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89906</xdr:rowOff>
    </xdr:from>
    <xdr:to>
      <xdr:col>20</xdr:col>
      <xdr:colOff>38100</xdr:colOff>
      <xdr:row>78</xdr:row>
      <xdr:rowOff>20056</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2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11183</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3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120173</xdr:rowOff>
    </xdr:from>
    <xdr:to>
      <xdr:col>15</xdr:col>
      <xdr:colOff>101600</xdr:colOff>
      <xdr:row>78</xdr:row>
      <xdr:rowOff>50323</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41450</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4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78201</xdr:rowOff>
    </xdr:from>
    <xdr:to>
      <xdr:col>10</xdr:col>
      <xdr:colOff>165100</xdr:colOff>
      <xdr:row>78</xdr:row>
      <xdr:rowOff>8351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2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170928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37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85700</xdr:rowOff>
    </xdr:from>
    <xdr:to>
      <xdr:col>6</xdr:col>
      <xdr:colOff>38100</xdr:colOff>
      <xdr:row>78</xdr:row>
      <xdr:rowOff>15850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6977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33195</xdr:rowOff>
    </xdr:from>
    <xdr:to>
      <xdr:col>24</xdr:col>
      <xdr:colOff>63500</xdr:colOff>
      <xdr:row>96</xdr:row>
      <xdr:rowOff>73909</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492395"/>
          <a:ext cx="8382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73909</xdr:rowOff>
    </xdr:from>
    <xdr:to>
      <xdr:col>19</xdr:col>
      <xdr:colOff>177800</xdr:colOff>
      <xdr:row>96</xdr:row>
      <xdr:rowOff>110348</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533109"/>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110348</xdr:rowOff>
    </xdr:from>
    <xdr:to>
      <xdr:col>15</xdr:col>
      <xdr:colOff>50800</xdr:colOff>
      <xdr:row>97</xdr:row>
      <xdr:rowOff>14359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569548"/>
          <a:ext cx="889000" cy="7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14359</xdr:rowOff>
    </xdr:from>
    <xdr:to>
      <xdr:col>10</xdr:col>
      <xdr:colOff>114300</xdr:colOff>
      <xdr:row>97</xdr:row>
      <xdr:rowOff>54752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645009"/>
          <a:ext cx="889000" cy="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153845</xdr:rowOff>
    </xdr:from>
    <xdr:to>
      <xdr:col>24</xdr:col>
      <xdr:colOff>114300</xdr:colOff>
      <xdr:row>96</xdr:row>
      <xdr:rowOff>83995</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4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132272</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42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23109</xdr:rowOff>
    </xdr:from>
    <xdr:to>
      <xdr:col>20</xdr:col>
      <xdr:colOff>38100</xdr:colOff>
      <xdr:row>96</xdr:row>
      <xdr:rowOff>124709</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4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115836</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5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59548</xdr:rowOff>
    </xdr:from>
    <xdr:to>
      <xdr:col>15</xdr:col>
      <xdr:colOff>101600</xdr:colOff>
      <xdr:row>96</xdr:row>
      <xdr:rowOff>161148</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5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152275</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6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135009</xdr:rowOff>
    </xdr:from>
    <xdr:to>
      <xdr:col>10</xdr:col>
      <xdr:colOff>165100</xdr:colOff>
      <xdr:row>97</xdr:row>
      <xdr:rowOff>65159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5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56286</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6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3952</xdr:rowOff>
    </xdr:from>
    <xdr:to>
      <xdr:col>6</xdr:col>
      <xdr:colOff>38100</xdr:colOff>
      <xdr:row>97</xdr:row>
      <xdr:rowOff>105552</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96679</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129042</xdr:rowOff>
    </xdr:from>
    <xdr:to>
      <xdr:col>55</xdr:col>
      <xdr:colOff>0</xdr:colOff>
      <xdr:row>38</xdr:row>
      <xdr:rowOff>132556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644142"/>
          <a:ext cx="8382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118259</xdr:rowOff>
    </xdr:from>
    <xdr:to>
      <xdr:col>50</xdr:col>
      <xdr:colOff>114300</xdr:colOff>
      <xdr:row>38</xdr:row>
      <xdr:rowOff>132556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8750300" y="6633359"/>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107553</xdr:rowOff>
    </xdr:from>
    <xdr:to>
      <xdr:col>45</xdr:col>
      <xdr:colOff>177800</xdr:colOff>
      <xdr:row>38</xdr:row>
      <xdr:rowOff>118259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7861300" y="662265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107553</xdr:rowOff>
    </xdr:from>
    <xdr:to>
      <xdr:col>41</xdr:col>
      <xdr:colOff>50800</xdr:colOff>
      <xdr:row>38</xdr:row>
      <xdr:rowOff>108391</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62265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78242</xdr:rowOff>
    </xdr:from>
    <xdr:to>
      <xdr:col>55</xdr:col>
      <xdr:colOff>50800</xdr:colOff>
      <xdr:row>39</xdr:row>
      <xdr:rowOff>8392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5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164619</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50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81756</xdr:rowOff>
    </xdr:from>
    <xdr:to>
      <xdr:col>50</xdr:col>
      <xdr:colOff>165100</xdr:colOff>
      <xdr:row>39</xdr:row>
      <xdr:rowOff>11906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5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3033</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6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67459</xdr:rowOff>
    </xdr:from>
    <xdr:to>
      <xdr:col>46</xdr:col>
      <xdr:colOff>38100</xdr:colOff>
      <xdr:row>38</xdr:row>
      <xdr:rowOff>169059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5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160186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6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56753</xdr:rowOff>
    </xdr:from>
    <xdr:to>
      <xdr:col>41</xdr:col>
      <xdr:colOff>101600</xdr:colOff>
      <xdr:row>38</xdr:row>
      <xdr:rowOff>158353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57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149480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66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57591</xdr:rowOff>
    </xdr:from>
    <xdr:to>
      <xdr:col>36</xdr:col>
      <xdr:colOff>165100</xdr:colOff>
      <xdr:row>38</xdr:row>
      <xdr:rowOff>159191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5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150318</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6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15211</xdr:rowOff>
    </xdr:from>
    <xdr:to>
      <xdr:col>55</xdr:col>
      <xdr:colOff>0</xdr:colOff>
      <xdr:row>58</xdr:row>
      <xdr:rowOff>57066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9959311"/>
          <a:ext cx="838200" cy="4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44483</xdr:rowOff>
    </xdr:from>
    <xdr:to>
      <xdr:col>50</xdr:col>
      <xdr:colOff>114300</xdr:colOff>
      <xdr:row>58</xdr:row>
      <xdr:rowOff>57066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8750300" y="9988583"/>
          <a:ext cx="889000" cy="1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44483</xdr:rowOff>
    </xdr:from>
    <xdr:to>
      <xdr:col>45</xdr:col>
      <xdr:colOff>177800</xdr:colOff>
      <xdr:row>58</xdr:row>
      <xdr:rowOff>121793</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7861300" y="9988583"/>
          <a:ext cx="889000" cy="7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51199</xdr:rowOff>
    </xdr:from>
    <xdr:to>
      <xdr:col>41</xdr:col>
      <xdr:colOff>50800</xdr:colOff>
      <xdr:row>58</xdr:row>
      <xdr:rowOff>121793</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9995299"/>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135861</xdr:rowOff>
    </xdr:from>
    <xdr:to>
      <xdr:col>55</xdr:col>
      <xdr:colOff>50800</xdr:colOff>
      <xdr:row>58</xdr:row>
      <xdr:rowOff>66011</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9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50788</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8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6266</xdr:rowOff>
    </xdr:from>
    <xdr:to>
      <xdr:col>50</xdr:col>
      <xdr:colOff>165100</xdr:colOff>
      <xdr:row>58</xdr:row>
      <xdr:rowOff>107866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9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98993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1004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165133</xdr:rowOff>
    </xdr:from>
    <xdr:to>
      <xdr:col>46</xdr:col>
      <xdr:colOff>38100</xdr:colOff>
      <xdr:row>58</xdr:row>
      <xdr:rowOff>95283</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9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86410</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100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70993</xdr:rowOff>
    </xdr:from>
    <xdr:to>
      <xdr:col>41</xdr:col>
      <xdr:colOff>101600</xdr:colOff>
      <xdr:row>59</xdr:row>
      <xdr:rowOff>1143</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100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163720</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101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xdr:rowOff>
    </xdr:from>
    <xdr:to>
      <xdr:col>36</xdr:col>
      <xdr:colOff>165100</xdr:colOff>
      <xdr:row>58</xdr:row>
      <xdr:rowOff>101999</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9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93126</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1003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106744</xdr:rowOff>
    </xdr:from>
    <xdr:to>
      <xdr:col>55</xdr:col>
      <xdr:colOff>0</xdr:colOff>
      <xdr:row>79</xdr:row>
      <xdr:rowOff>23876</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9639300" y="13479844"/>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23876</xdr:rowOff>
    </xdr:from>
    <xdr:to>
      <xdr:col>50</xdr:col>
      <xdr:colOff>114300</xdr:colOff>
      <xdr:row>79</xdr:row>
      <xdr:rowOff>34849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8750300" y="1356842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151816</xdr:rowOff>
    </xdr:from>
    <xdr:to>
      <xdr:col>45</xdr:col>
      <xdr:colOff>177800</xdr:colOff>
      <xdr:row>79</xdr:row>
      <xdr:rowOff>34849</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7861300" y="1352491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148540</xdr:rowOff>
    </xdr:from>
    <xdr:to>
      <xdr:col>41</xdr:col>
      <xdr:colOff>50800</xdr:colOff>
      <xdr:row>78</xdr:row>
      <xdr:rowOff>151816</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a:off x="6972300" y="13521640"/>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55944</xdr:rowOff>
    </xdr:from>
    <xdr:to>
      <xdr:col>55</xdr:col>
      <xdr:colOff>50800</xdr:colOff>
      <xdr:row>78</xdr:row>
      <xdr:rowOff>157544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4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142321</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3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144526</xdr:rowOff>
    </xdr:from>
    <xdr:to>
      <xdr:col>50</xdr:col>
      <xdr:colOff>165100</xdr:colOff>
      <xdr:row>79</xdr:row>
      <xdr:rowOff>74676</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65803</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361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155499</xdr:rowOff>
    </xdr:from>
    <xdr:to>
      <xdr:col>46</xdr:col>
      <xdr:colOff>38100</xdr:colOff>
      <xdr:row>79</xdr:row>
      <xdr:rowOff>85649</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76776</xdr:rowOff>
    </xdr:from>
    <xdr:ext cx="378565"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561017" y="1362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101016</xdr:rowOff>
    </xdr:from>
    <xdr:to>
      <xdr:col>41</xdr:col>
      <xdr:colOff>101600</xdr:colOff>
      <xdr:row>79</xdr:row>
      <xdr:rowOff>31166</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22293</xdr:rowOff>
    </xdr:from>
    <xdr:ext cx="469744"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626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97740</xdr:rowOff>
    </xdr:from>
    <xdr:to>
      <xdr:col>36</xdr:col>
      <xdr:colOff>165100</xdr:colOff>
      <xdr:row>79</xdr:row>
      <xdr:rowOff>27890</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19017</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37428" y="135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xmlns=""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xmlns=""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xmlns=""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1462</xdr:rowOff>
    </xdr:from>
    <xdr:to>
      <xdr:col>55</xdr:col>
      <xdr:colOff>0</xdr:colOff>
      <xdr:row>98</xdr:row>
      <xdr:rowOff>83562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9639300" y="16803562"/>
          <a:ext cx="8382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xmlns=""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143619</xdr:rowOff>
    </xdr:from>
    <xdr:to>
      <xdr:col>50</xdr:col>
      <xdr:colOff>114300</xdr:colOff>
      <xdr:row>98</xdr:row>
      <xdr:rowOff>1462</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8750300" y="16774269"/>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143619</xdr:rowOff>
    </xdr:from>
    <xdr:to>
      <xdr:col>45</xdr:col>
      <xdr:colOff>177800</xdr:colOff>
      <xdr:row>98</xdr:row>
      <xdr:rowOff>140957</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7861300" y="16774269"/>
          <a:ext cx="889000" cy="16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75594</xdr:rowOff>
    </xdr:from>
    <xdr:to>
      <xdr:col>41</xdr:col>
      <xdr:colOff>50800</xdr:colOff>
      <xdr:row>98</xdr:row>
      <xdr:rowOff>140957</xdr:rowOff>
    </xdr:to>
    <xdr:cxnSp macro="">
      <xdr:nvCxnSpPr>
        <xdr:cNvPr id="477" name="直線コネクタ 476">
          <a:extLst>
            <a:ext uri="{FF2B5EF4-FFF2-40B4-BE49-F238E27FC236}">
              <a16:creationId xmlns:a16="http://schemas.microsoft.com/office/drawing/2014/main" xmlns="" id="{00000000-0008-0000-0600-0000DD010000}"/>
            </a:ext>
          </a:extLst>
        </xdr:cNvPr>
        <xdr:cNvCxnSpPr/>
      </xdr:nvCxnSpPr>
      <xdr:spPr>
        <a:xfrm>
          <a:off x="6972300" y="16877694"/>
          <a:ext cx="889000" cy="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32762</xdr:rowOff>
    </xdr:from>
    <xdr:to>
      <xdr:col>55</xdr:col>
      <xdr:colOff>50800</xdr:colOff>
      <xdr:row>98</xdr:row>
      <xdr:rowOff>134362</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10426700" y="168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119139</xdr:rowOff>
    </xdr:from>
    <xdr:ext cx="534377" cy="259045"/>
    <xdr:sp macro="" textlink="">
      <xdr:nvSpPr>
        <xdr:cNvPr id="488" name="普通建設事業費 （ うち更新整備　）該当値テキスト">
          <a:extLst>
            <a:ext uri="{FF2B5EF4-FFF2-40B4-BE49-F238E27FC236}">
              <a16:creationId xmlns:a16="http://schemas.microsoft.com/office/drawing/2014/main" xmlns="" id="{00000000-0008-0000-0600-0000E8010000}"/>
            </a:ext>
          </a:extLst>
        </xdr:cNvPr>
        <xdr:cNvSpPr txBox="1"/>
      </xdr:nvSpPr>
      <xdr:spPr>
        <a:xfrm>
          <a:off x="10528300" y="167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122112</xdr:rowOff>
    </xdr:from>
    <xdr:to>
      <xdr:col>50</xdr:col>
      <xdr:colOff>165100</xdr:colOff>
      <xdr:row>98</xdr:row>
      <xdr:rowOff>52262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9588500" y="167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43389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9372111" y="168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92819</xdr:rowOff>
    </xdr:from>
    <xdr:to>
      <xdr:col>46</xdr:col>
      <xdr:colOff>38100</xdr:colOff>
      <xdr:row>98</xdr:row>
      <xdr:rowOff>22969</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8699500" y="167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14096</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8483111" y="168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90157</xdr:rowOff>
    </xdr:from>
    <xdr:to>
      <xdr:col>41</xdr:col>
      <xdr:colOff>101600</xdr:colOff>
      <xdr:row>99</xdr:row>
      <xdr:rowOff>20307</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7810500" y="16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11434</xdr:rowOff>
    </xdr:from>
    <xdr:ext cx="469744"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7626428" y="169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24794</xdr:rowOff>
    </xdr:from>
    <xdr:to>
      <xdr:col>36</xdr:col>
      <xdr:colOff>165100</xdr:colOff>
      <xdr:row>98</xdr:row>
      <xdr:rowOff>126394</xdr:rowOff>
    </xdr:to>
    <xdr:sp macro="" textlink="">
      <xdr:nvSpPr>
        <xdr:cNvPr id="495" name="楕円 494">
          <a:extLst>
            <a:ext uri="{FF2B5EF4-FFF2-40B4-BE49-F238E27FC236}">
              <a16:creationId xmlns:a16="http://schemas.microsoft.com/office/drawing/2014/main" xmlns="" id="{00000000-0008-0000-0600-0000EF010000}"/>
            </a:ext>
          </a:extLst>
        </xdr:cNvPr>
        <xdr:cNvSpPr/>
      </xdr:nvSpPr>
      <xdr:spPr>
        <a:xfrm>
          <a:off x="6921500" y="168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117521</xdr:rowOff>
    </xdr:from>
    <xdr:ext cx="534377"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6705111" y="169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81269</xdr:rowOff>
    </xdr:from>
    <xdr:to>
      <xdr:col>85</xdr:col>
      <xdr:colOff>127000</xdr:colOff>
      <xdr:row>38</xdr:row>
      <xdr:rowOff>123835</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5481300" y="6596369"/>
          <a:ext cx="8382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123835</xdr:rowOff>
    </xdr:from>
    <xdr:to>
      <xdr:col>81</xdr:col>
      <xdr:colOff>50800</xdr:colOff>
      <xdr:row>38</xdr:row>
      <xdr:rowOff>129367</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4592300" y="663893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129367</xdr:rowOff>
    </xdr:from>
    <xdr:to>
      <xdr:col>76</xdr:col>
      <xdr:colOff>114300</xdr:colOff>
      <xdr:row>38</xdr:row>
      <xdr:rowOff>139151</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3703300" y="664446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133939</xdr:rowOff>
    </xdr:from>
    <xdr:to>
      <xdr:col>71</xdr:col>
      <xdr:colOff>177800</xdr:colOff>
      <xdr:row>38</xdr:row>
      <xdr:rowOff>139151</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64903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30469</xdr:rowOff>
    </xdr:from>
    <xdr:to>
      <xdr:col>85</xdr:col>
      <xdr:colOff>177800</xdr:colOff>
      <xdr:row>38</xdr:row>
      <xdr:rowOff>132069</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469744"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4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73035</xdr:rowOff>
    </xdr:from>
    <xdr:to>
      <xdr:col>81</xdr:col>
      <xdr:colOff>101600</xdr:colOff>
      <xdr:row>39</xdr:row>
      <xdr:rowOff>3185</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5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165762</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292017" y="668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78567</xdr:rowOff>
    </xdr:from>
    <xdr:to>
      <xdr:col>76</xdr:col>
      <xdr:colOff>165100</xdr:colOff>
      <xdr:row>39</xdr:row>
      <xdr:rowOff>8717</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5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171294</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03017" y="6686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88351</xdr:rowOff>
    </xdr:from>
    <xdr:to>
      <xdr:col>72</xdr:col>
      <xdr:colOff>38100</xdr:colOff>
      <xdr:row>39</xdr:row>
      <xdr:rowOff>18501</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9628</xdr:rowOff>
    </xdr:from>
    <xdr:ext cx="313932"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4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83139</xdr:rowOff>
    </xdr:from>
    <xdr:to>
      <xdr:col>67</xdr:col>
      <xdr:colOff>101600</xdr:colOff>
      <xdr:row>39</xdr:row>
      <xdr:rowOff>13289</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4416</xdr:rowOff>
    </xdr:from>
    <xdr:ext cx="378565"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625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12435</xdr:rowOff>
    </xdr:from>
    <xdr:to>
      <xdr:col>85</xdr:col>
      <xdr:colOff>127000</xdr:colOff>
      <xdr:row>78</xdr:row>
      <xdr:rowOff>22036</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5481300" y="1338553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12435</xdr:rowOff>
    </xdr:from>
    <xdr:to>
      <xdr:col>81</xdr:col>
      <xdr:colOff>50800</xdr:colOff>
      <xdr:row>78</xdr:row>
      <xdr:rowOff>28127</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4592300" y="13385535"/>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28127</xdr:rowOff>
    </xdr:from>
    <xdr:to>
      <xdr:col>76</xdr:col>
      <xdr:colOff>114300</xdr:colOff>
      <xdr:row>78</xdr:row>
      <xdr:rowOff>29204</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3703300" y="1340122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170528</xdr:rowOff>
    </xdr:from>
    <xdr:to>
      <xdr:col>71</xdr:col>
      <xdr:colOff>177800</xdr:colOff>
      <xdr:row>78</xdr:row>
      <xdr:rowOff>29204</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814300" y="13372178"/>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142686</xdr:rowOff>
    </xdr:from>
    <xdr:to>
      <xdr:col>85</xdr:col>
      <xdr:colOff>177800</xdr:colOff>
      <xdr:row>78</xdr:row>
      <xdr:rowOff>72836</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33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57613</xdr:rowOff>
    </xdr:from>
    <xdr:ext cx="534377"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32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133085</xdr:rowOff>
    </xdr:from>
    <xdr:to>
      <xdr:col>81</xdr:col>
      <xdr:colOff>101600</xdr:colOff>
      <xdr:row>78</xdr:row>
      <xdr:rowOff>63235</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33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54362</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214111" y="134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148777</xdr:rowOff>
    </xdr:from>
    <xdr:to>
      <xdr:col>76</xdr:col>
      <xdr:colOff>165100</xdr:colOff>
      <xdr:row>78</xdr:row>
      <xdr:rowOff>78927</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33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70054</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325111" y="1344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149854</xdr:rowOff>
    </xdr:from>
    <xdr:to>
      <xdr:col>72</xdr:col>
      <xdr:colOff>38100</xdr:colOff>
      <xdr:row>78</xdr:row>
      <xdr:rowOff>80004</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33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71131</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36111" y="134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119728</xdr:rowOff>
    </xdr:from>
    <xdr:to>
      <xdr:col>67</xdr:col>
      <xdr:colOff>101600</xdr:colOff>
      <xdr:row>78</xdr:row>
      <xdr:rowOff>49878</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33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41005</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47111" y="134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xmlns=""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xmlns=""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xmlns=""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69154</xdr:rowOff>
    </xdr:from>
    <xdr:to>
      <xdr:col>85</xdr:col>
      <xdr:colOff>127000</xdr:colOff>
      <xdr:row>98</xdr:row>
      <xdr:rowOff>114198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5481300" y="16871254"/>
          <a:ext cx="838200" cy="4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xmlns=""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114198</xdr:rowOff>
    </xdr:from>
    <xdr:to>
      <xdr:col>81</xdr:col>
      <xdr:colOff>50800</xdr:colOff>
      <xdr:row>98</xdr:row>
      <xdr:rowOff>137514</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4592300" y="16916298"/>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121714</xdr:rowOff>
    </xdr:from>
    <xdr:to>
      <xdr:col>76</xdr:col>
      <xdr:colOff>114300</xdr:colOff>
      <xdr:row>98</xdr:row>
      <xdr:rowOff>137514</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3703300" y="16923814"/>
          <a:ext cx="889000" cy="1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121714</xdr:rowOff>
    </xdr:from>
    <xdr:to>
      <xdr:col>71</xdr:col>
      <xdr:colOff>177800</xdr:colOff>
      <xdr:row>98</xdr:row>
      <xdr:rowOff>139233</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flipV="1">
          <a:off x="12814300" y="16923814"/>
          <a:ext cx="8890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18354</xdr:rowOff>
    </xdr:from>
    <xdr:to>
      <xdr:col>85</xdr:col>
      <xdr:colOff>177800</xdr:colOff>
      <xdr:row>98</xdr:row>
      <xdr:rowOff>119954</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6268700" y="168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6" name="積立金該当値テキスト">
          <a:extLst>
            <a:ext uri="{FF2B5EF4-FFF2-40B4-BE49-F238E27FC236}">
              <a16:creationId xmlns:a16="http://schemas.microsoft.com/office/drawing/2014/main" xmlns="" id="{00000000-0008-0000-0600-0000C2020000}"/>
            </a:ext>
          </a:extLst>
        </xdr:cNvPr>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63398</xdr:rowOff>
    </xdr:from>
    <xdr:to>
      <xdr:col>81</xdr:col>
      <xdr:colOff>101600</xdr:colOff>
      <xdr:row>98</xdr:row>
      <xdr:rowOff>164998</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5430500" y="168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156125</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5246428" y="169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86714</xdr:rowOff>
    </xdr:from>
    <xdr:to>
      <xdr:col>76</xdr:col>
      <xdr:colOff>165100</xdr:colOff>
      <xdr:row>99</xdr:row>
      <xdr:rowOff>16864</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4541500" y="168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7991</xdr:rowOff>
    </xdr:from>
    <xdr:ext cx="378565"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4403017" y="1698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70914</xdr:rowOff>
    </xdr:from>
    <xdr:to>
      <xdr:col>72</xdr:col>
      <xdr:colOff>38100</xdr:colOff>
      <xdr:row>99</xdr:row>
      <xdr:rowOff>1064</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3652500" y="168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163641</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3468428" y="169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88433</xdr:rowOff>
    </xdr:from>
    <xdr:to>
      <xdr:col>67</xdr:col>
      <xdr:colOff>101600</xdr:colOff>
      <xdr:row>99</xdr:row>
      <xdr:rowOff>18583</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2763500" y="168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9710</xdr:rowOff>
    </xdr:from>
    <xdr:ext cx="378565"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2625017" y="1698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31953</xdr:rowOff>
    </xdr:from>
    <xdr:to>
      <xdr:col>116</xdr:col>
      <xdr:colOff>63500</xdr:colOff>
      <xdr:row>57</xdr:row>
      <xdr:rowOff>47193</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1323300" y="980460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31953</xdr:rowOff>
    </xdr:from>
    <xdr:to>
      <xdr:col>111</xdr:col>
      <xdr:colOff>177800</xdr:colOff>
      <xdr:row>57</xdr:row>
      <xdr:rowOff>63576</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0434300" y="9804603"/>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63576</xdr:rowOff>
    </xdr:from>
    <xdr:to>
      <xdr:col>107</xdr:col>
      <xdr:colOff>50800</xdr:colOff>
      <xdr:row>57</xdr:row>
      <xdr:rowOff>86817</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19545300" y="9836226"/>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51308</xdr:rowOff>
    </xdr:from>
    <xdr:to>
      <xdr:col>102</xdr:col>
      <xdr:colOff>114300</xdr:colOff>
      <xdr:row>57</xdr:row>
      <xdr:rowOff>86817</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656300" y="9823958"/>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167843</xdr:rowOff>
    </xdr:from>
    <xdr:to>
      <xdr:col>116</xdr:col>
      <xdr:colOff>114300</xdr:colOff>
      <xdr:row>57</xdr:row>
      <xdr:rowOff>97993</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97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19270</xdr:rowOff>
    </xdr:from>
    <xdr:ext cx="469744"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962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152603</xdr:rowOff>
    </xdr:from>
    <xdr:to>
      <xdr:col>112</xdr:col>
      <xdr:colOff>38100</xdr:colOff>
      <xdr:row>57</xdr:row>
      <xdr:rowOff>82753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97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99280</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88428" y="952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12776</xdr:rowOff>
    </xdr:from>
    <xdr:to>
      <xdr:col>107</xdr:col>
      <xdr:colOff>101600</xdr:colOff>
      <xdr:row>57</xdr:row>
      <xdr:rowOff>114376</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97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130903</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99428" y="95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36017</xdr:rowOff>
    </xdr:from>
    <xdr:to>
      <xdr:col>102</xdr:col>
      <xdr:colOff>165100</xdr:colOff>
      <xdr:row>57</xdr:row>
      <xdr:rowOff>137617</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98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154144</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10428" y="958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508</xdr:rowOff>
    </xdr:from>
    <xdr:to>
      <xdr:col>98</xdr:col>
      <xdr:colOff>38100</xdr:colOff>
      <xdr:row>57</xdr:row>
      <xdr:rowOff>102108</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97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118635</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954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136100</xdr:rowOff>
    </xdr:from>
    <xdr:to>
      <xdr:col>116</xdr:col>
      <xdr:colOff>63500</xdr:colOff>
      <xdr:row>77</xdr:row>
      <xdr:rowOff>12046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1323300" y="13166300"/>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125337</xdr:rowOff>
    </xdr:from>
    <xdr:to>
      <xdr:col>111</xdr:col>
      <xdr:colOff>177800</xdr:colOff>
      <xdr:row>76</xdr:row>
      <xdr:rowOff>136100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0434300" y="13155537"/>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79941</xdr:rowOff>
    </xdr:from>
    <xdr:to>
      <xdr:col>107</xdr:col>
      <xdr:colOff>50800</xdr:colOff>
      <xdr:row>76</xdr:row>
      <xdr:rowOff>125337</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9545300" y="13110141"/>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79941</xdr:rowOff>
    </xdr:from>
    <xdr:to>
      <xdr:col>102</xdr:col>
      <xdr:colOff>114300</xdr:colOff>
      <xdr:row>77</xdr:row>
      <xdr:rowOff>17284</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110141"/>
          <a:ext cx="889000" cy="10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132696</xdr:rowOff>
    </xdr:from>
    <xdr:to>
      <xdr:col>116</xdr:col>
      <xdr:colOff>114300</xdr:colOff>
      <xdr:row>77</xdr:row>
      <xdr:rowOff>62846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1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111123</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31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85300</xdr:rowOff>
    </xdr:from>
    <xdr:to>
      <xdr:col>112</xdr:col>
      <xdr:colOff>38100</xdr:colOff>
      <xdr:row>77</xdr:row>
      <xdr:rowOff>15450</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1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6577</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3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74537</xdr:rowOff>
    </xdr:from>
    <xdr:to>
      <xdr:col>107</xdr:col>
      <xdr:colOff>101600</xdr:colOff>
      <xdr:row>77</xdr:row>
      <xdr:rowOff>4687</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167264</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3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29141</xdr:rowOff>
    </xdr:from>
    <xdr:to>
      <xdr:col>102</xdr:col>
      <xdr:colOff>165100</xdr:colOff>
      <xdr:row>76</xdr:row>
      <xdr:rowOff>130741</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0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121868</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31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137934</xdr:rowOff>
    </xdr:from>
    <xdr:to>
      <xdr:col>98</xdr:col>
      <xdr:colOff>38100</xdr:colOff>
      <xdr:row>77</xdr:row>
      <xdr:rowOff>68084</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59211</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32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平成３０年度の歳出決算総額に対する住民一人当たりの額は</a:t>
          </a:r>
          <a:r>
            <a:rPr kumimoji="1" lang="en-US" altLang="ja-JP" sz="1300">
              <a:latin typeface="ＭＳ Ｐゴシック" panose="020B0600070205080204" pitchFamily="50" charset="-128"/>
              <a:ea typeface="ＭＳ Ｐゴシック" panose="020B0600070205080204" pitchFamily="50" charset="-128"/>
            </a:rPr>
            <a:t>308,421</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14,008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294,413</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項目では概ね類似団体平均を下回っているが、人件費については、半原・中津両出張所の廃止や、ごみ収集業務の委託化の推進に伴う職員数の減に加え、職員の新陳代謝や再任用職員の活用などにより、前年度と比べ減少しているものの、類似団体平均を大きく上回っており、今後も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また、扶助費については類似団体平均を下回っているものの、障害者総合支援法に基づく障がい者福祉や高齢者福祉などの社会保障関係経費が増加していることにより、右肩上がりのグラフとなっている。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このほか、積立金については財政調整基金への一般財源分の積み立ての増加や旧庁舎周辺公共施設整備基金から公共施設整備基金への積み替え・積み増しにより、前年度と比べ大幅に増加した。</a:t>
          </a:r>
        </a:p>
        <a:p>
          <a:r>
            <a:rPr kumimoji="1" lang="ja-JP" altLang="en-US" sz="1300">
              <a:latin typeface="ＭＳ Ｐゴシック" panose="020B0600070205080204" pitchFamily="50" charset="-128"/>
              <a:ea typeface="ＭＳ Ｐゴシック" panose="020B0600070205080204" pitchFamily="50" charset="-128"/>
            </a:rPr>
            <a:t>今後も引き続き事業の取捨選択や見直しを行うなど、将来を見据えた適正な財政運営に努める。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神奈川県愛川町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40,500
37,908
34.28
13,075,855
12,491,068
576,499
8,415,665
6,783,484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105084</xdr:rowOff>
    </xdr:from>
    <xdr:to>
      <xdr:col>24</xdr:col>
      <xdr:colOff>63500</xdr:colOff>
      <xdr:row>35</xdr:row>
      <xdr:rowOff>118799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10583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95939</xdr:rowOff>
    </xdr:from>
    <xdr:to>
      <xdr:col>19</xdr:col>
      <xdr:colOff>177800</xdr:colOff>
      <xdr:row>35</xdr:row>
      <xdr:rowOff>118799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0966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81570</xdr:rowOff>
    </xdr:from>
    <xdr:to>
      <xdr:col>15</xdr:col>
      <xdr:colOff>50800</xdr:colOff>
      <xdr:row>35</xdr:row>
      <xdr:rowOff>95939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082320"/>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59037</xdr:rowOff>
    </xdr:from>
    <xdr:to>
      <xdr:col>10</xdr:col>
      <xdr:colOff>114300</xdr:colOff>
      <xdr:row>35</xdr:row>
      <xdr:rowOff>81570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059787"/>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54284</xdr:rowOff>
    </xdr:from>
    <xdr:to>
      <xdr:col>24</xdr:col>
      <xdr:colOff>114300</xdr:colOff>
      <xdr:row>35</xdr:row>
      <xdr:rowOff>155884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32711</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67999</xdr:rowOff>
    </xdr:from>
    <xdr:to>
      <xdr:col>20</xdr:col>
      <xdr:colOff>38100</xdr:colOff>
      <xdr:row>35</xdr:row>
      <xdr:rowOff>169599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160726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1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45139</xdr:rowOff>
    </xdr:from>
    <xdr:to>
      <xdr:col>15</xdr:col>
      <xdr:colOff>101600</xdr:colOff>
      <xdr:row>35</xdr:row>
      <xdr:rowOff>146739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163266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82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30770</xdr:rowOff>
    </xdr:from>
    <xdr:to>
      <xdr:col>10</xdr:col>
      <xdr:colOff>165100</xdr:colOff>
      <xdr:row>35</xdr:row>
      <xdr:rowOff>132370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123497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1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121337</xdr:rowOff>
    </xdr:from>
    <xdr:to>
      <xdr:col>24</xdr:col>
      <xdr:colOff>63500</xdr:colOff>
      <xdr:row>58</xdr:row>
      <xdr:rowOff>131594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65437"/>
          <a:ext cx="8382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131594</xdr:rowOff>
    </xdr:from>
    <xdr:to>
      <xdr:col>19</xdr:col>
      <xdr:colOff>177800</xdr:colOff>
      <xdr:row>58</xdr:row>
      <xdr:rowOff>140249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075694"/>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127278</xdr:rowOff>
    </xdr:from>
    <xdr:to>
      <xdr:col>15</xdr:col>
      <xdr:colOff>50800</xdr:colOff>
      <xdr:row>58</xdr:row>
      <xdr:rowOff>140249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071378"/>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127278</xdr:rowOff>
    </xdr:from>
    <xdr:to>
      <xdr:col>10</xdr:col>
      <xdr:colOff>114300</xdr:colOff>
      <xdr:row>58</xdr:row>
      <xdr:rowOff>148501</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71378"/>
          <a:ext cx="889000" cy="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70537</xdr:rowOff>
    </xdr:from>
    <xdr:to>
      <xdr:col>24</xdr:col>
      <xdr:colOff>114300</xdr:colOff>
      <xdr:row>59</xdr:row>
      <xdr:rowOff>687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100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156914</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80794</xdr:rowOff>
    </xdr:from>
    <xdr:to>
      <xdr:col>20</xdr:col>
      <xdr:colOff>38100</xdr:colOff>
      <xdr:row>59</xdr:row>
      <xdr:rowOff>10944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2071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89449</xdr:rowOff>
    </xdr:from>
    <xdr:to>
      <xdr:col>15</xdr:col>
      <xdr:colOff>101600</xdr:colOff>
      <xdr:row>59</xdr:row>
      <xdr:rowOff>19599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10726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76478</xdr:rowOff>
    </xdr:from>
    <xdr:to>
      <xdr:col>10</xdr:col>
      <xdr:colOff>165100</xdr:colOff>
      <xdr:row>59</xdr:row>
      <xdr:rowOff>6628</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169205</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97701</xdr:rowOff>
    </xdr:from>
    <xdr:to>
      <xdr:col>6</xdr:col>
      <xdr:colOff>38100</xdr:colOff>
      <xdr:row>59</xdr:row>
      <xdr:rowOff>27851</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18978</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119951</xdr:rowOff>
    </xdr:from>
    <xdr:to>
      <xdr:col>24</xdr:col>
      <xdr:colOff>63500</xdr:colOff>
      <xdr:row>77</xdr:row>
      <xdr:rowOff>159322</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3321601"/>
          <a:ext cx="8382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119951</xdr:rowOff>
    </xdr:from>
    <xdr:to>
      <xdr:col>19</xdr:col>
      <xdr:colOff>177800</xdr:colOff>
      <xdr:row>77</xdr:row>
      <xdr:rowOff>131547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321601"/>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131547</xdr:rowOff>
    </xdr:from>
    <xdr:to>
      <xdr:col>15</xdr:col>
      <xdr:colOff>50800</xdr:colOff>
      <xdr:row>77</xdr:row>
      <xdr:rowOff>153963</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333197"/>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153963</xdr:rowOff>
    </xdr:from>
    <xdr:to>
      <xdr:col>10</xdr:col>
      <xdr:colOff>114300</xdr:colOff>
      <xdr:row>78</xdr:row>
      <xdr:rowOff>64339</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355613"/>
          <a:ext cx="889000" cy="8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108522</xdr:rowOff>
    </xdr:from>
    <xdr:to>
      <xdr:col>24</xdr:col>
      <xdr:colOff>114300</xdr:colOff>
      <xdr:row>78</xdr:row>
      <xdr:rowOff>38672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3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23449</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2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69151</xdr:rowOff>
    </xdr:from>
    <xdr:to>
      <xdr:col>20</xdr:col>
      <xdr:colOff>38100</xdr:colOff>
      <xdr:row>77</xdr:row>
      <xdr:rowOff>170751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2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161878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33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80747</xdr:rowOff>
    </xdr:from>
    <xdr:to>
      <xdr:col>15</xdr:col>
      <xdr:colOff>101600</xdr:colOff>
      <xdr:row>78</xdr:row>
      <xdr:rowOff>10897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2024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337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103163</xdr:rowOff>
    </xdr:from>
    <xdr:to>
      <xdr:col>10</xdr:col>
      <xdr:colOff>165100</xdr:colOff>
      <xdr:row>78</xdr:row>
      <xdr:rowOff>33313</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3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24440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339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13539</xdr:rowOff>
    </xdr:from>
    <xdr:to>
      <xdr:col>6</xdr:col>
      <xdr:colOff>38100</xdr:colOff>
      <xdr:row>78</xdr:row>
      <xdr:rowOff>115139</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106266</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347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83648</xdr:rowOff>
    </xdr:from>
    <xdr:to>
      <xdr:col>24</xdr:col>
      <xdr:colOff>63500</xdr:colOff>
      <xdr:row>97</xdr:row>
      <xdr:rowOff>95625</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3797300" y="16714298"/>
          <a:ext cx="8382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78229</xdr:rowOff>
    </xdr:from>
    <xdr:to>
      <xdr:col>19</xdr:col>
      <xdr:colOff>177800</xdr:colOff>
      <xdr:row>97</xdr:row>
      <xdr:rowOff>83648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908300" y="16708879"/>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62319</xdr:rowOff>
    </xdr:from>
    <xdr:to>
      <xdr:col>15</xdr:col>
      <xdr:colOff>50800</xdr:colOff>
      <xdr:row>97</xdr:row>
      <xdr:rowOff>78229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6692969"/>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171087</xdr:rowOff>
    </xdr:from>
    <xdr:to>
      <xdr:col>10</xdr:col>
      <xdr:colOff>114300</xdr:colOff>
      <xdr:row>97</xdr:row>
      <xdr:rowOff>62319</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630287"/>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44825</xdr:rowOff>
    </xdr:from>
    <xdr:to>
      <xdr:col>24</xdr:col>
      <xdr:colOff>114300</xdr:colOff>
      <xdr:row>97</xdr:row>
      <xdr:rowOff>146425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23252</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6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32848</xdr:rowOff>
    </xdr:from>
    <xdr:to>
      <xdr:col>20</xdr:col>
      <xdr:colOff>38100</xdr:colOff>
      <xdr:row>97</xdr:row>
      <xdr:rowOff>134448</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6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125575</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75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27429</xdr:rowOff>
    </xdr:from>
    <xdr:to>
      <xdr:col>15</xdr:col>
      <xdr:colOff>101600</xdr:colOff>
      <xdr:row>97</xdr:row>
      <xdr:rowOff>129029</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6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120156</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11519</xdr:rowOff>
    </xdr:from>
    <xdr:to>
      <xdr:col>10</xdr:col>
      <xdr:colOff>165100</xdr:colOff>
      <xdr:row>97</xdr:row>
      <xdr:rowOff>113119</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104246</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120287</xdr:rowOff>
    </xdr:from>
    <xdr:to>
      <xdr:col>6</xdr:col>
      <xdr:colOff>38100</xdr:colOff>
      <xdr:row>97</xdr:row>
      <xdr:rowOff>50437</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5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66964</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35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71882</xdr:rowOff>
    </xdr:from>
    <xdr:to>
      <xdr:col>55</xdr:col>
      <xdr:colOff>0</xdr:colOff>
      <xdr:row>31</xdr:row>
      <xdr:rowOff>77978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9639300" y="538683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31132</xdr:rowOff>
    </xdr:from>
    <xdr:ext cx="378565"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374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71882</xdr:rowOff>
    </xdr:from>
    <xdr:to>
      <xdr:col>50</xdr:col>
      <xdr:colOff>114300</xdr:colOff>
      <xdr:row>31</xdr:row>
      <xdr:rowOff>89789</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8750300" y="538683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121429</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50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89789</xdr:rowOff>
    </xdr:from>
    <xdr:to>
      <xdr:col>45</xdr:col>
      <xdr:colOff>177800</xdr:colOff>
      <xdr:row>31</xdr:row>
      <xdr:rowOff>113792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7861300" y="540473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110363</xdr:rowOff>
    </xdr:from>
    <xdr:to>
      <xdr:col>41</xdr:col>
      <xdr:colOff>50800</xdr:colOff>
      <xdr:row>31</xdr:row>
      <xdr:rowOff>113792</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6972300" y="542531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71518</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2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27178</xdr:rowOff>
    </xdr:from>
    <xdr:to>
      <xdr:col>55</xdr:col>
      <xdr:colOff>50800</xdr:colOff>
      <xdr:row>31</xdr:row>
      <xdr:rowOff>128778</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151655</xdr:rowOff>
    </xdr:from>
    <xdr:ext cx="469744"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529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21082</xdr:rowOff>
    </xdr:from>
    <xdr:to>
      <xdr:col>50</xdr:col>
      <xdr:colOff>165100</xdr:colOff>
      <xdr:row>31</xdr:row>
      <xdr:rowOff>122682</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53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139209</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04428" y="51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38989</xdr:rowOff>
    </xdr:from>
    <xdr:to>
      <xdr:col>46</xdr:col>
      <xdr:colOff>38100</xdr:colOff>
      <xdr:row>31</xdr:row>
      <xdr:rowOff>140589</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53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157116</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515428" y="512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62992</xdr:rowOff>
    </xdr:from>
    <xdr:to>
      <xdr:col>41</xdr:col>
      <xdr:colOff>101600</xdr:colOff>
      <xdr:row>31</xdr:row>
      <xdr:rowOff>164592</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53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9669</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26428" y="51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59563</xdr:rowOff>
    </xdr:from>
    <xdr:to>
      <xdr:col>36</xdr:col>
      <xdr:colOff>165100</xdr:colOff>
      <xdr:row>31</xdr:row>
      <xdr:rowOff>161163</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53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6240</xdr:rowOff>
    </xdr:from>
    <xdr:ext cx="469744"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737428" y="51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xmlns=""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xmlns=""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xmlns=""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119545</xdr:rowOff>
    </xdr:from>
    <xdr:to>
      <xdr:col>55</xdr:col>
      <xdr:colOff>0</xdr:colOff>
      <xdr:row>58</xdr:row>
      <xdr:rowOff>134957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9639300" y="10063645"/>
          <a:ext cx="8382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a:extLst>
            <a:ext uri="{FF2B5EF4-FFF2-40B4-BE49-F238E27FC236}">
              <a16:creationId xmlns:a16="http://schemas.microsoft.com/office/drawing/2014/main" xmlns="" id="{00000000-0008-0000-0700-00005F010000}"/>
            </a:ext>
          </a:extLst>
        </xdr:cNvPr>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134957</xdr:rowOff>
    </xdr:from>
    <xdr:to>
      <xdr:col>50</xdr:col>
      <xdr:colOff>114300</xdr:colOff>
      <xdr:row>58</xdr:row>
      <xdr:rowOff>135224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8750300" y="1007905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122936</xdr:rowOff>
    </xdr:from>
    <xdr:to>
      <xdr:col>45</xdr:col>
      <xdr:colOff>177800</xdr:colOff>
      <xdr:row>58</xdr:row>
      <xdr:rowOff>135224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7861300" y="10067036"/>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122936</xdr:rowOff>
    </xdr:from>
    <xdr:to>
      <xdr:col>41</xdr:col>
      <xdr:colOff>50800</xdr:colOff>
      <xdr:row>58</xdr:row>
      <xdr:rowOff>127089</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6972300" y="1006703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68745</xdr:rowOff>
    </xdr:from>
    <xdr:to>
      <xdr:col>55</xdr:col>
      <xdr:colOff>50800</xdr:colOff>
      <xdr:row>58</xdr:row>
      <xdr:rowOff>170345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10426700" y="100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155122</xdr:rowOff>
    </xdr:from>
    <xdr:ext cx="469744" cy="259045"/>
    <xdr:sp macro="" textlink="">
      <xdr:nvSpPr>
        <xdr:cNvPr id="370" name="農林水産業費該当値テキスト">
          <a:extLst>
            <a:ext uri="{FF2B5EF4-FFF2-40B4-BE49-F238E27FC236}">
              <a16:creationId xmlns:a16="http://schemas.microsoft.com/office/drawing/2014/main" xmlns="" id="{00000000-0008-0000-0700-000072010000}"/>
            </a:ext>
          </a:extLst>
        </xdr:cNvPr>
        <xdr:cNvSpPr txBox="1"/>
      </xdr:nvSpPr>
      <xdr:spPr>
        <a:xfrm>
          <a:off x="10528300" y="99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84157</xdr:rowOff>
    </xdr:from>
    <xdr:to>
      <xdr:col>50</xdr:col>
      <xdr:colOff>165100</xdr:colOff>
      <xdr:row>59</xdr:row>
      <xdr:rowOff>14307</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9588500" y="100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5434</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404428" y="10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84424</xdr:rowOff>
    </xdr:from>
    <xdr:to>
      <xdr:col>46</xdr:col>
      <xdr:colOff>38100</xdr:colOff>
      <xdr:row>59</xdr:row>
      <xdr:rowOff>14574</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8699500" y="100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5701</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8515428" y="101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72136</xdr:rowOff>
    </xdr:from>
    <xdr:to>
      <xdr:col>41</xdr:col>
      <xdr:colOff>101600</xdr:colOff>
      <xdr:row>59</xdr:row>
      <xdr:rowOff>2286</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7810500" y="100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164863</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26428" y="1010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76289</xdr:rowOff>
    </xdr:from>
    <xdr:to>
      <xdr:col>36</xdr:col>
      <xdr:colOff>165100</xdr:colOff>
      <xdr:row>59</xdr:row>
      <xdr:rowOff>6439</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6921500" y="100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169016</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737428" y="101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xmlns=""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xmlns=""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xmlns=""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92380</xdr:rowOff>
    </xdr:from>
    <xdr:to>
      <xdr:col>55</xdr:col>
      <xdr:colOff>0</xdr:colOff>
      <xdr:row>78</xdr:row>
      <xdr:rowOff>100381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9639300" y="1346548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a:extLst>
            <a:ext uri="{FF2B5EF4-FFF2-40B4-BE49-F238E27FC236}">
              <a16:creationId xmlns:a16="http://schemas.microsoft.com/office/drawing/2014/main" xmlns="" id="{00000000-0008-0000-0700-000098010000}"/>
            </a:ext>
          </a:extLst>
        </xdr:cNvPr>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83846</xdr:rowOff>
    </xdr:from>
    <xdr:to>
      <xdr:col>50</xdr:col>
      <xdr:colOff>114300</xdr:colOff>
      <xdr:row>78</xdr:row>
      <xdr:rowOff>100381</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8750300" y="13456946"/>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77064</xdr:rowOff>
    </xdr:from>
    <xdr:to>
      <xdr:col>45</xdr:col>
      <xdr:colOff>177800</xdr:colOff>
      <xdr:row>78</xdr:row>
      <xdr:rowOff>83846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7861300" y="1345016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77064</xdr:rowOff>
    </xdr:from>
    <xdr:to>
      <xdr:col>41</xdr:col>
      <xdr:colOff>50800</xdr:colOff>
      <xdr:row>78</xdr:row>
      <xdr:rowOff>108877</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6972300" y="13450164"/>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41580</xdr:rowOff>
    </xdr:from>
    <xdr:to>
      <xdr:col>55</xdr:col>
      <xdr:colOff>50800</xdr:colOff>
      <xdr:row>78</xdr:row>
      <xdr:rowOff>143180</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104267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127957</xdr:rowOff>
    </xdr:from>
    <xdr:ext cx="469744" cy="259045"/>
    <xdr:sp macro="" textlink="">
      <xdr:nvSpPr>
        <xdr:cNvPr id="427" name="商工費該当値テキスト">
          <a:extLst>
            <a:ext uri="{FF2B5EF4-FFF2-40B4-BE49-F238E27FC236}">
              <a16:creationId xmlns:a16="http://schemas.microsoft.com/office/drawing/2014/main" xmlns="" id="{00000000-0008-0000-0700-0000AB010000}"/>
            </a:ext>
          </a:extLst>
        </xdr:cNvPr>
        <xdr:cNvSpPr txBox="1"/>
      </xdr:nvSpPr>
      <xdr:spPr>
        <a:xfrm>
          <a:off x="10528300" y="1332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49581</xdr:rowOff>
    </xdr:from>
    <xdr:to>
      <xdr:col>50</xdr:col>
      <xdr:colOff>165100</xdr:colOff>
      <xdr:row>78</xdr:row>
      <xdr:rowOff>151181</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9588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142308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04428" y="1351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33046</xdr:rowOff>
    </xdr:from>
    <xdr:to>
      <xdr:col>46</xdr:col>
      <xdr:colOff>38100</xdr:colOff>
      <xdr:row>78</xdr:row>
      <xdr:rowOff>134646</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8699500" y="13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125773</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8515428" y="134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26264</xdr:rowOff>
    </xdr:from>
    <xdr:to>
      <xdr:col>41</xdr:col>
      <xdr:colOff>101600</xdr:colOff>
      <xdr:row>78</xdr:row>
      <xdr:rowOff>127864</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7810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118991</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7626428" y="1349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58077</xdr:rowOff>
    </xdr:from>
    <xdr:to>
      <xdr:col>36</xdr:col>
      <xdr:colOff>165100</xdr:colOff>
      <xdr:row>78</xdr:row>
      <xdr:rowOff>159677</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6921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150804</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737428"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20256</xdr:rowOff>
    </xdr:from>
    <xdr:to>
      <xdr:col>55</xdr:col>
      <xdr:colOff>0</xdr:colOff>
      <xdr:row>97</xdr:row>
      <xdr:rowOff>170504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9639300" y="16650906"/>
          <a:ext cx="8382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170504</xdr:rowOff>
    </xdr:from>
    <xdr:to>
      <xdr:col>50</xdr:col>
      <xdr:colOff>114300</xdr:colOff>
      <xdr:row>98</xdr:row>
      <xdr:rowOff>102248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801154"/>
          <a:ext cx="889000" cy="1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102248</xdr:rowOff>
    </xdr:from>
    <xdr:to>
      <xdr:col>45</xdr:col>
      <xdr:colOff>177800</xdr:colOff>
      <xdr:row>98</xdr:row>
      <xdr:rowOff>126479</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90434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96152</xdr:rowOff>
    </xdr:from>
    <xdr:to>
      <xdr:col>41</xdr:col>
      <xdr:colOff>50800</xdr:colOff>
      <xdr:row>98</xdr:row>
      <xdr:rowOff>126479</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898252"/>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140906</xdr:rowOff>
    </xdr:from>
    <xdr:to>
      <xdr:col>55</xdr:col>
      <xdr:colOff>50800</xdr:colOff>
      <xdr:row>97</xdr:row>
      <xdr:rowOff>71056</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6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119333</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5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119704</xdr:rowOff>
    </xdr:from>
    <xdr:to>
      <xdr:col>50</xdr:col>
      <xdr:colOff>165100</xdr:colOff>
      <xdr:row>98</xdr:row>
      <xdr:rowOff>49854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40981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51448</xdr:rowOff>
    </xdr:from>
    <xdr:to>
      <xdr:col>46</xdr:col>
      <xdr:colOff>38100</xdr:colOff>
      <xdr:row>98</xdr:row>
      <xdr:rowOff>153048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8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144175</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9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75679</xdr:rowOff>
    </xdr:from>
    <xdr:to>
      <xdr:col>41</xdr:col>
      <xdr:colOff>101600</xdr:colOff>
      <xdr:row>99</xdr:row>
      <xdr:rowOff>5829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168406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45352</xdr:rowOff>
    </xdr:from>
    <xdr:to>
      <xdr:col>36</xdr:col>
      <xdr:colOff>165100</xdr:colOff>
      <xdr:row>98</xdr:row>
      <xdr:rowOff>146952</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138079</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9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80787</xdr:rowOff>
    </xdr:from>
    <xdr:to>
      <xdr:col>85</xdr:col>
      <xdr:colOff>127000</xdr:colOff>
      <xdr:row>38</xdr:row>
      <xdr:rowOff>49827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5481300" y="6424437"/>
          <a:ext cx="838200" cy="14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91531</xdr:rowOff>
    </xdr:from>
    <xdr:to>
      <xdr:col>81</xdr:col>
      <xdr:colOff>50800</xdr:colOff>
      <xdr:row>38</xdr:row>
      <xdr:rowOff>49827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4592300" y="6435181"/>
          <a:ext cx="889000" cy="1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91531</xdr:rowOff>
    </xdr:from>
    <xdr:to>
      <xdr:col>76</xdr:col>
      <xdr:colOff>114300</xdr:colOff>
      <xdr:row>38</xdr:row>
      <xdr:rowOff>39965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435181"/>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122849</xdr:rowOff>
    </xdr:from>
    <xdr:to>
      <xdr:col>71</xdr:col>
      <xdr:colOff>177800</xdr:colOff>
      <xdr:row>38</xdr:row>
      <xdr:rowOff>39965</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2814300" y="6466499"/>
          <a:ext cx="889000" cy="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29987</xdr:rowOff>
    </xdr:from>
    <xdr:to>
      <xdr:col>85</xdr:col>
      <xdr:colOff>177800</xdr:colOff>
      <xdr:row>37</xdr:row>
      <xdr:rowOff>131587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3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52864</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2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170477</xdr:rowOff>
    </xdr:from>
    <xdr:to>
      <xdr:col>81</xdr:col>
      <xdr:colOff>101600</xdr:colOff>
      <xdr:row>38</xdr:row>
      <xdr:rowOff>100627</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5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91754</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6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40731</xdr:rowOff>
    </xdr:from>
    <xdr:to>
      <xdr:col>76</xdr:col>
      <xdr:colOff>165100</xdr:colOff>
      <xdr:row>37</xdr:row>
      <xdr:rowOff>142331</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3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158858</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615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160615</xdr:rowOff>
    </xdr:from>
    <xdr:to>
      <xdr:col>72</xdr:col>
      <xdr:colOff>38100</xdr:colOff>
      <xdr:row>38</xdr:row>
      <xdr:rowOff>90765</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5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81892</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5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72049</xdr:rowOff>
    </xdr:from>
    <xdr:to>
      <xdr:col>67</xdr:col>
      <xdr:colOff>101600</xdr:colOff>
      <xdr:row>38</xdr:row>
      <xdr:rowOff>2199</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4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18726</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1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xmlns=""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xmlns=""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xmlns=""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62743</xdr:rowOff>
    </xdr:from>
    <xdr:to>
      <xdr:col>85</xdr:col>
      <xdr:colOff>127000</xdr:colOff>
      <xdr:row>58</xdr:row>
      <xdr:rowOff>77668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5481300" y="10006843"/>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xmlns=""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61715</xdr:rowOff>
    </xdr:from>
    <xdr:to>
      <xdr:col>81</xdr:col>
      <xdr:colOff>50800</xdr:colOff>
      <xdr:row>58</xdr:row>
      <xdr:rowOff>77668</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4592300" y="10005815"/>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61715</xdr:rowOff>
    </xdr:from>
    <xdr:to>
      <xdr:col>76</xdr:col>
      <xdr:colOff>114300</xdr:colOff>
      <xdr:row>58</xdr:row>
      <xdr:rowOff>87204</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3703300" y="10005815"/>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81424</xdr:rowOff>
    </xdr:from>
    <xdr:to>
      <xdr:col>71</xdr:col>
      <xdr:colOff>177800</xdr:colOff>
      <xdr:row>58</xdr:row>
      <xdr:rowOff>87204</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2814300" y="10025524"/>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11943</xdr:rowOff>
    </xdr:from>
    <xdr:to>
      <xdr:col>85</xdr:col>
      <xdr:colOff>177800</xdr:colOff>
      <xdr:row>58</xdr:row>
      <xdr:rowOff>113543</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6268700" y="995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98320</xdr:rowOff>
    </xdr:from>
    <xdr:ext cx="534377" cy="259045"/>
    <xdr:sp macro="" textlink="">
      <xdr:nvSpPr>
        <xdr:cNvPr id="605" name="教育費該当値テキスト">
          <a:extLst>
            <a:ext uri="{FF2B5EF4-FFF2-40B4-BE49-F238E27FC236}">
              <a16:creationId xmlns:a16="http://schemas.microsoft.com/office/drawing/2014/main" xmlns="" id="{00000000-0008-0000-0700-00005D020000}"/>
            </a:ext>
          </a:extLst>
        </xdr:cNvPr>
        <xdr:cNvSpPr txBox="1"/>
      </xdr:nvSpPr>
      <xdr:spPr>
        <a:xfrm>
          <a:off x="16370300" y="98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26868</xdr:rowOff>
    </xdr:from>
    <xdr:to>
      <xdr:col>81</xdr:col>
      <xdr:colOff>101600</xdr:colOff>
      <xdr:row>58</xdr:row>
      <xdr:rowOff>128468</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5430500" y="99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119595</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5214111" y="100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10915</xdr:rowOff>
    </xdr:from>
    <xdr:to>
      <xdr:col>76</xdr:col>
      <xdr:colOff>165100</xdr:colOff>
      <xdr:row>58</xdr:row>
      <xdr:rowOff>112515</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4541500" y="9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103642</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4325111" y="1004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36404</xdr:rowOff>
    </xdr:from>
    <xdr:to>
      <xdr:col>72</xdr:col>
      <xdr:colOff>38100</xdr:colOff>
      <xdr:row>58</xdr:row>
      <xdr:rowOff>138004</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3652500" y="99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129131</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3436111" y="100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30624</xdr:rowOff>
    </xdr:from>
    <xdr:to>
      <xdr:col>67</xdr:col>
      <xdr:colOff>101600</xdr:colOff>
      <xdr:row>58</xdr:row>
      <xdr:rowOff>132224</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2763500" y="99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123351</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547111" y="1006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xmlns=""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xmlns=""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xmlns=""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81269</xdr:rowOff>
    </xdr:from>
    <xdr:to>
      <xdr:col>85</xdr:col>
      <xdr:colOff>127000</xdr:colOff>
      <xdr:row>78</xdr:row>
      <xdr:rowOff>123836</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5481300" y="13454369"/>
          <a:ext cx="838200" cy="4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xmlns=""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123836</xdr:rowOff>
    </xdr:from>
    <xdr:to>
      <xdr:col>81</xdr:col>
      <xdr:colOff>50800</xdr:colOff>
      <xdr:row>78</xdr:row>
      <xdr:rowOff>129367</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4592300" y="13496936"/>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129367</xdr:rowOff>
    </xdr:from>
    <xdr:to>
      <xdr:col>76</xdr:col>
      <xdr:colOff>114300</xdr:colOff>
      <xdr:row>78</xdr:row>
      <xdr:rowOff>139151</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3703300" y="1350246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133939</xdr:rowOff>
    </xdr:from>
    <xdr:to>
      <xdr:col>71</xdr:col>
      <xdr:colOff>177800</xdr:colOff>
      <xdr:row>78</xdr:row>
      <xdr:rowOff>139151</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2814300" y="1350703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30469</xdr:rowOff>
    </xdr:from>
    <xdr:to>
      <xdr:col>85</xdr:col>
      <xdr:colOff>177800</xdr:colOff>
      <xdr:row>78</xdr:row>
      <xdr:rowOff>132069</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62687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132340</xdr:rowOff>
    </xdr:from>
    <xdr:ext cx="469744" cy="259045"/>
    <xdr:sp macro="" textlink="">
      <xdr:nvSpPr>
        <xdr:cNvPr id="660" name="災害復旧費該当値テキスト">
          <a:extLst>
            <a:ext uri="{FF2B5EF4-FFF2-40B4-BE49-F238E27FC236}">
              <a16:creationId xmlns:a16="http://schemas.microsoft.com/office/drawing/2014/main" xmlns="" id="{00000000-0008-0000-0700-000094020000}"/>
            </a:ext>
          </a:extLst>
        </xdr:cNvPr>
        <xdr:cNvSpPr txBox="1"/>
      </xdr:nvSpPr>
      <xdr:spPr>
        <a:xfrm>
          <a:off x="16370300" y="133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73036</xdr:rowOff>
    </xdr:from>
    <xdr:to>
      <xdr:col>81</xdr:col>
      <xdr:colOff>101600</xdr:colOff>
      <xdr:row>79</xdr:row>
      <xdr:rowOff>3186</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5430500" y="134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165763</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2017" y="1353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78567</xdr:rowOff>
    </xdr:from>
    <xdr:to>
      <xdr:col>76</xdr:col>
      <xdr:colOff>165100</xdr:colOff>
      <xdr:row>79</xdr:row>
      <xdr:rowOff>8717</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4541500" y="134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171294</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3017" y="13544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88351</xdr:rowOff>
    </xdr:from>
    <xdr:to>
      <xdr:col>72</xdr:col>
      <xdr:colOff>38100</xdr:colOff>
      <xdr:row>79</xdr:row>
      <xdr:rowOff>18501</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3652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9628</xdr:rowOff>
    </xdr:from>
    <xdr:ext cx="313932"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3546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83139</xdr:rowOff>
    </xdr:from>
    <xdr:to>
      <xdr:col>67</xdr:col>
      <xdr:colOff>101600</xdr:colOff>
      <xdr:row>79</xdr:row>
      <xdr:rowOff>13289</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2763500" y="134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4416</xdr:rowOff>
    </xdr:from>
    <xdr:ext cx="378565"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625017" y="1354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xmlns=""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xmlns=""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xmlns=""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12435</xdr:rowOff>
    </xdr:from>
    <xdr:to>
      <xdr:col>85</xdr:col>
      <xdr:colOff>127000</xdr:colOff>
      <xdr:row>98</xdr:row>
      <xdr:rowOff>22036</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5481300" y="1681453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a:extLst>
            <a:ext uri="{FF2B5EF4-FFF2-40B4-BE49-F238E27FC236}">
              <a16:creationId xmlns:a16="http://schemas.microsoft.com/office/drawing/2014/main" xmlns="" id="{00000000-0008-0000-0700-0000BC020000}"/>
            </a:ext>
          </a:extLst>
        </xdr:cNvPr>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12435</xdr:rowOff>
    </xdr:from>
    <xdr:to>
      <xdr:col>81</xdr:col>
      <xdr:colOff>50800</xdr:colOff>
      <xdr:row>98</xdr:row>
      <xdr:rowOff>28127</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4592300" y="16814535"/>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28127</xdr:rowOff>
    </xdr:from>
    <xdr:to>
      <xdr:col>76</xdr:col>
      <xdr:colOff>114300</xdr:colOff>
      <xdr:row>98</xdr:row>
      <xdr:rowOff>29204</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3703300" y="1683022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170528</xdr:rowOff>
    </xdr:from>
    <xdr:to>
      <xdr:col>71</xdr:col>
      <xdr:colOff>177800</xdr:colOff>
      <xdr:row>98</xdr:row>
      <xdr:rowOff>29204</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2814300" y="16801178"/>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a:extLst>
            <a:ext uri="{FF2B5EF4-FFF2-40B4-BE49-F238E27FC236}">
              <a16:creationId xmlns:a16="http://schemas.microsoft.com/office/drawing/2014/main" xmlns="" id="{00000000-0008-0000-0700-0000C7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142686</xdr:rowOff>
    </xdr:from>
    <xdr:to>
      <xdr:col>85</xdr:col>
      <xdr:colOff>177800</xdr:colOff>
      <xdr:row>98</xdr:row>
      <xdr:rowOff>72836</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6268700" y="16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57613</xdr:rowOff>
    </xdr:from>
    <xdr:ext cx="534377" cy="259045"/>
    <xdr:sp macro="" textlink="">
      <xdr:nvSpPr>
        <xdr:cNvPr id="719" name="公債費該当値テキスト">
          <a:extLst>
            <a:ext uri="{FF2B5EF4-FFF2-40B4-BE49-F238E27FC236}">
              <a16:creationId xmlns:a16="http://schemas.microsoft.com/office/drawing/2014/main" xmlns="" id="{00000000-0008-0000-0700-0000CF020000}"/>
            </a:ext>
          </a:extLst>
        </xdr:cNvPr>
        <xdr:cNvSpPr txBox="1"/>
      </xdr:nvSpPr>
      <xdr:spPr>
        <a:xfrm>
          <a:off x="16370300" y="166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133085</xdr:rowOff>
    </xdr:from>
    <xdr:to>
      <xdr:col>81</xdr:col>
      <xdr:colOff>101600</xdr:colOff>
      <xdr:row>98</xdr:row>
      <xdr:rowOff>63235</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5430500" y="167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54362</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5214111" y="168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148777</xdr:rowOff>
    </xdr:from>
    <xdr:to>
      <xdr:col>76</xdr:col>
      <xdr:colOff>165100</xdr:colOff>
      <xdr:row>98</xdr:row>
      <xdr:rowOff>78927</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4541500" y="167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70054</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4325111" y="168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149854</xdr:rowOff>
    </xdr:from>
    <xdr:to>
      <xdr:col>72</xdr:col>
      <xdr:colOff>38100</xdr:colOff>
      <xdr:row>98</xdr:row>
      <xdr:rowOff>80004</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3652500" y="167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71131</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3436111" y="168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119728</xdr:rowOff>
    </xdr:from>
    <xdr:to>
      <xdr:col>67</xdr:col>
      <xdr:colOff>101600</xdr:colOff>
      <xdr:row>98</xdr:row>
      <xdr:rowOff>49878</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2763500" y="16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41005</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2547111" y="168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xmlns=""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xmlns=""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xmlns=""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xmlns=""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a:extLst>
            <a:ext uri="{FF2B5EF4-FFF2-40B4-BE49-F238E27FC236}">
              <a16:creationId xmlns:a16="http://schemas.microsoft.com/office/drawing/2014/main" xmlns="" id="{00000000-0008-0000-0700-000000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xmlns=""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xmlns=""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xmlns=""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xmlns=""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xmlns=""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xmlns=""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xmlns=""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最も金額が大きい民生費は、住民一人当たり</a:t>
          </a:r>
          <a:r>
            <a:rPr kumimoji="1" lang="en-US" altLang="ja-JP" sz="1300">
              <a:latin typeface="ＭＳ Ｐゴシック" panose="020B0600070205080204" pitchFamily="50" charset="-128"/>
              <a:ea typeface="ＭＳ Ｐゴシック" panose="020B0600070205080204" pitchFamily="50" charset="-128"/>
            </a:rPr>
            <a:t>107,955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3,100</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障害者総合支援法に基づくサービスの拡充や、高齢化の進行に伴う後期高齢者医療特別会計・介護保険特別会計への繰出金などは年々増加しているが、平成３０年度は、被保険者数の減少や広域化の影響による国民健康保険特別会計繰出金の減や経済対策臨時福祉給付金の皆減などにより、前年度と比べ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このほか増減が大きいものでは、総務費は観光・産業連携拠点づくり事業に伴う横須賀水道旧半原水源地用地取得費の皆増や、財政調整基金積立金の増などにより、前年度より</a:t>
          </a:r>
          <a:r>
            <a:rPr kumimoji="1" lang="en-US" altLang="ja-JP" sz="1300">
              <a:latin typeface="ＭＳ Ｐゴシック" panose="020B0600070205080204" pitchFamily="50" charset="-128"/>
              <a:ea typeface="ＭＳ Ｐゴシック" panose="020B0600070205080204" pitchFamily="50" charset="-128"/>
            </a:rPr>
            <a:t>3,141</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また、土木費では、道路新設改良事業費や下水道事業特別会計繰出金が減となったものの、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旧庁舎周辺公共施設整備基金から公共施設整備基金への積み替え・積み増しによる増が影響し、前年度より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さらに、消防費では、防災行政無線デジタル化整備事業や救急車・ポンプ自動車の購入などにより増となり、前年度より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平成３０年度の実質収支比率は、前年度から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6.85</a:t>
          </a:r>
          <a:r>
            <a:rPr kumimoji="1" lang="ja-JP" altLang="en-US" sz="1400">
              <a:latin typeface="ＭＳ ゴシック" pitchFamily="49" charset="-128"/>
              <a:ea typeface="ＭＳ ゴシック" pitchFamily="49" charset="-128"/>
            </a:rPr>
            <a:t>％となった。主な要因としては、不交付団体となったことによる地方交付税や臨時財政対策債の減が挙げられる。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また、財政調整基金残高は前年度から</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10.81</a:t>
          </a:r>
          <a:r>
            <a:rPr kumimoji="1" lang="ja-JP" altLang="en-US" sz="1400">
              <a:latin typeface="ＭＳ ゴシック" pitchFamily="49" charset="-128"/>
              <a:ea typeface="ＭＳ ゴシック" pitchFamily="49" charset="-128"/>
            </a:rPr>
            <a:t>％となったが、引き続き財源確保や経常経費の節減、予算執行管理の徹底等を通じ、安定した財政運営が行えるよう基金残高の確保を図っていく。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各会計とも概ね適正な数値で推移している。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ではすぐに赤字に転落する可能性は低いものの、今後、人口減少や少子高齢化の進行、景気の動向などにより厳しい財政状況が続くことが見込まれることから、町税等の徴収体制の強化や受益者負担の適正化による財源の確保、さらには、事務事業の見直しなどにより経常経費を削減するなど、持続可能な健全財政の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13075855</v>
      </c>
      <c r="BO4" s="461"/>
      <c r="BP4" s="461"/>
      <c r="BQ4" s="461"/>
      <c r="BR4" s="461"/>
      <c r="BS4" s="461"/>
      <c r="BT4" s="461"/>
      <c r="BU4" s="462"/>
      <c r="BV4" s="460">
        <v>12696005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6.9</v>
      </c>
      <c r="CU4" s="642"/>
      <c r="CV4" s="642"/>
      <c r="CW4" s="642"/>
      <c r="CX4" s="642"/>
      <c r="CY4" s="642"/>
      <c r="CZ4" s="642"/>
      <c r="DA4" s="643"/>
      <c r="DB4" s="641">
        <v>7.9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12491068</v>
      </c>
      <c r="BO5" s="466"/>
      <c r="BP5" s="466"/>
      <c r="BQ5" s="466"/>
      <c r="BR5" s="466"/>
      <c r="BS5" s="466"/>
      <c r="BT5" s="466"/>
      <c r="BU5" s="467"/>
      <c r="BV5" s="465">
        <v>12024693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90.3</v>
      </c>
      <c r="CU5" s="436"/>
      <c r="CV5" s="436"/>
      <c r="CW5" s="436"/>
      <c r="CX5" s="436"/>
      <c r="CY5" s="436"/>
      <c r="CZ5" s="436"/>
      <c r="DA5" s="437"/>
      <c r="DB5" s="435">
        <v>91.3</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584787</v>
      </c>
      <c r="BO6" s="466"/>
      <c r="BP6" s="466"/>
      <c r="BQ6" s="466"/>
      <c r="BR6" s="466"/>
      <c r="BS6" s="466"/>
      <c r="BT6" s="466"/>
      <c r="BU6" s="467"/>
      <c r="BV6" s="465">
        <v>671312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90.3</v>
      </c>
      <c r="CU6" s="616"/>
      <c r="CV6" s="616"/>
      <c r="CW6" s="616"/>
      <c r="CX6" s="616"/>
      <c r="CY6" s="616"/>
      <c r="CZ6" s="616"/>
      <c r="DA6" s="617"/>
      <c r="DB6" s="615">
        <v>92.1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8288</v>
      </c>
      <c r="BO7" s="466"/>
      <c r="BP7" s="466"/>
      <c r="BQ7" s="466"/>
      <c r="BR7" s="466"/>
      <c r="BS7" s="466"/>
      <c r="BT7" s="466"/>
      <c r="BU7" s="467"/>
      <c r="BV7" s="465">
        <v>15464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8415665</v>
      </c>
      <c r="CU7" s="466"/>
      <c r="CV7" s="466"/>
      <c r="CW7" s="466"/>
      <c r="CX7" s="466"/>
      <c r="CY7" s="466"/>
      <c r="CZ7" s="466"/>
      <c r="DA7" s="467"/>
      <c r="DB7" s="465">
        <v>8252258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576499</v>
      </c>
      <c r="BO8" s="466"/>
      <c r="BP8" s="466"/>
      <c r="BQ8" s="466"/>
      <c r="BR8" s="466"/>
      <c r="BS8" s="466"/>
      <c r="BT8" s="466"/>
      <c r="BU8" s="467"/>
      <c r="BV8" s="465">
        <v>655848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v>
      </c>
      <c r="CU8" s="579"/>
      <c r="CV8" s="579"/>
      <c r="CW8" s="579"/>
      <c r="CX8" s="579"/>
      <c r="CY8" s="579"/>
      <c r="CZ8" s="579"/>
      <c r="DA8" s="580"/>
      <c r="DB8" s="578">
        <v>1</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40343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-79349</v>
      </c>
      <c r="BO9" s="466"/>
      <c r="BP9" s="466"/>
      <c r="BQ9" s="466"/>
      <c r="BR9" s="466"/>
      <c r="BS9" s="466"/>
      <c r="BT9" s="466"/>
      <c r="BU9" s="467"/>
      <c r="BV9" s="465">
        <v>178180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6.1</v>
      </c>
      <c r="CU9" s="436"/>
      <c r="CV9" s="436"/>
      <c r="CW9" s="436"/>
      <c r="CX9" s="436"/>
      <c r="CY9" s="436"/>
      <c r="CZ9" s="436"/>
      <c r="DA9" s="437"/>
      <c r="DB9" s="435">
        <v>6.5</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42089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246357</v>
      </c>
      <c r="BO10" s="466"/>
      <c r="BP10" s="466"/>
      <c r="BQ10" s="466"/>
      <c r="BR10" s="466"/>
      <c r="BS10" s="466"/>
      <c r="BT10" s="466"/>
      <c r="BU10" s="467"/>
      <c r="BV10" s="465">
        <v>225955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40500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7376</v>
      </c>
      <c r="BO12" s="466"/>
      <c r="BP12" s="466"/>
      <c r="BQ12" s="466"/>
      <c r="BR12" s="466"/>
      <c r="BS12" s="466"/>
      <c r="BT12" s="466"/>
      <c r="BU12" s="467"/>
      <c r="BV12" s="465">
        <v>94133</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141</v>
      </c>
      <c r="N13" s="566"/>
      <c r="O13" s="566"/>
      <c r="P13" s="566"/>
      <c r="Q13" s="567"/>
      <c r="R13" s="568">
        <v>37908</v>
      </c>
      <c r="S13" s="569"/>
      <c r="T13" s="569"/>
      <c r="U13" s="569"/>
      <c r="V13" s="570"/>
      <c r="W13" s="556" t="s">
        <v>142</v>
      </c>
      <c r="X13" s="478"/>
      <c r="Y13" s="478"/>
      <c r="Z13" s="478"/>
      <c r="AA13" s="478"/>
      <c r="AB13" s="479"/>
      <c r="AC13" s="441">
        <v>353</v>
      </c>
      <c r="AD13" s="442"/>
      <c r="AE13" s="442"/>
      <c r="AF13" s="442"/>
      <c r="AG13" s="443"/>
      <c r="AH13" s="441">
        <v>306</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159632</v>
      </c>
      <c r="BO13" s="466"/>
      <c r="BP13" s="466"/>
      <c r="BQ13" s="466"/>
      <c r="BR13" s="466"/>
      <c r="BS13" s="466"/>
      <c r="BT13" s="466"/>
      <c r="BU13" s="467"/>
      <c r="BV13" s="465">
        <v>310002</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-2.8</v>
      </c>
      <c r="CU13" s="436"/>
      <c r="CV13" s="436"/>
      <c r="CW13" s="436"/>
      <c r="CX13" s="436"/>
      <c r="CY13" s="436"/>
      <c r="CZ13" s="436"/>
      <c r="DA13" s="437"/>
      <c r="DB13" s="435">
        <v>-3.1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147</v>
      </c>
      <c r="M14" s="599"/>
      <c r="N14" s="599"/>
      <c r="O14" s="599"/>
      <c r="P14" s="599"/>
      <c r="Q14" s="600"/>
      <c r="R14" s="568">
        <v>40843</v>
      </c>
      <c r="S14" s="569"/>
      <c r="T14" s="569"/>
      <c r="U14" s="569"/>
      <c r="V14" s="570"/>
      <c r="W14" s="571"/>
      <c r="X14" s="481"/>
      <c r="Y14" s="481"/>
      <c r="Z14" s="481"/>
      <c r="AA14" s="481"/>
      <c r="AB14" s="482"/>
      <c r="AC14" s="561">
        <v>1.8</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t="s">
        <v>140</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141</v>
      </c>
      <c r="N15" s="566"/>
      <c r="O15" s="566"/>
      <c r="P15" s="566"/>
      <c r="Q15" s="567"/>
      <c r="R15" s="568">
        <v>38362</v>
      </c>
      <c r="S15" s="569"/>
      <c r="T15" s="569"/>
      <c r="U15" s="569"/>
      <c r="V15" s="570"/>
      <c r="W15" s="556" t="s">
        <v>149</v>
      </c>
      <c r="X15" s="478"/>
      <c r="Y15" s="478"/>
      <c r="Z15" s="478"/>
      <c r="AA15" s="478"/>
      <c r="AB15" s="479"/>
      <c r="AC15" s="441">
        <v>7747</v>
      </c>
      <c r="AD15" s="442"/>
      <c r="AE15" s="442"/>
      <c r="AF15" s="442"/>
      <c r="AG15" s="443"/>
      <c r="AH15" s="441">
        <v>8277</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6533652</v>
      </c>
      <c r="BO15" s="461"/>
      <c r="BP15" s="461"/>
      <c r="BQ15" s="461"/>
      <c r="BR15" s="461"/>
      <c r="BS15" s="461"/>
      <c r="BT15" s="461"/>
      <c r="BU15" s="462"/>
      <c r="BV15" s="460">
        <v>6336705</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38.9</v>
      </c>
      <c r="AD16" s="562"/>
      <c r="AE16" s="562"/>
      <c r="AF16" s="562"/>
      <c r="AG16" s="563"/>
      <c r="AH16" s="561">
        <v>40.4</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6455952</v>
      </c>
      <c r="BO16" s="466"/>
      <c r="BP16" s="466"/>
      <c r="BQ16" s="466"/>
      <c r="BR16" s="466"/>
      <c r="BS16" s="466"/>
      <c r="BT16" s="466"/>
      <c r="BU16" s="467"/>
      <c r="BV16" s="465">
        <v>6361911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11828</v>
      </c>
      <c r="AD17" s="442"/>
      <c r="AE17" s="442"/>
      <c r="AF17" s="442"/>
      <c r="AG17" s="443"/>
      <c r="AH17" s="441">
        <v>11905</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8415665</v>
      </c>
      <c r="BO17" s="466"/>
      <c r="BP17" s="466"/>
      <c r="BQ17" s="466"/>
      <c r="BR17" s="466"/>
      <c r="BS17" s="466"/>
      <c r="BT17" s="466"/>
      <c r="BU17" s="467"/>
      <c r="BV17" s="465">
        <v>8156640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159</v>
      </c>
      <c r="C18" s="528"/>
      <c r="D18" s="528"/>
      <c r="E18" s="529"/>
      <c r="F18" s="529"/>
      <c r="G18" s="529"/>
      <c r="H18" s="529"/>
      <c r="I18" s="529"/>
      <c r="J18" s="529"/>
      <c r="K18" s="529"/>
      <c r="L18" s="530">
        <v>34.28</v>
      </c>
      <c r="M18" s="530"/>
      <c r="N18" s="530"/>
      <c r="O18" s="530"/>
      <c r="P18" s="530"/>
      <c r="Q18" s="530"/>
      <c r="R18" s="531"/>
      <c r="S18" s="531"/>
      <c r="T18" s="531"/>
      <c r="U18" s="531"/>
      <c r="V18" s="532"/>
      <c r="W18" s="546"/>
      <c r="X18" s="547"/>
      <c r="Y18" s="547"/>
      <c r="Z18" s="547"/>
      <c r="AA18" s="547"/>
      <c r="AB18" s="557"/>
      <c r="AC18" s="429">
        <v>59.4</v>
      </c>
      <c r="AD18" s="430"/>
      <c r="AE18" s="430"/>
      <c r="AF18" s="430"/>
      <c r="AG18" s="533"/>
      <c r="AH18" s="429">
        <v>58.1</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7804129</v>
      </c>
      <c r="BO18" s="466"/>
      <c r="BP18" s="466"/>
      <c r="BQ18" s="466"/>
      <c r="BR18" s="466"/>
      <c r="BS18" s="466"/>
      <c r="BT18" s="466"/>
      <c r="BU18" s="467"/>
      <c r="BV18" s="465">
        <v>7769405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161</v>
      </c>
      <c r="C19" s="528"/>
      <c r="D19" s="528"/>
      <c r="E19" s="529"/>
      <c r="F19" s="529"/>
      <c r="G19" s="529"/>
      <c r="H19" s="529"/>
      <c r="I19" s="529"/>
      <c r="J19" s="529"/>
      <c r="K19" s="529"/>
      <c r="L19" s="535">
        <v>1177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9861705</v>
      </c>
      <c r="BO19" s="466"/>
      <c r="BP19" s="466"/>
      <c r="BQ19" s="466"/>
      <c r="BR19" s="466"/>
      <c r="BS19" s="466"/>
      <c r="BT19" s="466"/>
      <c r="BU19" s="467"/>
      <c r="BV19" s="465">
        <v>9669066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163</v>
      </c>
      <c r="C20" s="528"/>
      <c r="D20" s="528"/>
      <c r="E20" s="529"/>
      <c r="F20" s="529"/>
      <c r="G20" s="529"/>
      <c r="H20" s="529"/>
      <c r="I20" s="529"/>
      <c r="J20" s="529"/>
      <c r="K20" s="529"/>
      <c r="L20" s="535">
        <v>16067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6783484</v>
      </c>
      <c r="BO23" s="466"/>
      <c r="BP23" s="466"/>
      <c r="BQ23" s="466"/>
      <c r="BR23" s="466"/>
      <c r="BS23" s="466"/>
      <c r="BT23" s="466"/>
      <c r="BU23" s="467"/>
      <c r="BV23" s="465">
        <v>6866509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172</v>
      </c>
      <c r="F24" s="439"/>
      <c r="G24" s="439"/>
      <c r="H24" s="439"/>
      <c r="I24" s="439"/>
      <c r="J24" s="439"/>
      <c r="K24" s="440"/>
      <c r="L24" s="441">
        <v>1</v>
      </c>
      <c r="M24" s="442"/>
      <c r="N24" s="442"/>
      <c r="O24" s="442"/>
      <c r="P24" s="443"/>
      <c r="Q24" s="441">
        <v>8320</v>
      </c>
      <c r="R24" s="442"/>
      <c r="S24" s="442"/>
      <c r="T24" s="442"/>
      <c r="U24" s="442"/>
      <c r="V24" s="443"/>
      <c r="W24" s="507"/>
      <c r="X24" s="498"/>
      <c r="Y24" s="499"/>
      <c r="Z24" s="438" t="s">
        <v>173</v>
      </c>
      <c r="AA24" s="439"/>
      <c r="AB24" s="439"/>
      <c r="AC24" s="439"/>
      <c r="AD24" s="439"/>
      <c r="AE24" s="439"/>
      <c r="AF24" s="439"/>
      <c r="AG24" s="440"/>
      <c r="AH24" s="441">
        <v>334</v>
      </c>
      <c r="AI24" s="442"/>
      <c r="AJ24" s="442"/>
      <c r="AK24" s="442"/>
      <c r="AL24" s="443"/>
      <c r="AM24" s="441">
        <v>1011018</v>
      </c>
      <c r="AN24" s="442"/>
      <c r="AO24" s="442"/>
      <c r="AP24" s="442"/>
      <c r="AQ24" s="442"/>
      <c r="AR24" s="443"/>
      <c r="AS24" s="441">
        <v>3027</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5048971</v>
      </c>
      <c r="BO24" s="466"/>
      <c r="BP24" s="466"/>
      <c r="BQ24" s="466"/>
      <c r="BR24" s="466"/>
      <c r="BS24" s="466"/>
      <c r="BT24" s="466"/>
      <c r="BU24" s="467"/>
      <c r="BV24" s="465">
        <v>5283987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175</v>
      </c>
      <c r="F25" s="439"/>
      <c r="G25" s="439"/>
      <c r="H25" s="439"/>
      <c r="I25" s="439"/>
      <c r="J25" s="439"/>
      <c r="K25" s="440"/>
      <c r="L25" s="441">
        <v>1</v>
      </c>
      <c r="M25" s="442"/>
      <c r="N25" s="442"/>
      <c r="O25" s="442"/>
      <c r="P25" s="443"/>
      <c r="Q25" s="441">
        <v>6800</v>
      </c>
      <c r="R25" s="442"/>
      <c r="S25" s="442"/>
      <c r="T25" s="442"/>
      <c r="U25" s="442"/>
      <c r="V25" s="443"/>
      <c r="W25" s="507"/>
      <c r="X25" s="498"/>
      <c r="Y25" s="499"/>
      <c r="Z25" s="438" t="s">
        <v>176</v>
      </c>
      <c r="AA25" s="439"/>
      <c r="AB25" s="439"/>
      <c r="AC25" s="439"/>
      <c r="AD25" s="439"/>
      <c r="AE25" s="439"/>
      <c r="AF25" s="439"/>
      <c r="AG25" s="440"/>
      <c r="AH25" s="441">
        <v>66</v>
      </c>
      <c r="AI25" s="442"/>
      <c r="AJ25" s="442"/>
      <c r="AK25" s="442"/>
      <c r="AL25" s="443"/>
      <c r="AM25" s="441">
        <v>194370</v>
      </c>
      <c r="AN25" s="442"/>
      <c r="AO25" s="442"/>
      <c r="AP25" s="442"/>
      <c r="AQ25" s="442"/>
      <c r="AR25" s="443"/>
      <c r="AS25" s="441">
        <v>2945</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97992</v>
      </c>
      <c r="BO25" s="461"/>
      <c r="BP25" s="461"/>
      <c r="BQ25" s="461"/>
      <c r="BR25" s="461"/>
      <c r="BS25" s="461"/>
      <c r="BT25" s="461"/>
      <c r="BU25" s="462"/>
      <c r="BV25" s="460">
        <v>53555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178</v>
      </c>
      <c r="F26" s="439"/>
      <c r="G26" s="439"/>
      <c r="H26" s="439"/>
      <c r="I26" s="439"/>
      <c r="J26" s="439"/>
      <c r="K26" s="440"/>
      <c r="L26" s="441">
        <v>1</v>
      </c>
      <c r="M26" s="442"/>
      <c r="N26" s="442"/>
      <c r="O26" s="442"/>
      <c r="P26" s="443"/>
      <c r="Q26" s="441">
        <v>6190</v>
      </c>
      <c r="R26" s="442"/>
      <c r="S26" s="442"/>
      <c r="T26" s="442"/>
      <c r="U26" s="442"/>
      <c r="V26" s="443"/>
      <c r="W26" s="507"/>
      <c r="X26" s="498"/>
      <c r="Y26" s="499"/>
      <c r="Z26" s="438" t="s">
        <v>179</v>
      </c>
      <c r="AA26" s="520"/>
      <c r="AB26" s="520"/>
      <c r="AC26" s="520"/>
      <c r="AD26" s="520"/>
      <c r="AE26" s="520"/>
      <c r="AF26" s="520"/>
      <c r="AG26" s="521"/>
      <c r="AH26" s="441">
        <v>16</v>
      </c>
      <c r="AI26" s="442"/>
      <c r="AJ26" s="442"/>
      <c r="AK26" s="442"/>
      <c r="AL26" s="443"/>
      <c r="AM26" s="441">
        <v>48352</v>
      </c>
      <c r="AN26" s="442"/>
      <c r="AO26" s="442"/>
      <c r="AP26" s="442"/>
      <c r="AQ26" s="442"/>
      <c r="AR26" s="443"/>
      <c r="AS26" s="441">
        <v>3022</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4450</v>
      </c>
      <c r="R27" s="442"/>
      <c r="S27" s="442"/>
      <c r="T27" s="442"/>
      <c r="U27" s="442"/>
      <c r="V27" s="443"/>
      <c r="W27" s="507"/>
      <c r="X27" s="498"/>
      <c r="Y27" s="499"/>
      <c r="Z27" s="438" t="s">
        <v>182</v>
      </c>
      <c r="AA27" s="439"/>
      <c r="AB27" s="439"/>
      <c r="AC27" s="439"/>
      <c r="AD27" s="439"/>
      <c r="AE27" s="439"/>
      <c r="AF27" s="439"/>
      <c r="AG27" s="440"/>
      <c r="AH27" s="441">
        <v>4</v>
      </c>
      <c r="AI27" s="442"/>
      <c r="AJ27" s="442"/>
      <c r="AK27" s="442"/>
      <c r="AL27" s="443"/>
      <c r="AM27" s="441">
        <v>15104</v>
      </c>
      <c r="AN27" s="442"/>
      <c r="AO27" s="442"/>
      <c r="AP27" s="442"/>
      <c r="AQ27" s="442"/>
      <c r="AR27" s="443"/>
      <c r="AS27" s="441">
        <v>3776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184</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185</v>
      </c>
      <c r="F28" s="439"/>
      <c r="G28" s="439"/>
      <c r="H28" s="439"/>
      <c r="I28" s="439"/>
      <c r="J28" s="439"/>
      <c r="K28" s="440"/>
      <c r="L28" s="441">
        <v>1</v>
      </c>
      <c r="M28" s="442"/>
      <c r="N28" s="442"/>
      <c r="O28" s="442"/>
      <c r="P28" s="443"/>
      <c r="Q28" s="441">
        <v>3720</v>
      </c>
      <c r="R28" s="442"/>
      <c r="S28" s="442"/>
      <c r="T28" s="442"/>
      <c r="U28" s="442"/>
      <c r="V28" s="443"/>
      <c r="W28" s="507"/>
      <c r="X28" s="498"/>
      <c r="Y28" s="499"/>
      <c r="Z28" s="438" t="s">
        <v>186</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910067</v>
      </c>
      <c r="BO28" s="461"/>
      <c r="BP28" s="461"/>
      <c r="BQ28" s="461"/>
      <c r="BR28" s="461"/>
      <c r="BS28" s="461"/>
      <c r="BT28" s="461"/>
      <c r="BU28" s="462"/>
      <c r="BV28" s="460">
        <v>671086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14</v>
      </c>
      <c r="M29" s="442"/>
      <c r="N29" s="442"/>
      <c r="O29" s="442"/>
      <c r="P29" s="443"/>
      <c r="Q29" s="441">
        <v>3400</v>
      </c>
      <c r="R29" s="442"/>
      <c r="S29" s="442"/>
      <c r="T29" s="442"/>
      <c r="U29" s="442"/>
      <c r="V29" s="443"/>
      <c r="W29" s="508"/>
      <c r="X29" s="509"/>
      <c r="Y29" s="510"/>
      <c r="Z29" s="438" t="s">
        <v>189</v>
      </c>
      <c r="AA29" s="439"/>
      <c r="AB29" s="439"/>
      <c r="AC29" s="439"/>
      <c r="AD29" s="439"/>
      <c r="AE29" s="439"/>
      <c r="AF29" s="439"/>
      <c r="AG29" s="440"/>
      <c r="AH29" s="441">
        <v>338</v>
      </c>
      <c r="AI29" s="442"/>
      <c r="AJ29" s="442"/>
      <c r="AK29" s="442"/>
      <c r="AL29" s="443"/>
      <c r="AM29" s="441">
        <v>1026122</v>
      </c>
      <c r="AN29" s="442"/>
      <c r="AO29" s="442"/>
      <c r="AP29" s="442"/>
      <c r="AQ29" s="442"/>
      <c r="AR29" s="443"/>
      <c r="AS29" s="441">
        <v>3036</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t="s">
        <v>191</v>
      </c>
      <c r="BO29" s="466"/>
      <c r="BP29" s="466"/>
      <c r="BQ29" s="466"/>
      <c r="BR29" s="466"/>
      <c r="BS29" s="466"/>
      <c r="BT29" s="466"/>
      <c r="BU29" s="467"/>
      <c r="BV29" s="465" t="s">
        <v>139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101.1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598091</v>
      </c>
      <c r="BO30" s="469"/>
      <c r="BP30" s="469"/>
      <c r="BQ30" s="469"/>
      <c r="BR30" s="469"/>
      <c r="BS30" s="469"/>
      <c r="BT30" s="469"/>
      <c r="BU30" s="470"/>
      <c r="BV30" s="468">
        <v>347459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200</v>
      </c>
      <c r="X33" s="427"/>
      <c r="Y33" s="427"/>
      <c r="Z33" s="427"/>
      <c r="AA33" s="427"/>
      <c r="AB33" s="427"/>
      <c r="AC33" s="427"/>
      <c r="AD33" s="427"/>
      <c r="AE33" s="427"/>
      <c r="AF33" s="427"/>
      <c r="AG33" s="427"/>
      <c r="AH33" s="427"/>
      <c r="AI33" s="427"/>
      <c r="AJ33" s="427"/>
      <c r="AK33" s="427"/>
      <c r="AL33" s="215"/>
      <c r="AM33" s="428" t="s">
        <v>202</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202</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神奈川県市町村職員退職手当組合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愛川町土地開発公社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神奈川県後期高齢者医療広域連合（一般会計）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神奈川県後期高齢者医療広域連合（特別会計）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神奈川県町村情報システム共同事業組合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厚木愛甲環境施設組合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213</v>
      </c>
    </row>
    <row r="50" spans="5:5" x14ac:dyDescent="0.2">
      <c r="E50" s="187" t="s">
        <v>214</v>
      </c>
    </row>
    <row r="51" spans="5:5" x14ac:dyDescent="0.2">
      <c r="E51" s="187" t="s">
        <v>215</v>
      </c>
    </row>
    <row r="52" spans="5:5" x14ac:dyDescent="0.2">
      <c r="E52" s="187" t="s">
        <v>216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svuAJ+/X93/5JU3TtWhdbg6E3ORbpNaCZUR/ccC4rvLefNcVgO0SQqsunRoFh3II1J8PJrgMPiUdsNjO7m4Tow==" saltValue="WjEXvkEhTn3FBGLayrWN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4" t="s">
        <v>573</v>
      </c>
      <c r="D34" s="1244"/>
      <c r="E34" s="1245"/>
      <c r="F34" s="32">
        <v>4.0999999999999996</v>
      </c>
      <c r="G34" s="33">
        <v>5.07</v>
      </c>
      <c r="H34" s="33">
        <v>5.82</v>
      </c>
      <c r="I34" s="33">
        <v>7.94</v>
      </c>
      <c r="J34" s="34">
        <v>6.85</v>
      </c>
      <c r="K34" s="22"/>
      <c r="L34" s="22"/>
      <c r="M34" s="22"/>
      <c r="N34" s="22"/>
      <c r="O34" s="22"/>
      <c r="P34" s="22"/>
    </row>
    <row r="35" spans="1:16" ht="39" customHeight="1" x14ac:dyDescent="0.2">
      <c r="A35" s="22"/>
      <c r="B35" s="35"/>
      <c r="C35" s="1238" t="s">
        <v>574</v>
      </c>
      <c r="D35" s="1239"/>
      <c r="E35" s="1240"/>
      <c r="F35" s="36">
        <v>6.42</v>
      </c>
      <c r="G35" s="37">
        <v>5.25</v>
      </c>
      <c r="H35" s="37">
        <v>4.79</v>
      </c>
      <c r="I35" s="37">
        <v>3.6</v>
      </c>
      <c r="J35" s="38">
        <v>3.9</v>
      </c>
      <c r="K35" s="22"/>
      <c r="L35" s="22"/>
      <c r="M35" s="22"/>
      <c r="N35" s="22"/>
      <c r="O35" s="22"/>
      <c r="P35" s="22"/>
    </row>
    <row r="36" spans="1:16" ht="39" customHeight="1" x14ac:dyDescent="0.2">
      <c r="A36" s="22"/>
      <c r="B36" s="35"/>
      <c r="C36" s="1238" t="s">
        <v>575</v>
      </c>
      <c r="D36" s="1239"/>
      <c r="E36" s="1240"/>
      <c r="F36" s="36">
        <v>0.35</v>
      </c>
      <c r="G36" s="37">
        <v>0.97</v>
      </c>
      <c r="H36" s="37">
        <v>1.34</v>
      </c>
      <c r="I36" s="37">
        <v>1.43</v>
      </c>
      <c r="J36" s="38">
        <v>0.96</v>
      </c>
      <c r="K36" s="22"/>
      <c r="L36" s="22"/>
      <c r="M36" s="22"/>
      <c r="N36" s="22"/>
      <c r="O36" s="22"/>
      <c r="P36" s="22"/>
    </row>
    <row r="37" spans="1:16" ht="39" customHeight="1" x14ac:dyDescent="0.2">
      <c r="A37" s="22"/>
      <c r="B37" s="35"/>
      <c r="C37" s="1238" t="s">
        <v>576</v>
      </c>
      <c r="D37" s="1239"/>
      <c r="E37" s="1240"/>
      <c r="F37" s="36">
        <v>0.11</v>
      </c>
      <c r="G37" s="37">
        <v>0.11</v>
      </c>
      <c r="H37" s="37">
        <v>0.2</v>
      </c>
      <c r="I37" s="37">
        <v>0.38</v>
      </c>
      <c r="J37" s="38">
        <v>0.34</v>
      </c>
      <c r="K37" s="22"/>
      <c r="L37" s="22"/>
      <c r="M37" s="22"/>
      <c r="N37" s="22"/>
      <c r="O37" s="22"/>
      <c r="P37" s="22"/>
    </row>
    <row r="38" spans="1:16" ht="39" customHeight="1" x14ac:dyDescent="0.2">
      <c r="A38" s="22"/>
      <c r="B38" s="35"/>
      <c r="C38" s="1238" t="s">
        <v>577</v>
      </c>
      <c r="D38" s="1239"/>
      <c r="E38" s="1240"/>
      <c r="F38" s="36">
        <v>0.23</v>
      </c>
      <c r="G38" s="37">
        <v>0.22</v>
      </c>
      <c r="H38" s="37">
        <v>0.24</v>
      </c>
      <c r="I38" s="37">
        <v>0.28999999999999998</v>
      </c>
      <c r="J38" s="38">
        <v>0.26</v>
      </c>
      <c r="K38" s="22"/>
      <c r="L38" s="22"/>
      <c r="M38" s="22"/>
      <c r="N38" s="22"/>
      <c r="O38" s="22"/>
      <c r="P38" s="22"/>
    </row>
    <row r="39" spans="1:16" ht="39" customHeight="1" x14ac:dyDescent="0.2">
      <c r="A39" s="22"/>
      <c r="B39" s="35"/>
      <c r="C39" s="1238" t="s">
        <v>578</v>
      </c>
      <c r="D39" s="1239"/>
      <c r="E39" s="1240"/>
      <c r="F39" s="36">
        <v>0.65</v>
      </c>
      <c r="G39" s="37">
        <v>0.42</v>
      </c>
      <c r="H39" s="37">
        <v>0.91</v>
      </c>
      <c r="I39" s="37">
        <v>1.23</v>
      </c>
      <c r="J39" s="38">
        <v>0.09</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579</v>
      </c>
      <c r="D42" s="1239"/>
      <c r="E42" s="1240"/>
      <c r="F42" s="36" t="s">
        <v>525</v>
      </c>
      <c r="G42" s="37" t="s">
        <v>525</v>
      </c>
      <c r="H42" s="37" t="s">
        <v>525</v>
      </c>
      <c r="I42" s="37" t="s">
        <v>525</v>
      </c>
      <c r="J42" s="38" t="s">
        <v>525</v>
      </c>
      <c r="K42" s="22"/>
      <c r="L42" s="22"/>
      <c r="M42" s="22"/>
      <c r="N42" s="22"/>
      <c r="O42" s="22"/>
      <c r="P42" s="22"/>
    </row>
    <row r="43" spans="1:16" ht="39" customHeight="1" thickBot="1" x14ac:dyDescent="0.25">
      <c r="A43" s="22"/>
      <c r="B43" s="40"/>
      <c r="C43" s="1241" t="s">
        <v>580</v>
      </c>
      <c r="D43" s="1242"/>
      <c r="E43" s="1243"/>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a6fiJbluF7EhLqRgUJvb/E1lKh3LrYZYLgZbu3CTvAIfrjokmm0NiXjSPjMmmgDGSEPgEjgOoCCI+P3DpqImg==" saltValue="PU3xcOgbC6Eo4pfiA6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688</v>
      </c>
      <c r="L45" s="60">
        <v>608</v>
      </c>
      <c r="M45" s="60">
        <v>607</v>
      </c>
      <c r="N45" s="60">
        <v>645</v>
      </c>
      <c r="O45" s="61">
        <v>616</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x14ac:dyDescent="0.2">
      <c r="A48" s="48"/>
      <c r="B48" s="1266"/>
      <c r="C48" s="1267"/>
      <c r="D48" s="62"/>
      <c r="E48" s="1248" t="s">
        <v>15</v>
      </c>
      <c r="F48" s="1248"/>
      <c r="G48" s="1248"/>
      <c r="H48" s="1248"/>
      <c r="I48" s="1248"/>
      <c r="J48" s="1249"/>
      <c r="K48" s="63">
        <v>303</v>
      </c>
      <c r="L48" s="64">
        <v>326</v>
      </c>
      <c r="M48" s="64">
        <v>331</v>
      </c>
      <c r="N48" s="64">
        <v>353</v>
      </c>
      <c r="O48" s="65">
        <v>341</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525</v>
      </c>
      <c r="L49" s="64" t="s">
        <v>525</v>
      </c>
      <c r="M49" s="64" t="s">
        <v>525</v>
      </c>
      <c r="N49" s="64" t="s">
        <v>525</v>
      </c>
      <c r="O49" s="65" t="s">
        <v>525</v>
      </c>
      <c r="P49" s="48"/>
      <c r="Q49" s="48"/>
      <c r="R49" s="48"/>
      <c r="S49" s="48"/>
      <c r="T49" s="48"/>
      <c r="U49" s="48"/>
    </row>
    <row r="50" spans="1:21" ht="30.75" customHeight="1" x14ac:dyDescent="0.2">
      <c r="A50" s="48"/>
      <c r="B50" s="1266"/>
      <c r="C50" s="1267"/>
      <c r="D50" s="62"/>
      <c r="E50" s="1248" t="s">
        <v>17</v>
      </c>
      <c r="F50" s="1248"/>
      <c r="G50" s="1248"/>
      <c r="H50" s="1248"/>
      <c r="I50" s="1248"/>
      <c r="J50" s="1249"/>
      <c r="K50" s="63">
        <v>82</v>
      </c>
      <c r="L50" s="64">
        <v>13</v>
      </c>
      <c r="M50" s="64">
        <v>39</v>
      </c>
      <c r="N50" s="64">
        <v>38</v>
      </c>
      <c r="O50" s="65">
        <v>9</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525</v>
      </c>
      <c r="L51" s="64">
        <v>0</v>
      </c>
      <c r="M51" s="64" t="s">
        <v>525</v>
      </c>
      <c r="N51" s="64" t="s">
        <v>525</v>
      </c>
      <c r="O51" s="65" t="s">
        <v>525</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1328</v>
      </c>
      <c r="L52" s="64">
        <v>1234</v>
      </c>
      <c r="M52" s="64">
        <v>1213</v>
      </c>
      <c r="N52" s="64">
        <v>1222</v>
      </c>
      <c r="O52" s="65">
        <v>1177</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-255</v>
      </c>
      <c r="L53" s="69">
        <v>-287</v>
      </c>
      <c r="M53" s="69">
        <v>-236</v>
      </c>
      <c r="N53" s="69">
        <v>-186</v>
      </c>
      <c r="O53" s="70">
        <v>-211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525</v>
      </c>
      <c r="L57" s="83" t="s">
        <v>525</v>
      </c>
      <c r="M57" s="83" t="s">
        <v>525</v>
      </c>
      <c r="N57" s="83" t="s">
        <v>525</v>
      </c>
      <c r="O57" s="84" t="s">
        <v>525</v>
      </c>
    </row>
    <row r="58" spans="1:21" ht="31.5" customHeight="1" thickBot="1" x14ac:dyDescent="0.25">
      <c r="B58" s="1256"/>
      <c r="C58" s="1257"/>
      <c r="D58" s="1261" t="s">
        <v>27</v>
      </c>
      <c r="E58" s="1262"/>
      <c r="F58" s="1262"/>
      <c r="G58" s="1262"/>
      <c r="H58" s="1262"/>
      <c r="I58" s="1262"/>
      <c r="J58" s="1263"/>
      <c r="K58" s="85" t="s">
        <v>525</v>
      </c>
      <c r="L58" s="86" t="s">
        <v>525</v>
      </c>
      <c r="M58" s="86" t="s">
        <v>525</v>
      </c>
      <c r="N58" s="86" t="s">
        <v>525</v>
      </c>
      <c r="O58" s="87" t="s">
        <v>525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4682mtoUkGsbKCwfugDxWbFDLNkO9EFkkHrM8/lFTq0/4+R7r55Fc8qs9OsWZ5UgWypQmVUWsO9CE3tItNVTQ==" saltValue="GJfHKNtFqgThnvmWqSeG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567</v>
      </c>
      <c r="J40" s="99" t="s">
        <v>568</v>
      </c>
      <c r="K40" s="99" t="s">
        <v>569</v>
      </c>
      <c r="L40" s="99" t="s">
        <v>570</v>
      </c>
      <c r="M40" s="100" t="s">
        <v>571</v>
      </c>
    </row>
    <row r="41" spans="2:13" ht="27.75" customHeight="1" x14ac:dyDescent="0.2">
      <c r="B41" s="1284" t="s">
        <v>30</v>
      </c>
      <c r="C41" s="1285"/>
      <c r="D41" s="101"/>
      <c r="E41" s="1286" t="s">
        <v>31</v>
      </c>
      <c r="F41" s="1286"/>
      <c r="G41" s="1286"/>
      <c r="H41" s="1287"/>
      <c r="I41" s="102">
        <v>7086</v>
      </c>
      <c r="J41" s="103">
        <v>6914</v>
      </c>
      <c r="K41" s="103">
        <v>6935</v>
      </c>
      <c r="L41" s="103">
        <v>6867</v>
      </c>
      <c r="M41" s="104">
        <v>6783</v>
      </c>
    </row>
    <row r="42" spans="2:13" ht="27.75" customHeight="1" x14ac:dyDescent="0.2">
      <c r="B42" s="1274"/>
      <c r="C42" s="1275"/>
      <c r="D42" s="105"/>
      <c r="E42" s="1278" t="s">
        <v>32</v>
      </c>
      <c r="F42" s="1278"/>
      <c r="G42" s="1278"/>
      <c r="H42" s="1279"/>
      <c r="I42" s="106">
        <v>77</v>
      </c>
      <c r="J42" s="107">
        <v>67</v>
      </c>
      <c r="K42" s="107">
        <v>40</v>
      </c>
      <c r="L42" s="107">
        <v>54</v>
      </c>
      <c r="M42" s="108">
        <v>54</v>
      </c>
    </row>
    <row r="43" spans="2:13" ht="27.75" customHeight="1" x14ac:dyDescent="0.2">
      <c r="B43" s="1274"/>
      <c r="C43" s="1275"/>
      <c r="D43" s="105"/>
      <c r="E43" s="1278" t="s">
        <v>33</v>
      </c>
      <c r="F43" s="1278"/>
      <c r="G43" s="1278"/>
      <c r="H43" s="1279"/>
      <c r="I43" s="106">
        <v>4732</v>
      </c>
      <c r="J43" s="107">
        <v>4545</v>
      </c>
      <c r="K43" s="107">
        <v>4618</v>
      </c>
      <c r="L43" s="107">
        <v>4613</v>
      </c>
      <c r="M43" s="108">
        <v>4403</v>
      </c>
    </row>
    <row r="44" spans="2:13" ht="27.75" customHeight="1" x14ac:dyDescent="0.2">
      <c r="B44" s="1274"/>
      <c r="C44" s="1275"/>
      <c r="D44" s="105"/>
      <c r="E44" s="1278" t="s">
        <v>34</v>
      </c>
      <c r="F44" s="1278"/>
      <c r="G44" s="1278"/>
      <c r="H44" s="1279"/>
      <c r="I44" s="106" t="s">
        <v>525</v>
      </c>
      <c r="J44" s="107" t="s">
        <v>525</v>
      </c>
      <c r="K44" s="107" t="s">
        <v>525</v>
      </c>
      <c r="L44" s="107" t="s">
        <v>525</v>
      </c>
      <c r="M44" s="108" t="s">
        <v>525</v>
      </c>
    </row>
    <row r="45" spans="2:13" ht="27.75" customHeight="1" x14ac:dyDescent="0.2">
      <c r="B45" s="1274"/>
      <c r="C45" s="1275"/>
      <c r="D45" s="105"/>
      <c r="E45" s="1278" t="s">
        <v>35</v>
      </c>
      <c r="F45" s="1278"/>
      <c r="G45" s="1278"/>
      <c r="H45" s="1279"/>
      <c r="I45" s="106">
        <v>1121</v>
      </c>
      <c r="J45" s="107">
        <v>1173</v>
      </c>
      <c r="K45" s="107">
        <v>1336</v>
      </c>
      <c r="L45" s="107">
        <v>1369</v>
      </c>
      <c r="M45" s="108">
        <v>1519</v>
      </c>
    </row>
    <row r="46" spans="2:13" ht="27.75" customHeight="1" x14ac:dyDescent="0.2">
      <c r="B46" s="1274"/>
      <c r="C46" s="1275"/>
      <c r="D46" s="109"/>
      <c r="E46" s="1278" t="s">
        <v>36</v>
      </c>
      <c r="F46" s="1278"/>
      <c r="G46" s="1278"/>
      <c r="H46" s="1279"/>
      <c r="I46" s="106" t="s">
        <v>525</v>
      </c>
      <c r="J46" s="107" t="s">
        <v>525</v>
      </c>
      <c r="K46" s="107" t="s">
        <v>525</v>
      </c>
      <c r="L46" s="107" t="s">
        <v>525</v>
      </c>
      <c r="M46" s="108" t="s">
        <v>525</v>
      </c>
    </row>
    <row r="47" spans="2:13" ht="27.75" customHeight="1" x14ac:dyDescent="0.2">
      <c r="B47" s="1274"/>
      <c r="C47" s="1275"/>
      <c r="D47" s="110"/>
      <c r="E47" s="1288" t="s">
        <v>37</v>
      </c>
      <c r="F47" s="1289"/>
      <c r="G47" s="1289"/>
      <c r="H47" s="1290"/>
      <c r="I47" s="106" t="s">
        <v>525</v>
      </c>
      <c r="J47" s="107" t="s">
        <v>525</v>
      </c>
      <c r="K47" s="107" t="s">
        <v>525</v>
      </c>
      <c r="L47" s="107" t="s">
        <v>525</v>
      </c>
      <c r="M47" s="108" t="s">
        <v>525</v>
      </c>
    </row>
    <row r="48" spans="2:13" ht="27.75" customHeight="1" x14ac:dyDescent="0.2">
      <c r="B48" s="1274"/>
      <c r="C48" s="1275"/>
      <c r="D48" s="105"/>
      <c r="E48" s="1278" t="s">
        <v>38</v>
      </c>
      <c r="F48" s="1278"/>
      <c r="G48" s="1278"/>
      <c r="H48" s="1279"/>
      <c r="I48" s="106" t="s">
        <v>525</v>
      </c>
      <c r="J48" s="107" t="s">
        <v>525</v>
      </c>
      <c r="K48" s="107" t="s">
        <v>525</v>
      </c>
      <c r="L48" s="107" t="s">
        <v>525</v>
      </c>
      <c r="M48" s="108" t="s">
        <v>525</v>
      </c>
    </row>
    <row r="49" spans="2:13" ht="27.75" customHeight="1" x14ac:dyDescent="0.2">
      <c r="B49" s="1276"/>
      <c r="C49" s="1277"/>
      <c r="D49" s="105"/>
      <c r="E49" s="1278" t="s">
        <v>39</v>
      </c>
      <c r="F49" s="1278"/>
      <c r="G49" s="1278"/>
      <c r="H49" s="1279"/>
      <c r="I49" s="106">
        <v>1</v>
      </c>
      <c r="J49" s="107" t="s">
        <v>525</v>
      </c>
      <c r="K49" s="107" t="s">
        <v>525</v>
      </c>
      <c r="L49" s="107" t="s">
        <v>525</v>
      </c>
      <c r="M49" s="108" t="s">
        <v>525</v>
      </c>
    </row>
    <row r="50" spans="2:13" ht="27.75" customHeight="1" x14ac:dyDescent="0.2">
      <c r="B50" s="1272" t="s">
        <v>40</v>
      </c>
      <c r="C50" s="1273"/>
      <c r="D50" s="111"/>
      <c r="E50" s="1278" t="s">
        <v>41</v>
      </c>
      <c r="F50" s="1278"/>
      <c r="G50" s="1278"/>
      <c r="H50" s="1279"/>
      <c r="I50" s="106">
        <v>1035</v>
      </c>
      <c r="J50" s="107">
        <v>1088</v>
      </c>
      <c r="K50" s="107">
        <v>1114</v>
      </c>
      <c r="L50" s="107">
        <v>1290</v>
      </c>
      <c r="M50" s="108">
        <v>1858</v>
      </c>
    </row>
    <row r="51" spans="2:13" ht="27.75" customHeight="1" x14ac:dyDescent="0.2">
      <c r="B51" s="1274"/>
      <c r="C51" s="1275"/>
      <c r="D51" s="105"/>
      <c r="E51" s="1278" t="s">
        <v>42</v>
      </c>
      <c r="F51" s="1278"/>
      <c r="G51" s="1278"/>
      <c r="H51" s="1279"/>
      <c r="I51" s="106">
        <v>4631</v>
      </c>
      <c r="J51" s="107">
        <v>4543</v>
      </c>
      <c r="K51" s="107">
        <v>4696</v>
      </c>
      <c r="L51" s="107">
        <v>4659</v>
      </c>
      <c r="M51" s="108">
        <v>4461</v>
      </c>
    </row>
    <row r="52" spans="2:13" ht="27.75" customHeight="1" x14ac:dyDescent="0.2">
      <c r="B52" s="1276"/>
      <c r="C52" s="1277"/>
      <c r="D52" s="105"/>
      <c r="E52" s="1278" t="s">
        <v>43</v>
      </c>
      <c r="F52" s="1278"/>
      <c r="G52" s="1278"/>
      <c r="H52" s="1279"/>
      <c r="I52" s="106">
        <v>9483</v>
      </c>
      <c r="J52" s="107">
        <v>9055</v>
      </c>
      <c r="K52" s="107">
        <v>8718</v>
      </c>
      <c r="L52" s="107">
        <v>7978</v>
      </c>
      <c r="M52" s="108">
        <v>7440</v>
      </c>
    </row>
    <row r="53" spans="2:13" ht="27.75" customHeight="1" thickBot="1" x14ac:dyDescent="0.25">
      <c r="B53" s="1280" t="s">
        <v>44</v>
      </c>
      <c r="C53" s="1281"/>
      <c r="D53" s="112"/>
      <c r="E53" s="1282" t="s">
        <v>45</v>
      </c>
      <c r="F53" s="1282"/>
      <c r="G53" s="1282"/>
      <c r="H53" s="1283"/>
      <c r="I53" s="113">
        <v>-2130</v>
      </c>
      <c r="J53" s="114">
        <v>-1987</v>
      </c>
      <c r="K53" s="114">
        <v>-1599</v>
      </c>
      <c r="L53" s="114">
        <v>-1024</v>
      </c>
      <c r="M53" s="115">
        <v>-999</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6yrXsNEhciqMx6nN8OEonPym76RtEToyvnBk8r0Ag+OJ8HEMHPjBfEq9sz/i5H0oQWLucQ8jJFSLCgOs9CqMA==" saltValue="gDVj7D+WxVEpZ1bV88mV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569</v>
      </c>
      <c r="G54" s="124" t="s">
        <v>570</v>
      </c>
      <c r="H54" s="125" t="s">
        <v>571</v>
      </c>
    </row>
    <row r="55" spans="2:8" ht="52.5" customHeight="1" x14ac:dyDescent="0.2">
      <c r="B55" s="126"/>
      <c r="C55" s="1299" t="s">
        <v>48</v>
      </c>
      <c r="D55" s="1299"/>
      <c r="E55" s="1300"/>
      <c r="F55" s="127">
        <v>539</v>
      </c>
      <c r="G55" s="127">
        <v>671</v>
      </c>
      <c r="H55" s="128">
        <v>910</v>
      </c>
    </row>
    <row r="56" spans="2:8" ht="52.5" customHeight="1" x14ac:dyDescent="0.2">
      <c r="B56" s="129"/>
      <c r="C56" s="1301" t="s">
        <v>49</v>
      </c>
      <c r="D56" s="1301"/>
      <c r="E56" s="1302"/>
      <c r="F56" s="130" t="s">
        <v>525</v>
      </c>
      <c r="G56" s="130" t="s">
        <v>525</v>
      </c>
      <c r="H56" s="131" t="s">
        <v>525</v>
      </c>
    </row>
    <row r="57" spans="2:8" ht="53.25" customHeight="1" x14ac:dyDescent="0.2">
      <c r="B57" s="129"/>
      <c r="C57" s="1303" t="s">
        <v>50</v>
      </c>
      <c r="D57" s="1303"/>
      <c r="E57" s="1304"/>
      <c r="F57" s="132">
        <v>364</v>
      </c>
      <c r="G57" s="132">
        <v>347</v>
      </c>
      <c r="H57" s="133">
        <v>598</v>
      </c>
    </row>
    <row r="58" spans="2:8" ht="45.75" customHeight="1" x14ac:dyDescent="0.2">
      <c r="B58" s="134"/>
      <c r="C58" s="1291" t="s">
        <v>594</v>
      </c>
      <c r="D58" s="1292"/>
      <c r="E58" s="1293"/>
      <c r="F58" s="135" t="s">
        <v>595</v>
      </c>
      <c r="G58" s="135" t="s">
        <v>595</v>
      </c>
      <c r="H58" s="136">
        <v>376</v>
      </c>
    </row>
    <row r="59" spans="2:8" ht="45.75" customHeight="1" x14ac:dyDescent="0.2">
      <c r="B59" s="134"/>
      <c r="C59" s="1291" t="s">
        <v>596</v>
      </c>
      <c r="D59" s="1292"/>
      <c r="E59" s="1293"/>
      <c r="F59" s="135">
        <v>121</v>
      </c>
      <c r="G59" s="135">
        <v>121</v>
      </c>
      <c r="H59" s="136">
        <v>121</v>
      </c>
    </row>
    <row r="60" spans="2:8" ht="45.75" customHeight="1" x14ac:dyDescent="0.2">
      <c r="B60" s="134"/>
      <c r="C60" s="1291" t="s">
        <v>597</v>
      </c>
      <c r="D60" s="1292"/>
      <c r="E60" s="1293"/>
      <c r="F60" s="135">
        <v>100</v>
      </c>
      <c r="G60" s="135">
        <v>100</v>
      </c>
      <c r="H60" s="136">
        <v>100</v>
      </c>
    </row>
    <row r="61" spans="2:8" ht="45.75" customHeight="1" x14ac:dyDescent="0.2">
      <c r="B61" s="134"/>
      <c r="C61" s="1291" t="s">
        <v>598</v>
      </c>
      <c r="D61" s="1292"/>
      <c r="E61" s="1293"/>
      <c r="F61" s="135">
        <v>143</v>
      </c>
      <c r="G61" s="135">
        <v>126</v>
      </c>
      <c r="H61" s="136" t="s">
        <v>595</v>
      </c>
    </row>
    <row r="62" spans="2:8" ht="45.75" customHeight="1" thickBot="1" x14ac:dyDescent="0.25">
      <c r="B62" s="137"/>
      <c r="C62" s="1294"/>
      <c r="D62" s="1295"/>
      <c r="E62" s="1296"/>
      <c r="F62" s="138"/>
      <c r="G62" s="138"/>
      <c r="H62" s="139"/>
    </row>
    <row r="63" spans="2:8" ht="52.5" customHeight="1" thickBot="1" x14ac:dyDescent="0.25">
      <c r="B63" s="140"/>
      <c r="C63" s="1297" t="s">
        <v>51</v>
      </c>
      <c r="D63" s="1297"/>
      <c r="E63" s="1298"/>
      <c r="F63" s="141">
        <v>903</v>
      </c>
      <c r="G63" s="141">
        <v>1019</v>
      </c>
      <c r="H63" s="142">
        <v>1508</v>
      </c>
    </row>
    <row r="64" spans="2:8" ht="15" customHeight="1" x14ac:dyDescent="0.2"/>
    <row r="65" ht="0" hidden="1" customHeight="1" x14ac:dyDescent="0.2"/>
    <row r="66" ht="0" hidden="1" customHeight="1" x14ac:dyDescent="0.2"/>
  </sheetData>
  <sheetProtection algorithmName="SHA-512" hashValue="4EgJGyGy8G0PtYCEMz+DCDTGIqRZ6kfKrIfz+o4ei70nLy2F7cO8V+j1/COQSWERN8ezsFaxikt2ZSIve55Z3A==" saltValue="ehmDYLLf5ljjRpgp9yXw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602</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567</v>
      </c>
      <c r="BQ50" s="1318"/>
      <c r="BR50" s="1318"/>
      <c r="BS50" s="1318"/>
      <c r="BT50" s="1318"/>
      <c r="BU50" s="1318"/>
      <c r="BV50" s="1318"/>
      <c r="BW50" s="1318"/>
      <c r="BX50" s="1318" t="s">
        <v>568</v>
      </c>
      <c r="BY50" s="1318"/>
      <c r="BZ50" s="1318"/>
      <c r="CA50" s="1318"/>
      <c r="CB50" s="1318"/>
      <c r="CC50" s="1318"/>
      <c r="CD50" s="1318"/>
      <c r="CE50" s="1318"/>
      <c r="CF50" s="1318" t="s">
        <v>569</v>
      </c>
      <c r="CG50" s="1318"/>
      <c r="CH50" s="1318"/>
      <c r="CI50" s="1318"/>
      <c r="CJ50" s="1318"/>
      <c r="CK50" s="1318"/>
      <c r="CL50" s="1318"/>
      <c r="CM50" s="1318"/>
      <c r="CN50" s="1318" t="s">
        <v>570</v>
      </c>
      <c r="CO50" s="1318"/>
      <c r="CP50" s="1318"/>
      <c r="CQ50" s="1318"/>
      <c r="CR50" s="1318"/>
      <c r="CS50" s="1318"/>
      <c r="CT50" s="1318"/>
      <c r="CU50" s="1318"/>
      <c r="CV50" s="1318" t="s">
        <v>571</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603</v>
      </c>
      <c r="AO51" s="1321"/>
      <c r="AP51" s="1321"/>
      <c r="AQ51" s="1321"/>
      <c r="AR51" s="1321"/>
      <c r="AS51" s="1321"/>
      <c r="AT51" s="1321"/>
      <c r="AU51" s="1321"/>
      <c r="AV51" s="1321"/>
      <c r="AW51" s="1321"/>
      <c r="AX51" s="1321"/>
      <c r="AY51" s="1321"/>
      <c r="AZ51" s="1321"/>
      <c r="BA51" s="1321"/>
      <c r="BB51" s="1321" t="s">
        <v>604</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605</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55.7</v>
      </c>
      <c r="BY53" s="1319"/>
      <c r="BZ53" s="1319"/>
      <c r="CA53" s="1319"/>
      <c r="CB53" s="1319"/>
      <c r="CC53" s="1319"/>
      <c r="CD53" s="1319"/>
      <c r="CE53" s="1319"/>
      <c r="CF53" s="1319">
        <v>57.4</v>
      </c>
      <c r="CG53" s="1319"/>
      <c r="CH53" s="1319"/>
      <c r="CI53" s="1319"/>
      <c r="CJ53" s="1319"/>
      <c r="CK53" s="1319"/>
      <c r="CL53" s="1319"/>
      <c r="CM53" s="1319"/>
      <c r="CN53" s="1319">
        <v>61</v>
      </c>
      <c r="CO53" s="1319"/>
      <c r="CP53" s="1319"/>
      <c r="CQ53" s="1319"/>
      <c r="CR53" s="1319"/>
      <c r="CS53" s="1319"/>
      <c r="CT53" s="1319"/>
      <c r="CU53" s="1319"/>
      <c r="CV53" s="1319">
        <v>62.6</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606</v>
      </c>
      <c r="AO55" s="1318"/>
      <c r="AP55" s="1318"/>
      <c r="AQ55" s="1318"/>
      <c r="AR55" s="1318"/>
      <c r="AS55" s="1318"/>
      <c r="AT55" s="1318"/>
      <c r="AU55" s="1318"/>
      <c r="AV55" s="1318"/>
      <c r="AW55" s="1318"/>
      <c r="AX55" s="1318"/>
      <c r="AY55" s="1318"/>
      <c r="AZ55" s="1318"/>
      <c r="BA55" s="1318"/>
      <c r="BB55" s="1321" t="s">
        <v>604</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54.5</v>
      </c>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607</v>
      </c>
    </row>
    <row r="64" spans="1:109" ht="13.2" x14ac:dyDescent="0.2">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602</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567</v>
      </c>
      <c r="BQ72" s="1318"/>
      <c r="BR72" s="1318"/>
      <c r="BS72" s="1318"/>
      <c r="BT72" s="1318"/>
      <c r="BU72" s="1318"/>
      <c r="BV72" s="1318"/>
      <c r="BW72" s="1318"/>
      <c r="BX72" s="1318" t="s">
        <v>568</v>
      </c>
      <c r="BY72" s="1318"/>
      <c r="BZ72" s="1318"/>
      <c r="CA72" s="1318"/>
      <c r="CB72" s="1318"/>
      <c r="CC72" s="1318"/>
      <c r="CD72" s="1318"/>
      <c r="CE72" s="1318"/>
      <c r="CF72" s="1318" t="s">
        <v>569</v>
      </c>
      <c r="CG72" s="1318"/>
      <c r="CH72" s="1318"/>
      <c r="CI72" s="1318"/>
      <c r="CJ72" s="1318"/>
      <c r="CK72" s="1318"/>
      <c r="CL72" s="1318"/>
      <c r="CM72" s="1318"/>
      <c r="CN72" s="1318" t="s">
        <v>570</v>
      </c>
      <c r="CO72" s="1318"/>
      <c r="CP72" s="1318"/>
      <c r="CQ72" s="1318"/>
      <c r="CR72" s="1318"/>
      <c r="CS72" s="1318"/>
      <c r="CT72" s="1318"/>
      <c r="CU72" s="1318"/>
      <c r="CV72" s="1318" t="s">
        <v>571</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603</v>
      </c>
      <c r="AO73" s="1321"/>
      <c r="AP73" s="1321"/>
      <c r="AQ73" s="1321"/>
      <c r="AR73" s="1321"/>
      <c r="AS73" s="1321"/>
      <c r="AT73" s="1321"/>
      <c r="AU73" s="1321"/>
      <c r="AV73" s="1321"/>
      <c r="AW73" s="1321"/>
      <c r="AX73" s="1321"/>
      <c r="AY73" s="1321"/>
      <c r="AZ73" s="1321"/>
      <c r="BA73" s="1321"/>
      <c r="BB73" s="1321" t="s">
        <v>604</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608</v>
      </c>
      <c r="BC75" s="1321"/>
      <c r="BD75" s="1321"/>
      <c r="BE75" s="1321"/>
      <c r="BF75" s="1321"/>
      <c r="BG75" s="1321"/>
      <c r="BH75" s="1321"/>
      <c r="BI75" s="1321"/>
      <c r="BJ75" s="1321"/>
      <c r="BK75" s="1321"/>
      <c r="BL75" s="1321"/>
      <c r="BM75" s="1321"/>
      <c r="BN75" s="1321"/>
      <c r="BO75" s="1321"/>
      <c r="BP75" s="1319">
        <v>-2.7</v>
      </c>
      <c r="BQ75" s="1319"/>
      <c r="BR75" s="1319"/>
      <c r="BS75" s="1319"/>
      <c r="BT75" s="1319"/>
      <c r="BU75" s="1319"/>
      <c r="BV75" s="1319"/>
      <c r="BW75" s="1319"/>
      <c r="BX75" s="1319">
        <v>-3.6</v>
      </c>
      <c r="BY75" s="1319"/>
      <c r="BZ75" s="1319"/>
      <c r="CA75" s="1319"/>
      <c r="CB75" s="1319"/>
      <c r="CC75" s="1319"/>
      <c r="CD75" s="1319"/>
      <c r="CE75" s="1319"/>
      <c r="CF75" s="1319">
        <v>-3.5</v>
      </c>
      <c r="CG75" s="1319"/>
      <c r="CH75" s="1319"/>
      <c r="CI75" s="1319"/>
      <c r="CJ75" s="1319"/>
      <c r="CK75" s="1319"/>
      <c r="CL75" s="1319"/>
      <c r="CM75" s="1319"/>
      <c r="CN75" s="1319">
        <v>-3.1</v>
      </c>
      <c r="CO75" s="1319"/>
      <c r="CP75" s="1319"/>
      <c r="CQ75" s="1319"/>
      <c r="CR75" s="1319"/>
      <c r="CS75" s="1319"/>
      <c r="CT75" s="1319"/>
      <c r="CU75" s="1319"/>
      <c r="CV75" s="1319">
        <v>-2.8</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606</v>
      </c>
      <c r="AO77" s="1318"/>
      <c r="AP77" s="1318"/>
      <c r="AQ77" s="1318"/>
      <c r="AR77" s="1318"/>
      <c r="AS77" s="1318"/>
      <c r="AT77" s="1318"/>
      <c r="AU77" s="1318"/>
      <c r="AV77" s="1318"/>
      <c r="AW77" s="1318"/>
      <c r="AX77" s="1318"/>
      <c r="AY77" s="1318"/>
      <c r="AZ77" s="1318"/>
      <c r="BA77" s="1318"/>
      <c r="BB77" s="1321" t="s">
        <v>604</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20.2</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608</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7.1</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n2BwDZ6XcgmwQ90Mwtw4oHwR5uF8wP18XLbXxmS1qLD7rbYrBCYKvxfrFUI7bxte4ipzcou/ZjUJaPqjf8rpg==" saltValue="NK6v5936sk01FZ0HI3OW0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ndTU9n5tK7lV2HemoPD5IoMnEJh61T5F1+8bDdWoUw3B18rWaW9wgxm0zsxOCoPoXEtH3qRs9afUxgltc00ew==" saltValue="PdaaHbzehFJVohXSPDCs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FxAdgpFiU7/h2ZYG7XabAl3TRfgDNjqNdRvYlLxQETL3adWSrJVFnDDmE5dj51b3STjRUT2gaBzjmcCcO9IVw==" saltValue="YuF59wJEvyn4iJExkSze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564</v>
      </c>
      <c r="G2" s="156"/>
      <c r="H2" s="157"/>
    </row>
    <row r="3" spans="1:8" x14ac:dyDescent="0.2">
      <c r="A3" s="153" t="s">
        <v>557</v>
      </c>
      <c r="B3" s="158"/>
      <c r="C3" s="159"/>
      <c r="D3" s="160">
        <v>20130</v>
      </c>
      <c r="E3" s="161"/>
      <c r="F3" s="162">
        <v>53292</v>
      </c>
      <c r="G3" s="163"/>
      <c r="H3" s="164"/>
    </row>
    <row r="4" spans="1:8" x14ac:dyDescent="0.2">
      <c r="A4" s="165"/>
      <c r="B4" s="166"/>
      <c r="C4" s="167"/>
      <c r="D4" s="168">
        <v>16607</v>
      </c>
      <c r="E4" s="169"/>
      <c r="F4" s="170">
        <v>28900</v>
      </c>
      <c r="G4" s="171"/>
      <c r="H4" s="172"/>
    </row>
    <row r="5" spans="1:8" x14ac:dyDescent="0.2">
      <c r="A5" s="153" t="s">
        <v>559</v>
      </c>
      <c r="B5" s="158"/>
      <c r="C5" s="159"/>
      <c r="D5" s="160">
        <v>13645</v>
      </c>
      <c r="E5" s="161"/>
      <c r="F5" s="162">
        <v>56894</v>
      </c>
      <c r="G5" s="163"/>
      <c r="H5" s="164"/>
    </row>
    <row r="6" spans="1:8" x14ac:dyDescent="0.2">
      <c r="A6" s="165"/>
      <c r="B6" s="166"/>
      <c r="C6" s="167"/>
      <c r="D6" s="168">
        <v>10872</v>
      </c>
      <c r="E6" s="169"/>
      <c r="F6" s="170">
        <v>32548</v>
      </c>
      <c r="G6" s="171"/>
      <c r="H6" s="172"/>
    </row>
    <row r="7" spans="1:8" x14ac:dyDescent="0.2">
      <c r="A7" s="153" t="s">
        <v>560</v>
      </c>
      <c r="B7" s="158"/>
      <c r="C7" s="159"/>
      <c r="D7" s="160">
        <v>20747</v>
      </c>
      <c r="E7" s="161"/>
      <c r="F7" s="162">
        <v>57122</v>
      </c>
      <c r="G7" s="163"/>
      <c r="H7" s="164"/>
    </row>
    <row r="8" spans="1:8" x14ac:dyDescent="0.2">
      <c r="A8" s="165"/>
      <c r="B8" s="166"/>
      <c r="C8" s="167"/>
      <c r="D8" s="168">
        <v>18145</v>
      </c>
      <c r="E8" s="169"/>
      <c r="F8" s="170">
        <v>36191</v>
      </c>
      <c r="G8" s="171"/>
      <c r="H8" s="172"/>
    </row>
    <row r="9" spans="1:8" x14ac:dyDescent="0.2">
      <c r="A9" s="153" t="s">
        <v>561</v>
      </c>
      <c r="B9" s="158"/>
      <c r="C9" s="159"/>
      <c r="D9" s="160">
        <v>19591</v>
      </c>
      <c r="E9" s="161"/>
      <c r="F9" s="162">
        <v>53655</v>
      </c>
      <c r="G9" s="163"/>
      <c r="H9" s="164"/>
    </row>
    <row r="10" spans="1:8" x14ac:dyDescent="0.2">
      <c r="A10" s="165"/>
      <c r="B10" s="166"/>
      <c r="C10" s="167"/>
      <c r="D10" s="168">
        <v>17332</v>
      </c>
      <c r="E10" s="169"/>
      <c r="F10" s="170">
        <v>32719</v>
      </c>
      <c r="G10" s="171"/>
      <c r="H10" s="172"/>
    </row>
    <row r="11" spans="1:8" x14ac:dyDescent="0.2">
      <c r="A11" s="153" t="s">
        <v>562</v>
      </c>
      <c r="B11" s="158"/>
      <c r="C11" s="159"/>
      <c r="D11" s="160">
        <v>23436</v>
      </c>
      <c r="E11" s="161"/>
      <c r="F11" s="162">
        <v>53869</v>
      </c>
      <c r="G11" s="163"/>
      <c r="H11" s="164"/>
    </row>
    <row r="12" spans="1:8" x14ac:dyDescent="0.2">
      <c r="A12" s="165"/>
      <c r="B12" s="166"/>
      <c r="C12" s="173"/>
      <c r="D12" s="168">
        <v>20818</v>
      </c>
      <c r="E12" s="169"/>
      <c r="F12" s="170">
        <v>35046</v>
      </c>
      <c r="G12" s="171"/>
      <c r="H12" s="172"/>
    </row>
    <row r="13" spans="1:8" x14ac:dyDescent="0.2">
      <c r="A13" s="153"/>
      <c r="B13" s="158"/>
      <c r="C13" s="174"/>
      <c r="D13" s="175">
        <v>19510</v>
      </c>
      <c r="E13" s="176"/>
      <c r="F13" s="177">
        <v>54966</v>
      </c>
      <c r="G13" s="178"/>
      <c r="H13" s="164"/>
    </row>
    <row r="14" spans="1:8" x14ac:dyDescent="0.2">
      <c r="A14" s="165"/>
      <c r="B14" s="166"/>
      <c r="C14" s="167"/>
      <c r="D14" s="168">
        <v>16755</v>
      </c>
      <c r="E14" s="169"/>
      <c r="F14" s="170">
        <v>33081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4.0999999999999996</v>
      </c>
      <c r="C19" s="179">
        <f>ROUND(VALUE(SUBSTITUTE(実質収支比率等に係る経年分析!G$48,"▲","-")),2)</f>
        <v>5.07</v>
      </c>
      <c r="D19" s="179">
        <f>ROUND(VALUE(SUBSTITUTE(実質収支比率等に係る経年分析!H$48,"▲","-")),2)</f>
        <v>5.82</v>
      </c>
      <c r="E19" s="179">
        <f>ROUND(VALUE(SUBSTITUTE(実質収支比率等に係る経年分析!I$48,"▲","-")),2)</f>
        <v>7.95</v>
      </c>
      <c r="F19" s="179">
        <f>ROUND(VALUE(SUBSTITUTE(実質収支比率等に係る経年分析!J$48,"▲","-")),2)</f>
        <v>6.85</v>
      </c>
    </row>
    <row r="20" spans="1:11" x14ac:dyDescent="0.2">
      <c r="A20" s="179" t="s">
        <v>55</v>
      </c>
      <c r="B20" s="179">
        <f>ROUND(VALUE(SUBSTITUTE(実質収支比率等に係る経年分析!F$47,"▲","-")),2)</f>
        <v>6.71</v>
      </c>
      <c r="C20" s="179">
        <f>ROUND(VALUE(SUBSTITUTE(実質収支比率等に係る経年分析!G$47,"▲","-")),2)</f>
        <v>7.23</v>
      </c>
      <c r="D20" s="179">
        <f>ROUND(VALUE(SUBSTITUTE(実質収支比率等に係る経年分析!H$47,"▲","-")),2)</f>
        <v>6.57</v>
      </c>
      <c r="E20" s="179">
        <f>ROUND(VALUE(SUBSTITUTE(実質収支比率等に係る経年分析!I$47,"▲","-")),2)</f>
        <v>8.1300000000000008</v>
      </c>
      <c r="F20" s="179">
        <f>ROUND(VALUE(SUBSTITUTE(実質収支比率等に係る経年分析!J$47,"▲","-")),2)</f>
        <v>10.81</v>
      </c>
    </row>
    <row r="21" spans="1:11" x14ac:dyDescent="0.2">
      <c r="A21" s="179" t="s">
        <v>56</v>
      </c>
      <c r="B21" s="179">
        <f>IF(ISNUMBER(VALUE(SUBSTITUTE(実質収支比率等に係る経年分析!F$49,"▲","-"))),ROUND(VALUE(SUBSTITUTE(実質収支比率等に係る経年分析!F$49,"▲","-")),2),NA())</f>
        <v>-4.67</v>
      </c>
      <c r="C21" s="179">
        <f>IF(ISNUMBER(VALUE(SUBSTITUTE(実質収支比率等に係る経年分析!G$49,"▲","-"))),ROUND(VALUE(SUBSTITUTE(実質収支比率等に係る経年分析!G$49,"▲","-")),2),NA())</f>
        <v>1.62</v>
      </c>
      <c r="D21" s="179">
        <f>IF(ISNUMBER(VALUE(SUBSTITUTE(実質収支比率等に係る経年分析!H$49,"▲","-"))),ROUND(VALUE(SUBSTITUTE(実質収支比率等に係る経年分析!H$49,"▲","-")),2),NA())</f>
        <v>0.05</v>
      </c>
      <c r="E21" s="179">
        <f>IF(ISNUMBER(VALUE(SUBSTITUTE(実質収支比率等に係る経年分析!I$49,"▲","-"))),ROUND(VALUE(SUBSTITUTE(実質収支比率等に係る経年分析!I$49,"▲","-")),2),NA())</f>
        <v>3.76</v>
      </c>
      <c r="F21" s="179">
        <f>IF(ISNUMBER(VALUE(SUBSTITUTE(実質収支比率等に係る経年分析!J$49,"▲","-"))),ROUND(VALUE(SUBSTITUTE(実質収支比率等に係る経年分析!J$49,"▲","-")),2),NA())</f>
        <v>1.9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0.96</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1328</v>
      </c>
      <c r="E42" s="181"/>
      <c r="F42" s="181"/>
      <c r="G42" s="181">
        <f>'実質公債費比率（分子）の構造'!L$52</f>
        <v>1234</v>
      </c>
      <c r="H42" s="181"/>
      <c r="I42" s="181"/>
      <c r="J42" s="181">
        <f>'実質公債費比率（分子）の構造'!M$52</f>
        <v>1213</v>
      </c>
      <c r="K42" s="181"/>
      <c r="L42" s="181"/>
      <c r="M42" s="181">
        <f>'実質公債費比率（分子）の構造'!N$52</f>
        <v>1222</v>
      </c>
      <c r="N42" s="181"/>
      <c r="O42" s="181"/>
      <c r="P42" s="181">
        <f>'実質公債費比率（分子）の構造'!O$52</f>
        <v>1177</v>
      </c>
    </row>
    <row r="43" spans="1:16" x14ac:dyDescent="0.2">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82</v>
      </c>
      <c r="C44" s="181"/>
      <c r="D44" s="181"/>
      <c r="E44" s="181">
        <f>'実質公債費比率（分子）の構造'!L$50</f>
        <v>13</v>
      </c>
      <c r="F44" s="181"/>
      <c r="G44" s="181"/>
      <c r="H44" s="181">
        <f>'実質公債費比率（分子）の構造'!M$50</f>
        <v>39</v>
      </c>
      <c r="I44" s="181"/>
      <c r="J44" s="181"/>
      <c r="K44" s="181">
        <f>'実質公債費比率（分子）の構造'!N$50</f>
        <v>38</v>
      </c>
      <c r="L44" s="181"/>
      <c r="M44" s="181"/>
      <c r="N44" s="181">
        <f>'実質公債費比率（分子）の構造'!O$50</f>
        <v>9</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303</v>
      </c>
      <c r="C46" s="181"/>
      <c r="D46" s="181"/>
      <c r="E46" s="181">
        <f>'実質公債費比率（分子）の構造'!L$48</f>
        <v>326</v>
      </c>
      <c r="F46" s="181"/>
      <c r="G46" s="181"/>
      <c r="H46" s="181">
        <f>'実質公債費比率（分子）の構造'!M$48</f>
        <v>331</v>
      </c>
      <c r="I46" s="181"/>
      <c r="J46" s="181"/>
      <c r="K46" s="181">
        <f>'実質公債費比率（分子）の構造'!N$48</f>
        <v>353</v>
      </c>
      <c r="L46" s="181"/>
      <c r="M46" s="181"/>
      <c r="N46" s="181">
        <f>'実質公債費比率（分子）の構造'!O$48</f>
        <v>341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688</v>
      </c>
      <c r="C49" s="181"/>
      <c r="D49" s="181"/>
      <c r="E49" s="181">
        <f>'実質公債費比率（分子）の構造'!L$45</f>
        <v>608</v>
      </c>
      <c r="F49" s="181"/>
      <c r="G49" s="181"/>
      <c r="H49" s="181">
        <f>'実質公債費比率（分子）の構造'!M$45</f>
        <v>607</v>
      </c>
      <c r="I49" s="181"/>
      <c r="J49" s="181"/>
      <c r="K49" s="181">
        <f>'実質公債費比率（分子）の構造'!N$45</f>
        <v>645</v>
      </c>
      <c r="L49" s="181"/>
      <c r="M49" s="181"/>
      <c r="N49" s="181">
        <f>'実質公債費比率（分子）の構造'!O$45</f>
        <v>616</v>
      </c>
      <c r="O49" s="181"/>
      <c r="P49" s="181"/>
    </row>
    <row r="50" spans="1:16" x14ac:dyDescent="0.2">
      <c r="A50" s="181" t="s">
        <v>71</v>
      </c>
      <c r="B50" s="181" t="e">
        <f>NA()</f>
        <v>#N/A</v>
      </c>
      <c r="C50" s="181">
        <f>IF(ISNUMBER('実質公債費比率（分子）の構造'!K$53),'実質公債費比率（分子）の構造'!K$53,NA())</f>
        <v>-255</v>
      </c>
      <c r="D50" s="181" t="e">
        <f>NA()</f>
        <v>#N/A</v>
      </c>
      <c r="E50" s="181" t="e">
        <f>NA()</f>
        <v>#N/A</v>
      </c>
      <c r="F50" s="181">
        <f>IF(ISNUMBER('実質公債費比率（分子）の構造'!L$53),'実質公債費比率（分子）の構造'!L$53,NA())</f>
        <v>-287</v>
      </c>
      <c r="G50" s="181" t="e">
        <f>NA()</f>
        <v>#N/A</v>
      </c>
      <c r="H50" s="181" t="e">
        <f>NA()</f>
        <v>#N/A</v>
      </c>
      <c r="I50" s="181">
        <f>IF(ISNUMBER('実質公債費比率（分子）の構造'!M$53),'実質公債費比率（分子）の構造'!M$53,NA())</f>
        <v>-236</v>
      </c>
      <c r="J50" s="181" t="e">
        <f>NA()</f>
        <v>#N/A</v>
      </c>
      <c r="K50" s="181" t="e">
        <f>NA()</f>
        <v>#N/A</v>
      </c>
      <c r="L50" s="181">
        <f>IF(ISNUMBER('実質公債費比率（分子）の構造'!N$53),'実質公債費比率（分子）の構造'!N$53,NA())</f>
        <v>-186</v>
      </c>
      <c r="M50" s="181" t="e">
        <f>NA()</f>
        <v>#N/A</v>
      </c>
      <c r="N50" s="181" t="e">
        <f>NA()</f>
        <v>#N/A</v>
      </c>
      <c r="O50" s="181">
        <f>IF(ISNUMBER('実質公債費比率（分子）の構造'!O$53),'実質公債費比率（分子）の構造'!O$53,NA())</f>
        <v>-211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9483</v>
      </c>
      <c r="E56" s="180"/>
      <c r="F56" s="180"/>
      <c r="G56" s="180">
        <f>'将来負担比率（分子）の構造'!J$52</f>
        <v>9055</v>
      </c>
      <c r="H56" s="180"/>
      <c r="I56" s="180"/>
      <c r="J56" s="180">
        <f>'将来負担比率（分子）の構造'!K$52</f>
        <v>8718</v>
      </c>
      <c r="K56" s="180"/>
      <c r="L56" s="180"/>
      <c r="M56" s="180">
        <f>'将来負担比率（分子）の構造'!L$52</f>
        <v>7978</v>
      </c>
      <c r="N56" s="180"/>
      <c r="O56" s="180"/>
      <c r="P56" s="180">
        <f>'将来負担比率（分子）の構造'!M$52</f>
        <v>7440</v>
      </c>
    </row>
    <row r="57" spans="1:16" x14ac:dyDescent="0.2">
      <c r="A57" s="180" t="s">
        <v>42</v>
      </c>
      <c r="B57" s="180"/>
      <c r="C57" s="180"/>
      <c r="D57" s="180">
        <f>'将来負担比率（分子）の構造'!I$51</f>
        <v>4631</v>
      </c>
      <c r="E57" s="180"/>
      <c r="F57" s="180"/>
      <c r="G57" s="180">
        <f>'将来負担比率（分子）の構造'!J$51</f>
        <v>4543</v>
      </c>
      <c r="H57" s="180"/>
      <c r="I57" s="180"/>
      <c r="J57" s="180">
        <f>'将来負担比率（分子）の構造'!K$51</f>
        <v>4696</v>
      </c>
      <c r="K57" s="180"/>
      <c r="L57" s="180"/>
      <c r="M57" s="180">
        <f>'将来負担比率（分子）の構造'!L$51</f>
        <v>4659</v>
      </c>
      <c r="N57" s="180"/>
      <c r="O57" s="180"/>
      <c r="P57" s="180">
        <f>'将来負担比率（分子）の構造'!M$51</f>
        <v>4461</v>
      </c>
    </row>
    <row r="58" spans="1:16" x14ac:dyDescent="0.2">
      <c r="A58" s="180" t="s">
        <v>41</v>
      </c>
      <c r="B58" s="180"/>
      <c r="C58" s="180"/>
      <c r="D58" s="180">
        <f>'将来負担比率（分子）の構造'!I$50</f>
        <v>1035</v>
      </c>
      <c r="E58" s="180"/>
      <c r="F58" s="180"/>
      <c r="G58" s="180">
        <f>'将来負担比率（分子）の構造'!J$50</f>
        <v>1088</v>
      </c>
      <c r="H58" s="180"/>
      <c r="I58" s="180"/>
      <c r="J58" s="180">
        <f>'将来負担比率（分子）の構造'!K$50</f>
        <v>1114</v>
      </c>
      <c r="K58" s="180"/>
      <c r="L58" s="180"/>
      <c r="M58" s="180">
        <f>'将来負担比率（分子）の構造'!L$50</f>
        <v>1290</v>
      </c>
      <c r="N58" s="180"/>
      <c r="O58" s="180"/>
      <c r="P58" s="180">
        <f>'将来負担比率（分子）の構造'!M$50</f>
        <v>1858</v>
      </c>
    </row>
    <row r="59" spans="1:16" x14ac:dyDescent="0.2">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1121</v>
      </c>
      <c r="C62" s="180"/>
      <c r="D62" s="180"/>
      <c r="E62" s="180">
        <f>'将来負担比率（分子）の構造'!J$45</f>
        <v>1173</v>
      </c>
      <c r="F62" s="180"/>
      <c r="G62" s="180"/>
      <c r="H62" s="180">
        <f>'将来負担比率（分子）の構造'!K$45</f>
        <v>1336</v>
      </c>
      <c r="I62" s="180"/>
      <c r="J62" s="180"/>
      <c r="K62" s="180">
        <f>'将来負担比率（分子）の構造'!L$45</f>
        <v>1369</v>
      </c>
      <c r="L62" s="180"/>
      <c r="M62" s="180"/>
      <c r="N62" s="180">
        <f>'将来負担比率（分子）の構造'!M$45</f>
        <v>1519</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4732</v>
      </c>
      <c r="C64" s="180"/>
      <c r="D64" s="180"/>
      <c r="E64" s="180">
        <f>'将来負担比率（分子）の構造'!J$43</f>
        <v>4545</v>
      </c>
      <c r="F64" s="180"/>
      <c r="G64" s="180"/>
      <c r="H64" s="180">
        <f>'将来負担比率（分子）の構造'!K$43</f>
        <v>4618</v>
      </c>
      <c r="I64" s="180"/>
      <c r="J64" s="180"/>
      <c r="K64" s="180">
        <f>'将来負担比率（分子）の構造'!L$43</f>
        <v>4613</v>
      </c>
      <c r="L64" s="180"/>
      <c r="M64" s="180"/>
      <c r="N64" s="180">
        <f>'将来負担比率（分子）の構造'!M$43</f>
        <v>4403</v>
      </c>
      <c r="O64" s="180"/>
      <c r="P64" s="180"/>
    </row>
    <row r="65" spans="1:16" x14ac:dyDescent="0.2">
      <c r="A65" s="180" t="s">
        <v>32</v>
      </c>
      <c r="B65" s="180">
        <f>'将来負担比率（分子）の構造'!I$42</f>
        <v>77</v>
      </c>
      <c r="C65" s="180"/>
      <c r="D65" s="180"/>
      <c r="E65" s="180">
        <f>'将来負担比率（分子）の構造'!J$42</f>
        <v>67</v>
      </c>
      <c r="F65" s="180"/>
      <c r="G65" s="180"/>
      <c r="H65" s="180">
        <f>'将来負担比率（分子）の構造'!K$42</f>
        <v>40</v>
      </c>
      <c r="I65" s="180"/>
      <c r="J65" s="180"/>
      <c r="K65" s="180">
        <f>'将来負担比率（分子）の構造'!L$42</f>
        <v>54</v>
      </c>
      <c r="L65" s="180"/>
      <c r="M65" s="180"/>
      <c r="N65" s="180">
        <f>'将来負担比率（分子）の構造'!M$42</f>
        <v>54</v>
      </c>
      <c r="O65" s="180"/>
      <c r="P65" s="180"/>
    </row>
    <row r="66" spans="1:16" x14ac:dyDescent="0.2">
      <c r="A66" s="180" t="s">
        <v>31</v>
      </c>
      <c r="B66" s="180">
        <f>'将来負担比率（分子）の構造'!I$41</f>
        <v>7086</v>
      </c>
      <c r="C66" s="180"/>
      <c r="D66" s="180"/>
      <c r="E66" s="180">
        <f>'将来負担比率（分子）の構造'!J$41</f>
        <v>6914</v>
      </c>
      <c r="F66" s="180"/>
      <c r="G66" s="180"/>
      <c r="H66" s="180">
        <f>'将来負担比率（分子）の構造'!K$41</f>
        <v>6935</v>
      </c>
      <c r="I66" s="180"/>
      <c r="J66" s="180"/>
      <c r="K66" s="180">
        <f>'将来負担比率（分子）の構造'!L$41</f>
        <v>6867</v>
      </c>
      <c r="L66" s="180"/>
      <c r="M66" s="180"/>
      <c r="N66" s="180">
        <f>'将来負担比率（分子）の構造'!M$41</f>
        <v>6783</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539</v>
      </c>
      <c r="C72" s="184">
        <f>基金残高に係る経年分析!G55</f>
        <v>671</v>
      </c>
      <c r="D72" s="184">
        <f>基金残高に係る経年分析!H55</f>
        <v>910</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364</v>
      </c>
      <c r="C74" s="184">
        <f>基金残高に係る経年分析!G57</f>
        <v>347</v>
      </c>
      <c r="D74" s="184">
        <f>基金残高に係る経年分析!H57</f>
        <v>598</v>
      </c>
    </row>
  </sheetData>
  <sheetProtection algorithmName="SHA-512" hashValue="iCAI5UIq1OMpfMpAJemfOoFppZh2sejIa95cPkeEhhncAMEqOjm799f9sgxn3ono27pKhH6at1TrIQKQduEeZA==" saltValue="BkBRqGhy/3YduzhdUMzp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230</v>
      </c>
      <c r="C5" s="761"/>
      <c r="D5" s="761"/>
      <c r="E5" s="761"/>
      <c r="F5" s="761"/>
      <c r="G5" s="761"/>
      <c r="H5" s="761"/>
      <c r="I5" s="761"/>
      <c r="J5" s="761"/>
      <c r="K5" s="761"/>
      <c r="L5" s="761"/>
      <c r="M5" s="761"/>
      <c r="N5" s="761"/>
      <c r="O5" s="761"/>
      <c r="P5" s="761"/>
      <c r="Q5" s="762"/>
      <c r="R5" s="726">
        <v>7929333</v>
      </c>
      <c r="S5" s="727"/>
      <c r="T5" s="727"/>
      <c r="U5" s="727"/>
      <c r="V5" s="727"/>
      <c r="W5" s="727"/>
      <c r="X5" s="727"/>
      <c r="Y5" s="773"/>
      <c r="Z5" s="791">
        <v>60.6</v>
      </c>
      <c r="AA5" s="791"/>
      <c r="AB5" s="791"/>
      <c r="AC5" s="791"/>
      <c r="AD5" s="792">
        <v>7498630</v>
      </c>
      <c r="AE5" s="792"/>
      <c r="AF5" s="792"/>
      <c r="AG5" s="792"/>
      <c r="AH5" s="792"/>
      <c r="AI5" s="792"/>
      <c r="AJ5" s="792"/>
      <c r="AK5" s="792"/>
      <c r="AL5" s="774">
        <v>86.7</v>
      </c>
      <c r="AM5" s="743"/>
      <c r="AN5" s="743"/>
      <c r="AO5" s="775"/>
      <c r="AP5" s="760" t="s">
        <v>231</v>
      </c>
      <c r="AQ5" s="761"/>
      <c r="AR5" s="761"/>
      <c r="AS5" s="761"/>
      <c r="AT5" s="761"/>
      <c r="AU5" s="761"/>
      <c r="AV5" s="761"/>
      <c r="AW5" s="761"/>
      <c r="AX5" s="761"/>
      <c r="AY5" s="761"/>
      <c r="AZ5" s="761"/>
      <c r="BA5" s="761"/>
      <c r="BB5" s="761"/>
      <c r="BC5" s="761"/>
      <c r="BD5" s="761"/>
      <c r="BE5" s="761"/>
      <c r="BF5" s="762"/>
      <c r="BG5" s="661">
        <v>7498630</v>
      </c>
      <c r="BH5" s="664"/>
      <c r="BI5" s="664"/>
      <c r="BJ5" s="664"/>
      <c r="BK5" s="664"/>
      <c r="BL5" s="664"/>
      <c r="BM5" s="664"/>
      <c r="BN5" s="665"/>
      <c r="BO5" s="723">
        <v>94.6</v>
      </c>
      <c r="BP5" s="723"/>
      <c r="BQ5" s="723"/>
      <c r="BR5" s="723"/>
      <c r="BS5" s="724">
        <v>112260</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2">
      <c r="B6" s="658" t="s">
        <v>235</v>
      </c>
      <c r="C6" s="659"/>
      <c r="D6" s="659"/>
      <c r="E6" s="659"/>
      <c r="F6" s="659"/>
      <c r="G6" s="659"/>
      <c r="H6" s="659"/>
      <c r="I6" s="659"/>
      <c r="J6" s="659"/>
      <c r="K6" s="659"/>
      <c r="L6" s="659"/>
      <c r="M6" s="659"/>
      <c r="N6" s="659"/>
      <c r="O6" s="659"/>
      <c r="P6" s="659"/>
      <c r="Q6" s="660"/>
      <c r="R6" s="661">
        <v>113767</v>
      </c>
      <c r="S6" s="664"/>
      <c r="T6" s="664"/>
      <c r="U6" s="664"/>
      <c r="V6" s="664"/>
      <c r="W6" s="664"/>
      <c r="X6" s="664"/>
      <c r="Y6" s="665"/>
      <c r="Z6" s="723">
        <v>0.9</v>
      </c>
      <c r="AA6" s="723"/>
      <c r="AB6" s="723"/>
      <c r="AC6" s="723"/>
      <c r="AD6" s="724">
        <v>113767</v>
      </c>
      <c r="AE6" s="724"/>
      <c r="AF6" s="724"/>
      <c r="AG6" s="724"/>
      <c r="AH6" s="724"/>
      <c r="AI6" s="724"/>
      <c r="AJ6" s="724"/>
      <c r="AK6" s="724"/>
      <c r="AL6" s="666">
        <v>1.3</v>
      </c>
      <c r="AM6" s="667"/>
      <c r="AN6" s="667"/>
      <c r="AO6" s="725"/>
      <c r="AP6" s="658" t="s">
        <v>236</v>
      </c>
      <c r="AQ6" s="659"/>
      <c r="AR6" s="659"/>
      <c r="AS6" s="659"/>
      <c r="AT6" s="659"/>
      <c r="AU6" s="659"/>
      <c r="AV6" s="659"/>
      <c r="AW6" s="659"/>
      <c r="AX6" s="659"/>
      <c r="AY6" s="659"/>
      <c r="AZ6" s="659"/>
      <c r="BA6" s="659"/>
      <c r="BB6" s="659"/>
      <c r="BC6" s="659"/>
      <c r="BD6" s="659"/>
      <c r="BE6" s="659"/>
      <c r="BF6" s="660"/>
      <c r="BG6" s="661">
        <v>7498630</v>
      </c>
      <c r="BH6" s="664"/>
      <c r="BI6" s="664"/>
      <c r="BJ6" s="664"/>
      <c r="BK6" s="664"/>
      <c r="BL6" s="664"/>
      <c r="BM6" s="664"/>
      <c r="BN6" s="665"/>
      <c r="BO6" s="723">
        <v>94.6</v>
      </c>
      <c r="BP6" s="723"/>
      <c r="BQ6" s="723"/>
      <c r="BR6" s="723"/>
      <c r="BS6" s="724">
        <v>112260</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165287</v>
      </c>
      <c r="CS6" s="664"/>
      <c r="CT6" s="664"/>
      <c r="CU6" s="664"/>
      <c r="CV6" s="664"/>
      <c r="CW6" s="664"/>
      <c r="CX6" s="664"/>
      <c r="CY6" s="665"/>
      <c r="CZ6" s="774">
        <v>1.3</v>
      </c>
      <c r="DA6" s="743"/>
      <c r="DB6" s="743"/>
      <c r="DC6" s="777"/>
      <c r="DD6" s="669" t="s">
        <v>238</v>
      </c>
      <c r="DE6" s="664"/>
      <c r="DF6" s="664"/>
      <c r="DG6" s="664"/>
      <c r="DH6" s="664"/>
      <c r="DI6" s="664"/>
      <c r="DJ6" s="664"/>
      <c r="DK6" s="664"/>
      <c r="DL6" s="664"/>
      <c r="DM6" s="664"/>
      <c r="DN6" s="664"/>
      <c r="DO6" s="664"/>
      <c r="DP6" s="665"/>
      <c r="DQ6" s="669">
        <v>165243</v>
      </c>
      <c r="DR6" s="664"/>
      <c r="DS6" s="664"/>
      <c r="DT6" s="664"/>
      <c r="DU6" s="664"/>
      <c r="DV6" s="664"/>
      <c r="DW6" s="664"/>
      <c r="DX6" s="664"/>
      <c r="DY6" s="664"/>
      <c r="DZ6" s="664"/>
      <c r="EA6" s="664"/>
      <c r="EB6" s="664"/>
      <c r="EC6" s="704"/>
    </row>
    <row r="7" spans="2:143" ht="11.25" customHeight="1" x14ac:dyDescent="0.2">
      <c r="B7" s="658" t="s">
        <v>239</v>
      </c>
      <c r="C7" s="659"/>
      <c r="D7" s="659"/>
      <c r="E7" s="659"/>
      <c r="F7" s="659"/>
      <c r="G7" s="659"/>
      <c r="H7" s="659"/>
      <c r="I7" s="659"/>
      <c r="J7" s="659"/>
      <c r="K7" s="659"/>
      <c r="L7" s="659"/>
      <c r="M7" s="659"/>
      <c r="N7" s="659"/>
      <c r="O7" s="659"/>
      <c r="P7" s="659"/>
      <c r="Q7" s="660"/>
      <c r="R7" s="661">
        <v>5701</v>
      </c>
      <c r="S7" s="664"/>
      <c r="T7" s="664"/>
      <c r="U7" s="664"/>
      <c r="V7" s="664"/>
      <c r="W7" s="664"/>
      <c r="X7" s="664"/>
      <c r="Y7" s="665"/>
      <c r="Z7" s="723">
        <v>0</v>
      </c>
      <c r="AA7" s="723"/>
      <c r="AB7" s="723"/>
      <c r="AC7" s="723"/>
      <c r="AD7" s="724">
        <v>5701</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3011079</v>
      </c>
      <c r="BH7" s="664"/>
      <c r="BI7" s="664"/>
      <c r="BJ7" s="664"/>
      <c r="BK7" s="664"/>
      <c r="BL7" s="664"/>
      <c r="BM7" s="664"/>
      <c r="BN7" s="665"/>
      <c r="BO7" s="723">
        <v>38</v>
      </c>
      <c r="BP7" s="723"/>
      <c r="BQ7" s="723"/>
      <c r="BR7" s="723"/>
      <c r="BS7" s="724">
        <v>112260</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1847743</v>
      </c>
      <c r="CS7" s="664"/>
      <c r="CT7" s="664"/>
      <c r="CU7" s="664"/>
      <c r="CV7" s="664"/>
      <c r="CW7" s="664"/>
      <c r="CX7" s="664"/>
      <c r="CY7" s="665"/>
      <c r="CZ7" s="723">
        <v>14.8</v>
      </c>
      <c r="DA7" s="723"/>
      <c r="DB7" s="723"/>
      <c r="DC7" s="723"/>
      <c r="DD7" s="669">
        <v>114154</v>
      </c>
      <c r="DE7" s="664"/>
      <c r="DF7" s="664"/>
      <c r="DG7" s="664"/>
      <c r="DH7" s="664"/>
      <c r="DI7" s="664"/>
      <c r="DJ7" s="664"/>
      <c r="DK7" s="664"/>
      <c r="DL7" s="664"/>
      <c r="DM7" s="664"/>
      <c r="DN7" s="664"/>
      <c r="DO7" s="664"/>
      <c r="DP7" s="665"/>
      <c r="DQ7" s="669">
        <v>1693593</v>
      </c>
      <c r="DR7" s="664"/>
      <c r="DS7" s="664"/>
      <c r="DT7" s="664"/>
      <c r="DU7" s="664"/>
      <c r="DV7" s="664"/>
      <c r="DW7" s="664"/>
      <c r="DX7" s="664"/>
      <c r="DY7" s="664"/>
      <c r="DZ7" s="664"/>
      <c r="EA7" s="664"/>
      <c r="EB7" s="664"/>
      <c r="EC7" s="704"/>
    </row>
    <row r="8" spans="2:143" ht="11.25" customHeight="1" x14ac:dyDescent="0.2">
      <c r="B8" s="658" t="s">
        <v>242</v>
      </c>
      <c r="C8" s="659"/>
      <c r="D8" s="659"/>
      <c r="E8" s="659"/>
      <c r="F8" s="659"/>
      <c r="G8" s="659"/>
      <c r="H8" s="659"/>
      <c r="I8" s="659"/>
      <c r="J8" s="659"/>
      <c r="K8" s="659"/>
      <c r="L8" s="659"/>
      <c r="M8" s="659"/>
      <c r="N8" s="659"/>
      <c r="O8" s="659"/>
      <c r="P8" s="659"/>
      <c r="Q8" s="660"/>
      <c r="R8" s="661">
        <v>23893</v>
      </c>
      <c r="S8" s="664"/>
      <c r="T8" s="664"/>
      <c r="U8" s="664"/>
      <c r="V8" s="664"/>
      <c r="W8" s="664"/>
      <c r="X8" s="664"/>
      <c r="Y8" s="665"/>
      <c r="Z8" s="723">
        <v>0.2</v>
      </c>
      <c r="AA8" s="723"/>
      <c r="AB8" s="723"/>
      <c r="AC8" s="723"/>
      <c r="AD8" s="724">
        <v>23893</v>
      </c>
      <c r="AE8" s="724"/>
      <c r="AF8" s="724"/>
      <c r="AG8" s="724"/>
      <c r="AH8" s="724"/>
      <c r="AI8" s="724"/>
      <c r="AJ8" s="724"/>
      <c r="AK8" s="724"/>
      <c r="AL8" s="666">
        <v>0.3</v>
      </c>
      <c r="AM8" s="667"/>
      <c r="AN8" s="667"/>
      <c r="AO8" s="725"/>
      <c r="AP8" s="658" t="s">
        <v>243</v>
      </c>
      <c r="AQ8" s="659"/>
      <c r="AR8" s="659"/>
      <c r="AS8" s="659"/>
      <c r="AT8" s="659"/>
      <c r="AU8" s="659"/>
      <c r="AV8" s="659"/>
      <c r="AW8" s="659"/>
      <c r="AX8" s="659"/>
      <c r="AY8" s="659"/>
      <c r="AZ8" s="659"/>
      <c r="BA8" s="659"/>
      <c r="BB8" s="659"/>
      <c r="BC8" s="659"/>
      <c r="BD8" s="659"/>
      <c r="BE8" s="659"/>
      <c r="BF8" s="660"/>
      <c r="BG8" s="661">
        <v>84249</v>
      </c>
      <c r="BH8" s="664"/>
      <c r="BI8" s="664"/>
      <c r="BJ8" s="664"/>
      <c r="BK8" s="664"/>
      <c r="BL8" s="664"/>
      <c r="BM8" s="664"/>
      <c r="BN8" s="665"/>
      <c r="BO8" s="723">
        <v>1.1000000000000001</v>
      </c>
      <c r="BP8" s="723"/>
      <c r="BQ8" s="723"/>
      <c r="BR8" s="723"/>
      <c r="BS8" s="669" t="s">
        <v>244</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4372160</v>
      </c>
      <c r="CS8" s="664"/>
      <c r="CT8" s="664"/>
      <c r="CU8" s="664"/>
      <c r="CV8" s="664"/>
      <c r="CW8" s="664"/>
      <c r="CX8" s="664"/>
      <c r="CY8" s="665"/>
      <c r="CZ8" s="723">
        <v>35</v>
      </c>
      <c r="DA8" s="723"/>
      <c r="DB8" s="723"/>
      <c r="DC8" s="723"/>
      <c r="DD8" s="669">
        <v>25021</v>
      </c>
      <c r="DE8" s="664"/>
      <c r="DF8" s="664"/>
      <c r="DG8" s="664"/>
      <c r="DH8" s="664"/>
      <c r="DI8" s="664"/>
      <c r="DJ8" s="664"/>
      <c r="DK8" s="664"/>
      <c r="DL8" s="664"/>
      <c r="DM8" s="664"/>
      <c r="DN8" s="664"/>
      <c r="DO8" s="664"/>
      <c r="DP8" s="665"/>
      <c r="DQ8" s="669">
        <v>2572516</v>
      </c>
      <c r="DR8" s="664"/>
      <c r="DS8" s="664"/>
      <c r="DT8" s="664"/>
      <c r="DU8" s="664"/>
      <c r="DV8" s="664"/>
      <c r="DW8" s="664"/>
      <c r="DX8" s="664"/>
      <c r="DY8" s="664"/>
      <c r="DZ8" s="664"/>
      <c r="EA8" s="664"/>
      <c r="EB8" s="664"/>
      <c r="EC8" s="704"/>
    </row>
    <row r="9" spans="2:143" ht="11.25" customHeight="1" x14ac:dyDescent="0.2">
      <c r="B9" s="658" t="s">
        <v>246</v>
      </c>
      <c r="C9" s="659"/>
      <c r="D9" s="659"/>
      <c r="E9" s="659"/>
      <c r="F9" s="659"/>
      <c r="G9" s="659"/>
      <c r="H9" s="659"/>
      <c r="I9" s="659"/>
      <c r="J9" s="659"/>
      <c r="K9" s="659"/>
      <c r="L9" s="659"/>
      <c r="M9" s="659"/>
      <c r="N9" s="659"/>
      <c r="O9" s="659"/>
      <c r="P9" s="659"/>
      <c r="Q9" s="660"/>
      <c r="R9" s="661">
        <v>20915</v>
      </c>
      <c r="S9" s="664"/>
      <c r="T9" s="664"/>
      <c r="U9" s="664"/>
      <c r="V9" s="664"/>
      <c r="W9" s="664"/>
      <c r="X9" s="664"/>
      <c r="Y9" s="665"/>
      <c r="Z9" s="723">
        <v>0.2</v>
      </c>
      <c r="AA9" s="723"/>
      <c r="AB9" s="723"/>
      <c r="AC9" s="723"/>
      <c r="AD9" s="724">
        <v>20915</v>
      </c>
      <c r="AE9" s="724"/>
      <c r="AF9" s="724"/>
      <c r="AG9" s="724"/>
      <c r="AH9" s="724"/>
      <c r="AI9" s="724"/>
      <c r="AJ9" s="724"/>
      <c r="AK9" s="724"/>
      <c r="AL9" s="666">
        <v>0.2</v>
      </c>
      <c r="AM9" s="667"/>
      <c r="AN9" s="667"/>
      <c r="AO9" s="725"/>
      <c r="AP9" s="658" t="s">
        <v>247</v>
      </c>
      <c r="AQ9" s="659"/>
      <c r="AR9" s="659"/>
      <c r="AS9" s="659"/>
      <c r="AT9" s="659"/>
      <c r="AU9" s="659"/>
      <c r="AV9" s="659"/>
      <c r="AW9" s="659"/>
      <c r="AX9" s="659"/>
      <c r="AY9" s="659"/>
      <c r="AZ9" s="659"/>
      <c r="BA9" s="659"/>
      <c r="BB9" s="659"/>
      <c r="BC9" s="659"/>
      <c r="BD9" s="659"/>
      <c r="BE9" s="659"/>
      <c r="BF9" s="660"/>
      <c r="BG9" s="661">
        <v>1988132</v>
      </c>
      <c r="BH9" s="664"/>
      <c r="BI9" s="664"/>
      <c r="BJ9" s="664"/>
      <c r="BK9" s="664"/>
      <c r="BL9" s="664"/>
      <c r="BM9" s="664"/>
      <c r="BN9" s="665"/>
      <c r="BO9" s="723">
        <v>25.1</v>
      </c>
      <c r="BP9" s="723"/>
      <c r="BQ9" s="723"/>
      <c r="BR9" s="723"/>
      <c r="BS9" s="669" t="s">
        <v>140</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1191829</v>
      </c>
      <c r="CS9" s="664"/>
      <c r="CT9" s="664"/>
      <c r="CU9" s="664"/>
      <c r="CV9" s="664"/>
      <c r="CW9" s="664"/>
      <c r="CX9" s="664"/>
      <c r="CY9" s="665"/>
      <c r="CZ9" s="723">
        <v>9.5</v>
      </c>
      <c r="DA9" s="723"/>
      <c r="DB9" s="723"/>
      <c r="DC9" s="723"/>
      <c r="DD9" s="669">
        <v>16733</v>
      </c>
      <c r="DE9" s="664"/>
      <c r="DF9" s="664"/>
      <c r="DG9" s="664"/>
      <c r="DH9" s="664"/>
      <c r="DI9" s="664"/>
      <c r="DJ9" s="664"/>
      <c r="DK9" s="664"/>
      <c r="DL9" s="664"/>
      <c r="DM9" s="664"/>
      <c r="DN9" s="664"/>
      <c r="DO9" s="664"/>
      <c r="DP9" s="665"/>
      <c r="DQ9" s="669">
        <v>1023526</v>
      </c>
      <c r="DR9" s="664"/>
      <c r="DS9" s="664"/>
      <c r="DT9" s="664"/>
      <c r="DU9" s="664"/>
      <c r="DV9" s="664"/>
      <c r="DW9" s="664"/>
      <c r="DX9" s="664"/>
      <c r="DY9" s="664"/>
      <c r="DZ9" s="664"/>
      <c r="EA9" s="664"/>
      <c r="EB9" s="664"/>
      <c r="EC9" s="704"/>
    </row>
    <row r="10" spans="2:143" ht="11.25" customHeight="1" x14ac:dyDescent="0.2">
      <c r="B10" s="658" t="s">
        <v>249</v>
      </c>
      <c r="C10" s="659"/>
      <c r="D10" s="659"/>
      <c r="E10" s="659"/>
      <c r="F10" s="659"/>
      <c r="G10" s="659"/>
      <c r="H10" s="659"/>
      <c r="I10" s="659"/>
      <c r="J10" s="659"/>
      <c r="K10" s="659"/>
      <c r="L10" s="659"/>
      <c r="M10" s="659"/>
      <c r="N10" s="659"/>
      <c r="O10" s="659"/>
      <c r="P10" s="659"/>
      <c r="Q10" s="660"/>
      <c r="R10" s="661" t="s">
        <v>140</v>
      </c>
      <c r="S10" s="664"/>
      <c r="T10" s="664"/>
      <c r="U10" s="664"/>
      <c r="V10" s="664"/>
      <c r="W10" s="664"/>
      <c r="X10" s="664"/>
      <c r="Y10" s="665"/>
      <c r="Z10" s="723" t="s">
        <v>140</v>
      </c>
      <c r="AA10" s="723"/>
      <c r="AB10" s="723"/>
      <c r="AC10" s="723"/>
      <c r="AD10" s="724" t="s">
        <v>244</v>
      </c>
      <c r="AE10" s="724"/>
      <c r="AF10" s="724"/>
      <c r="AG10" s="724"/>
      <c r="AH10" s="724"/>
      <c r="AI10" s="724"/>
      <c r="AJ10" s="724"/>
      <c r="AK10" s="724"/>
      <c r="AL10" s="666" t="s">
        <v>140</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167161</v>
      </c>
      <c r="BH10" s="664"/>
      <c r="BI10" s="664"/>
      <c r="BJ10" s="664"/>
      <c r="BK10" s="664"/>
      <c r="BL10" s="664"/>
      <c r="BM10" s="664"/>
      <c r="BN10" s="665"/>
      <c r="BO10" s="723">
        <v>2.1</v>
      </c>
      <c r="BP10" s="723"/>
      <c r="BQ10" s="723"/>
      <c r="BR10" s="723"/>
      <c r="BS10" s="669" t="s">
        <v>140</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142251</v>
      </c>
      <c r="CS10" s="664"/>
      <c r="CT10" s="664"/>
      <c r="CU10" s="664"/>
      <c r="CV10" s="664"/>
      <c r="CW10" s="664"/>
      <c r="CX10" s="664"/>
      <c r="CY10" s="665"/>
      <c r="CZ10" s="723">
        <v>1.1000000000000001</v>
      </c>
      <c r="DA10" s="723"/>
      <c r="DB10" s="723"/>
      <c r="DC10" s="723"/>
      <c r="DD10" s="669" t="s">
        <v>140</v>
      </c>
      <c r="DE10" s="664"/>
      <c r="DF10" s="664"/>
      <c r="DG10" s="664"/>
      <c r="DH10" s="664"/>
      <c r="DI10" s="664"/>
      <c r="DJ10" s="664"/>
      <c r="DK10" s="664"/>
      <c r="DL10" s="664"/>
      <c r="DM10" s="664"/>
      <c r="DN10" s="664"/>
      <c r="DO10" s="664"/>
      <c r="DP10" s="665"/>
      <c r="DQ10" s="669">
        <v>20851</v>
      </c>
      <c r="DR10" s="664"/>
      <c r="DS10" s="664"/>
      <c r="DT10" s="664"/>
      <c r="DU10" s="664"/>
      <c r="DV10" s="664"/>
      <c r="DW10" s="664"/>
      <c r="DX10" s="664"/>
      <c r="DY10" s="664"/>
      <c r="DZ10" s="664"/>
      <c r="EA10" s="664"/>
      <c r="EB10" s="664"/>
      <c r="EC10" s="704"/>
    </row>
    <row r="11" spans="2:143" ht="11.25" customHeight="1" x14ac:dyDescent="0.2">
      <c r="B11" s="658" t="s">
        <v>252</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140</v>
      </c>
      <c r="AA11" s="723"/>
      <c r="AB11" s="723"/>
      <c r="AC11" s="723"/>
      <c r="AD11" s="724" t="s">
        <v>238</v>
      </c>
      <c r="AE11" s="724"/>
      <c r="AF11" s="724"/>
      <c r="AG11" s="724"/>
      <c r="AH11" s="724"/>
      <c r="AI11" s="724"/>
      <c r="AJ11" s="724"/>
      <c r="AK11" s="724"/>
      <c r="AL11" s="666" t="s">
        <v>140</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771537</v>
      </c>
      <c r="BH11" s="664"/>
      <c r="BI11" s="664"/>
      <c r="BJ11" s="664"/>
      <c r="BK11" s="664"/>
      <c r="BL11" s="664"/>
      <c r="BM11" s="664"/>
      <c r="BN11" s="665"/>
      <c r="BO11" s="723">
        <v>9.6999999999999993</v>
      </c>
      <c r="BP11" s="723"/>
      <c r="BQ11" s="723"/>
      <c r="BR11" s="723"/>
      <c r="BS11" s="669">
        <v>112260</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204860</v>
      </c>
      <c r="CS11" s="664"/>
      <c r="CT11" s="664"/>
      <c r="CU11" s="664"/>
      <c r="CV11" s="664"/>
      <c r="CW11" s="664"/>
      <c r="CX11" s="664"/>
      <c r="CY11" s="665"/>
      <c r="CZ11" s="723">
        <v>1.6</v>
      </c>
      <c r="DA11" s="723"/>
      <c r="DB11" s="723"/>
      <c r="DC11" s="723"/>
      <c r="DD11" s="669">
        <v>29260</v>
      </c>
      <c r="DE11" s="664"/>
      <c r="DF11" s="664"/>
      <c r="DG11" s="664"/>
      <c r="DH11" s="664"/>
      <c r="DI11" s="664"/>
      <c r="DJ11" s="664"/>
      <c r="DK11" s="664"/>
      <c r="DL11" s="664"/>
      <c r="DM11" s="664"/>
      <c r="DN11" s="664"/>
      <c r="DO11" s="664"/>
      <c r="DP11" s="665"/>
      <c r="DQ11" s="669">
        <v>137842</v>
      </c>
      <c r="DR11" s="664"/>
      <c r="DS11" s="664"/>
      <c r="DT11" s="664"/>
      <c r="DU11" s="664"/>
      <c r="DV11" s="664"/>
      <c r="DW11" s="664"/>
      <c r="DX11" s="664"/>
      <c r="DY11" s="664"/>
      <c r="DZ11" s="664"/>
      <c r="EA11" s="664"/>
      <c r="EB11" s="664"/>
      <c r="EC11" s="704"/>
    </row>
    <row r="12" spans="2:143" ht="11.25" customHeight="1" x14ac:dyDescent="0.2">
      <c r="B12" s="658" t="s">
        <v>255</v>
      </c>
      <c r="C12" s="659"/>
      <c r="D12" s="659"/>
      <c r="E12" s="659"/>
      <c r="F12" s="659"/>
      <c r="G12" s="659"/>
      <c r="H12" s="659"/>
      <c r="I12" s="659"/>
      <c r="J12" s="659"/>
      <c r="K12" s="659"/>
      <c r="L12" s="659"/>
      <c r="M12" s="659"/>
      <c r="N12" s="659"/>
      <c r="O12" s="659"/>
      <c r="P12" s="659"/>
      <c r="Q12" s="660"/>
      <c r="R12" s="661">
        <v>807963</v>
      </c>
      <c r="S12" s="664"/>
      <c r="T12" s="664"/>
      <c r="U12" s="664"/>
      <c r="V12" s="664"/>
      <c r="W12" s="664"/>
      <c r="X12" s="664"/>
      <c r="Y12" s="665"/>
      <c r="Z12" s="723">
        <v>6.2</v>
      </c>
      <c r="AA12" s="723"/>
      <c r="AB12" s="723"/>
      <c r="AC12" s="723"/>
      <c r="AD12" s="724">
        <v>807963</v>
      </c>
      <c r="AE12" s="724"/>
      <c r="AF12" s="724"/>
      <c r="AG12" s="724"/>
      <c r="AH12" s="724"/>
      <c r="AI12" s="724"/>
      <c r="AJ12" s="724"/>
      <c r="AK12" s="724"/>
      <c r="AL12" s="666">
        <v>9.3000000000000007</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4049123</v>
      </c>
      <c r="BH12" s="664"/>
      <c r="BI12" s="664"/>
      <c r="BJ12" s="664"/>
      <c r="BK12" s="664"/>
      <c r="BL12" s="664"/>
      <c r="BM12" s="664"/>
      <c r="BN12" s="665"/>
      <c r="BO12" s="723">
        <v>51.1</v>
      </c>
      <c r="BP12" s="723"/>
      <c r="BQ12" s="723"/>
      <c r="BR12" s="723"/>
      <c r="BS12" s="669" t="s">
        <v>140</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131303</v>
      </c>
      <c r="CS12" s="664"/>
      <c r="CT12" s="664"/>
      <c r="CU12" s="664"/>
      <c r="CV12" s="664"/>
      <c r="CW12" s="664"/>
      <c r="CX12" s="664"/>
      <c r="CY12" s="665"/>
      <c r="CZ12" s="723">
        <v>1.1000000000000001</v>
      </c>
      <c r="DA12" s="723"/>
      <c r="DB12" s="723"/>
      <c r="DC12" s="723"/>
      <c r="DD12" s="669">
        <v>2942</v>
      </c>
      <c r="DE12" s="664"/>
      <c r="DF12" s="664"/>
      <c r="DG12" s="664"/>
      <c r="DH12" s="664"/>
      <c r="DI12" s="664"/>
      <c r="DJ12" s="664"/>
      <c r="DK12" s="664"/>
      <c r="DL12" s="664"/>
      <c r="DM12" s="664"/>
      <c r="DN12" s="664"/>
      <c r="DO12" s="664"/>
      <c r="DP12" s="665"/>
      <c r="DQ12" s="669">
        <v>101221</v>
      </c>
      <c r="DR12" s="664"/>
      <c r="DS12" s="664"/>
      <c r="DT12" s="664"/>
      <c r="DU12" s="664"/>
      <c r="DV12" s="664"/>
      <c r="DW12" s="664"/>
      <c r="DX12" s="664"/>
      <c r="DY12" s="664"/>
      <c r="DZ12" s="664"/>
      <c r="EA12" s="664"/>
      <c r="EB12" s="664"/>
      <c r="EC12" s="704"/>
    </row>
    <row r="13" spans="2:143" ht="11.25" customHeight="1" x14ac:dyDescent="0.2">
      <c r="B13" s="658" t="s">
        <v>258</v>
      </c>
      <c r="C13" s="659"/>
      <c r="D13" s="659"/>
      <c r="E13" s="659"/>
      <c r="F13" s="659"/>
      <c r="G13" s="659"/>
      <c r="H13" s="659"/>
      <c r="I13" s="659"/>
      <c r="J13" s="659"/>
      <c r="K13" s="659"/>
      <c r="L13" s="659"/>
      <c r="M13" s="659"/>
      <c r="N13" s="659"/>
      <c r="O13" s="659"/>
      <c r="P13" s="659"/>
      <c r="Q13" s="660"/>
      <c r="R13" s="661">
        <v>42151</v>
      </c>
      <c r="S13" s="664"/>
      <c r="T13" s="664"/>
      <c r="U13" s="664"/>
      <c r="V13" s="664"/>
      <c r="W13" s="664"/>
      <c r="X13" s="664"/>
      <c r="Y13" s="665"/>
      <c r="Z13" s="723">
        <v>0.3</v>
      </c>
      <c r="AA13" s="723"/>
      <c r="AB13" s="723"/>
      <c r="AC13" s="723"/>
      <c r="AD13" s="724">
        <v>42151</v>
      </c>
      <c r="AE13" s="724"/>
      <c r="AF13" s="724"/>
      <c r="AG13" s="724"/>
      <c r="AH13" s="724"/>
      <c r="AI13" s="724"/>
      <c r="AJ13" s="724"/>
      <c r="AK13" s="724"/>
      <c r="AL13" s="666">
        <v>0.5</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3826089</v>
      </c>
      <c r="BH13" s="664"/>
      <c r="BI13" s="664"/>
      <c r="BJ13" s="664"/>
      <c r="BK13" s="664"/>
      <c r="BL13" s="664"/>
      <c r="BM13" s="664"/>
      <c r="BN13" s="665"/>
      <c r="BO13" s="723">
        <v>48.3</v>
      </c>
      <c r="BP13" s="723"/>
      <c r="BQ13" s="723"/>
      <c r="BR13" s="723"/>
      <c r="BS13" s="669" t="s">
        <v>140</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1590439</v>
      </c>
      <c r="CS13" s="664"/>
      <c r="CT13" s="664"/>
      <c r="CU13" s="664"/>
      <c r="CV13" s="664"/>
      <c r="CW13" s="664"/>
      <c r="CX13" s="664"/>
      <c r="CY13" s="665"/>
      <c r="CZ13" s="723">
        <v>12.7</v>
      </c>
      <c r="DA13" s="723"/>
      <c r="DB13" s="723"/>
      <c r="DC13" s="723"/>
      <c r="DD13" s="669">
        <v>489688</v>
      </c>
      <c r="DE13" s="664"/>
      <c r="DF13" s="664"/>
      <c r="DG13" s="664"/>
      <c r="DH13" s="664"/>
      <c r="DI13" s="664"/>
      <c r="DJ13" s="664"/>
      <c r="DK13" s="664"/>
      <c r="DL13" s="664"/>
      <c r="DM13" s="664"/>
      <c r="DN13" s="664"/>
      <c r="DO13" s="664"/>
      <c r="DP13" s="665"/>
      <c r="DQ13" s="669">
        <v>1088015</v>
      </c>
      <c r="DR13" s="664"/>
      <c r="DS13" s="664"/>
      <c r="DT13" s="664"/>
      <c r="DU13" s="664"/>
      <c r="DV13" s="664"/>
      <c r="DW13" s="664"/>
      <c r="DX13" s="664"/>
      <c r="DY13" s="664"/>
      <c r="DZ13" s="664"/>
      <c r="EA13" s="664"/>
      <c r="EB13" s="664"/>
      <c r="EC13" s="704"/>
    </row>
    <row r="14" spans="2:143" ht="11.25" customHeight="1" x14ac:dyDescent="0.2">
      <c r="B14" s="658" t="s">
        <v>261</v>
      </c>
      <c r="C14" s="659"/>
      <c r="D14" s="659"/>
      <c r="E14" s="659"/>
      <c r="F14" s="659"/>
      <c r="G14" s="659"/>
      <c r="H14" s="659"/>
      <c r="I14" s="659"/>
      <c r="J14" s="659"/>
      <c r="K14" s="659"/>
      <c r="L14" s="659"/>
      <c r="M14" s="659"/>
      <c r="N14" s="659"/>
      <c r="O14" s="659"/>
      <c r="P14" s="659"/>
      <c r="Q14" s="660"/>
      <c r="R14" s="661" t="s">
        <v>140</v>
      </c>
      <c r="S14" s="664"/>
      <c r="T14" s="664"/>
      <c r="U14" s="664"/>
      <c r="V14" s="664"/>
      <c r="W14" s="664"/>
      <c r="X14" s="664"/>
      <c r="Y14" s="665"/>
      <c r="Z14" s="723" t="s">
        <v>140</v>
      </c>
      <c r="AA14" s="723"/>
      <c r="AB14" s="723"/>
      <c r="AC14" s="723"/>
      <c r="AD14" s="724" t="s">
        <v>244</v>
      </c>
      <c r="AE14" s="724"/>
      <c r="AF14" s="724"/>
      <c r="AG14" s="724"/>
      <c r="AH14" s="724"/>
      <c r="AI14" s="724"/>
      <c r="AJ14" s="724"/>
      <c r="AK14" s="724"/>
      <c r="AL14" s="666" t="s">
        <v>238</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120449</v>
      </c>
      <c r="BH14" s="664"/>
      <c r="BI14" s="664"/>
      <c r="BJ14" s="664"/>
      <c r="BK14" s="664"/>
      <c r="BL14" s="664"/>
      <c r="BM14" s="664"/>
      <c r="BN14" s="665"/>
      <c r="BO14" s="723">
        <v>1.5</v>
      </c>
      <c r="BP14" s="723"/>
      <c r="BQ14" s="723"/>
      <c r="BR14" s="723"/>
      <c r="BS14" s="669" t="s">
        <v>140</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852680</v>
      </c>
      <c r="CS14" s="664"/>
      <c r="CT14" s="664"/>
      <c r="CU14" s="664"/>
      <c r="CV14" s="664"/>
      <c r="CW14" s="664"/>
      <c r="CX14" s="664"/>
      <c r="CY14" s="665"/>
      <c r="CZ14" s="723">
        <v>6.8</v>
      </c>
      <c r="DA14" s="723"/>
      <c r="DB14" s="723"/>
      <c r="DC14" s="723"/>
      <c r="DD14" s="669">
        <v>212848</v>
      </c>
      <c r="DE14" s="664"/>
      <c r="DF14" s="664"/>
      <c r="DG14" s="664"/>
      <c r="DH14" s="664"/>
      <c r="DI14" s="664"/>
      <c r="DJ14" s="664"/>
      <c r="DK14" s="664"/>
      <c r="DL14" s="664"/>
      <c r="DM14" s="664"/>
      <c r="DN14" s="664"/>
      <c r="DO14" s="664"/>
      <c r="DP14" s="665"/>
      <c r="DQ14" s="669">
        <v>646048</v>
      </c>
      <c r="DR14" s="664"/>
      <c r="DS14" s="664"/>
      <c r="DT14" s="664"/>
      <c r="DU14" s="664"/>
      <c r="DV14" s="664"/>
      <c r="DW14" s="664"/>
      <c r="DX14" s="664"/>
      <c r="DY14" s="664"/>
      <c r="DZ14" s="664"/>
      <c r="EA14" s="664"/>
      <c r="EB14" s="664"/>
      <c r="EC14" s="704"/>
    </row>
    <row r="15" spans="2:143" ht="11.25" customHeight="1" x14ac:dyDescent="0.2">
      <c r="B15" s="658" t="s">
        <v>264</v>
      </c>
      <c r="C15" s="659"/>
      <c r="D15" s="659"/>
      <c r="E15" s="659"/>
      <c r="F15" s="659"/>
      <c r="G15" s="659"/>
      <c r="H15" s="659"/>
      <c r="I15" s="659"/>
      <c r="J15" s="659"/>
      <c r="K15" s="659"/>
      <c r="L15" s="659"/>
      <c r="M15" s="659"/>
      <c r="N15" s="659"/>
      <c r="O15" s="659"/>
      <c r="P15" s="659"/>
      <c r="Q15" s="660"/>
      <c r="R15" s="661">
        <v>60502</v>
      </c>
      <c r="S15" s="664"/>
      <c r="T15" s="664"/>
      <c r="U15" s="664"/>
      <c r="V15" s="664"/>
      <c r="W15" s="664"/>
      <c r="X15" s="664"/>
      <c r="Y15" s="665"/>
      <c r="Z15" s="723">
        <v>0.5</v>
      </c>
      <c r="AA15" s="723"/>
      <c r="AB15" s="723"/>
      <c r="AC15" s="723"/>
      <c r="AD15" s="724">
        <v>60502</v>
      </c>
      <c r="AE15" s="724"/>
      <c r="AF15" s="724"/>
      <c r="AG15" s="724"/>
      <c r="AH15" s="724"/>
      <c r="AI15" s="724"/>
      <c r="AJ15" s="724"/>
      <c r="AK15" s="724"/>
      <c r="AL15" s="666">
        <v>0.7</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317979</v>
      </c>
      <c r="BH15" s="664"/>
      <c r="BI15" s="664"/>
      <c r="BJ15" s="664"/>
      <c r="BK15" s="664"/>
      <c r="BL15" s="664"/>
      <c r="BM15" s="664"/>
      <c r="BN15" s="665"/>
      <c r="BO15" s="723">
        <v>4</v>
      </c>
      <c r="BP15" s="723"/>
      <c r="BQ15" s="723"/>
      <c r="BR15" s="723"/>
      <c r="BS15" s="669" t="s">
        <v>140</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1324890</v>
      </c>
      <c r="CS15" s="664"/>
      <c r="CT15" s="664"/>
      <c r="CU15" s="664"/>
      <c r="CV15" s="664"/>
      <c r="CW15" s="664"/>
      <c r="CX15" s="664"/>
      <c r="CY15" s="665"/>
      <c r="CZ15" s="723">
        <v>10.6</v>
      </c>
      <c r="DA15" s="723"/>
      <c r="DB15" s="723"/>
      <c r="DC15" s="723"/>
      <c r="DD15" s="669">
        <v>58512</v>
      </c>
      <c r="DE15" s="664"/>
      <c r="DF15" s="664"/>
      <c r="DG15" s="664"/>
      <c r="DH15" s="664"/>
      <c r="DI15" s="664"/>
      <c r="DJ15" s="664"/>
      <c r="DK15" s="664"/>
      <c r="DL15" s="664"/>
      <c r="DM15" s="664"/>
      <c r="DN15" s="664"/>
      <c r="DO15" s="664"/>
      <c r="DP15" s="665"/>
      <c r="DQ15" s="669">
        <v>1208013</v>
      </c>
      <c r="DR15" s="664"/>
      <c r="DS15" s="664"/>
      <c r="DT15" s="664"/>
      <c r="DU15" s="664"/>
      <c r="DV15" s="664"/>
      <c r="DW15" s="664"/>
      <c r="DX15" s="664"/>
      <c r="DY15" s="664"/>
      <c r="DZ15" s="664"/>
      <c r="EA15" s="664"/>
      <c r="EB15" s="664"/>
      <c r="EC15" s="704"/>
    </row>
    <row r="16" spans="2:143" ht="11.25" customHeight="1" x14ac:dyDescent="0.2">
      <c r="B16" s="658" t="s">
        <v>267</v>
      </c>
      <c r="C16" s="659"/>
      <c r="D16" s="659"/>
      <c r="E16" s="659"/>
      <c r="F16" s="659"/>
      <c r="G16" s="659"/>
      <c r="H16" s="659"/>
      <c r="I16" s="659"/>
      <c r="J16" s="659"/>
      <c r="K16" s="659"/>
      <c r="L16" s="659"/>
      <c r="M16" s="659"/>
      <c r="N16" s="659"/>
      <c r="O16" s="659"/>
      <c r="P16" s="659"/>
      <c r="Q16" s="660"/>
      <c r="R16" s="661" t="s">
        <v>140</v>
      </c>
      <c r="S16" s="664"/>
      <c r="T16" s="664"/>
      <c r="U16" s="664"/>
      <c r="V16" s="664"/>
      <c r="W16" s="664"/>
      <c r="X16" s="664"/>
      <c r="Y16" s="665"/>
      <c r="Z16" s="723" t="s">
        <v>140</v>
      </c>
      <c r="AA16" s="723"/>
      <c r="AB16" s="723"/>
      <c r="AC16" s="723"/>
      <c r="AD16" s="724" t="s">
        <v>244</v>
      </c>
      <c r="AE16" s="724"/>
      <c r="AF16" s="724"/>
      <c r="AG16" s="724"/>
      <c r="AH16" s="724"/>
      <c r="AI16" s="724"/>
      <c r="AJ16" s="724"/>
      <c r="AK16" s="724"/>
      <c r="AL16" s="666" t="s">
        <v>140</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140</v>
      </c>
      <c r="BH16" s="664"/>
      <c r="BI16" s="664"/>
      <c r="BJ16" s="664"/>
      <c r="BK16" s="664"/>
      <c r="BL16" s="664"/>
      <c r="BM16" s="664"/>
      <c r="BN16" s="665"/>
      <c r="BO16" s="723" t="s">
        <v>140</v>
      </c>
      <c r="BP16" s="723"/>
      <c r="BQ16" s="723"/>
      <c r="BR16" s="723"/>
      <c r="BS16" s="669" t="s">
        <v>238</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v>51772</v>
      </c>
      <c r="CS16" s="664"/>
      <c r="CT16" s="664"/>
      <c r="CU16" s="664"/>
      <c r="CV16" s="664"/>
      <c r="CW16" s="664"/>
      <c r="CX16" s="664"/>
      <c r="CY16" s="665"/>
      <c r="CZ16" s="723">
        <v>0.4</v>
      </c>
      <c r="DA16" s="723"/>
      <c r="DB16" s="723"/>
      <c r="DC16" s="723"/>
      <c r="DD16" s="669" t="s">
        <v>140</v>
      </c>
      <c r="DE16" s="664"/>
      <c r="DF16" s="664"/>
      <c r="DG16" s="664"/>
      <c r="DH16" s="664"/>
      <c r="DI16" s="664"/>
      <c r="DJ16" s="664"/>
      <c r="DK16" s="664"/>
      <c r="DL16" s="664"/>
      <c r="DM16" s="664"/>
      <c r="DN16" s="664"/>
      <c r="DO16" s="664"/>
      <c r="DP16" s="665"/>
      <c r="DQ16" s="669">
        <v>19743</v>
      </c>
      <c r="DR16" s="664"/>
      <c r="DS16" s="664"/>
      <c r="DT16" s="664"/>
      <c r="DU16" s="664"/>
      <c r="DV16" s="664"/>
      <c r="DW16" s="664"/>
      <c r="DX16" s="664"/>
      <c r="DY16" s="664"/>
      <c r="DZ16" s="664"/>
      <c r="EA16" s="664"/>
      <c r="EB16" s="664"/>
      <c r="EC16" s="704"/>
    </row>
    <row r="17" spans="2:133" ht="11.25" customHeight="1" x14ac:dyDescent="0.2">
      <c r="B17" s="658" t="s">
        <v>270</v>
      </c>
      <c r="C17" s="659"/>
      <c r="D17" s="659"/>
      <c r="E17" s="659"/>
      <c r="F17" s="659"/>
      <c r="G17" s="659"/>
      <c r="H17" s="659"/>
      <c r="I17" s="659"/>
      <c r="J17" s="659"/>
      <c r="K17" s="659"/>
      <c r="L17" s="659"/>
      <c r="M17" s="659"/>
      <c r="N17" s="659"/>
      <c r="O17" s="659"/>
      <c r="P17" s="659"/>
      <c r="Q17" s="660"/>
      <c r="R17" s="661">
        <v>31898</v>
      </c>
      <c r="S17" s="664"/>
      <c r="T17" s="664"/>
      <c r="U17" s="664"/>
      <c r="V17" s="664"/>
      <c r="W17" s="664"/>
      <c r="X17" s="664"/>
      <c r="Y17" s="665"/>
      <c r="Z17" s="723">
        <v>0.2</v>
      </c>
      <c r="AA17" s="723"/>
      <c r="AB17" s="723"/>
      <c r="AC17" s="723"/>
      <c r="AD17" s="724">
        <v>31898</v>
      </c>
      <c r="AE17" s="724"/>
      <c r="AF17" s="724"/>
      <c r="AG17" s="724"/>
      <c r="AH17" s="724"/>
      <c r="AI17" s="724"/>
      <c r="AJ17" s="724"/>
      <c r="AK17" s="724"/>
      <c r="AL17" s="666">
        <v>0.4</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244</v>
      </c>
      <c r="BH17" s="664"/>
      <c r="BI17" s="664"/>
      <c r="BJ17" s="664"/>
      <c r="BK17" s="664"/>
      <c r="BL17" s="664"/>
      <c r="BM17" s="664"/>
      <c r="BN17" s="665"/>
      <c r="BO17" s="723" t="s">
        <v>244</v>
      </c>
      <c r="BP17" s="723"/>
      <c r="BQ17" s="723"/>
      <c r="BR17" s="723"/>
      <c r="BS17" s="669" t="s">
        <v>244</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615854</v>
      </c>
      <c r="CS17" s="664"/>
      <c r="CT17" s="664"/>
      <c r="CU17" s="664"/>
      <c r="CV17" s="664"/>
      <c r="CW17" s="664"/>
      <c r="CX17" s="664"/>
      <c r="CY17" s="665"/>
      <c r="CZ17" s="723">
        <v>4.9000000000000004</v>
      </c>
      <c r="DA17" s="723"/>
      <c r="DB17" s="723"/>
      <c r="DC17" s="723"/>
      <c r="DD17" s="669" t="s">
        <v>244</v>
      </c>
      <c r="DE17" s="664"/>
      <c r="DF17" s="664"/>
      <c r="DG17" s="664"/>
      <c r="DH17" s="664"/>
      <c r="DI17" s="664"/>
      <c r="DJ17" s="664"/>
      <c r="DK17" s="664"/>
      <c r="DL17" s="664"/>
      <c r="DM17" s="664"/>
      <c r="DN17" s="664"/>
      <c r="DO17" s="664"/>
      <c r="DP17" s="665"/>
      <c r="DQ17" s="669">
        <v>600307</v>
      </c>
      <c r="DR17" s="664"/>
      <c r="DS17" s="664"/>
      <c r="DT17" s="664"/>
      <c r="DU17" s="664"/>
      <c r="DV17" s="664"/>
      <c r="DW17" s="664"/>
      <c r="DX17" s="664"/>
      <c r="DY17" s="664"/>
      <c r="DZ17" s="664"/>
      <c r="EA17" s="664"/>
      <c r="EB17" s="664"/>
      <c r="EC17" s="704"/>
    </row>
    <row r="18" spans="2:133" ht="11.25" customHeight="1" x14ac:dyDescent="0.2">
      <c r="B18" s="658" t="s">
        <v>273</v>
      </c>
      <c r="C18" s="659"/>
      <c r="D18" s="659"/>
      <c r="E18" s="659"/>
      <c r="F18" s="659"/>
      <c r="G18" s="659"/>
      <c r="H18" s="659"/>
      <c r="I18" s="659"/>
      <c r="J18" s="659"/>
      <c r="K18" s="659"/>
      <c r="L18" s="659"/>
      <c r="M18" s="659"/>
      <c r="N18" s="659"/>
      <c r="O18" s="659"/>
      <c r="P18" s="659"/>
      <c r="Q18" s="660"/>
      <c r="R18" s="661">
        <v>7045</v>
      </c>
      <c r="S18" s="664"/>
      <c r="T18" s="664"/>
      <c r="U18" s="664"/>
      <c r="V18" s="664"/>
      <c r="W18" s="664"/>
      <c r="X18" s="664"/>
      <c r="Y18" s="665"/>
      <c r="Z18" s="723">
        <v>0.1</v>
      </c>
      <c r="AA18" s="723"/>
      <c r="AB18" s="723"/>
      <c r="AC18" s="723"/>
      <c r="AD18" s="724" t="s">
        <v>238</v>
      </c>
      <c r="AE18" s="724"/>
      <c r="AF18" s="724"/>
      <c r="AG18" s="724"/>
      <c r="AH18" s="724"/>
      <c r="AI18" s="724"/>
      <c r="AJ18" s="724"/>
      <c r="AK18" s="724"/>
      <c r="AL18" s="666" t="s">
        <v>238</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140</v>
      </c>
      <c r="BH18" s="664"/>
      <c r="BI18" s="664"/>
      <c r="BJ18" s="664"/>
      <c r="BK18" s="664"/>
      <c r="BL18" s="664"/>
      <c r="BM18" s="664"/>
      <c r="BN18" s="665"/>
      <c r="BO18" s="723" t="s">
        <v>238</v>
      </c>
      <c r="BP18" s="723"/>
      <c r="BQ18" s="723"/>
      <c r="BR18" s="723"/>
      <c r="BS18" s="669" t="s">
        <v>140</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140</v>
      </c>
      <c r="CS18" s="664"/>
      <c r="CT18" s="664"/>
      <c r="CU18" s="664"/>
      <c r="CV18" s="664"/>
      <c r="CW18" s="664"/>
      <c r="CX18" s="664"/>
      <c r="CY18" s="665"/>
      <c r="CZ18" s="723" t="s">
        <v>140</v>
      </c>
      <c r="DA18" s="723"/>
      <c r="DB18" s="723"/>
      <c r="DC18" s="723"/>
      <c r="DD18" s="669" t="s">
        <v>140</v>
      </c>
      <c r="DE18" s="664"/>
      <c r="DF18" s="664"/>
      <c r="DG18" s="664"/>
      <c r="DH18" s="664"/>
      <c r="DI18" s="664"/>
      <c r="DJ18" s="664"/>
      <c r="DK18" s="664"/>
      <c r="DL18" s="664"/>
      <c r="DM18" s="664"/>
      <c r="DN18" s="664"/>
      <c r="DO18" s="664"/>
      <c r="DP18" s="665"/>
      <c r="DQ18" s="669" t="s">
        <v>244</v>
      </c>
      <c r="DR18" s="664"/>
      <c r="DS18" s="664"/>
      <c r="DT18" s="664"/>
      <c r="DU18" s="664"/>
      <c r="DV18" s="664"/>
      <c r="DW18" s="664"/>
      <c r="DX18" s="664"/>
      <c r="DY18" s="664"/>
      <c r="DZ18" s="664"/>
      <c r="EA18" s="664"/>
      <c r="EB18" s="664"/>
      <c r="EC18" s="704"/>
    </row>
    <row r="19" spans="2:133" ht="11.25" customHeight="1" x14ac:dyDescent="0.2">
      <c r="B19" s="658" t="s">
        <v>276</v>
      </c>
      <c r="C19" s="659"/>
      <c r="D19" s="659"/>
      <c r="E19" s="659"/>
      <c r="F19" s="659"/>
      <c r="G19" s="659"/>
      <c r="H19" s="659"/>
      <c r="I19" s="659"/>
      <c r="J19" s="659"/>
      <c r="K19" s="659"/>
      <c r="L19" s="659"/>
      <c r="M19" s="659"/>
      <c r="N19" s="659"/>
      <c r="O19" s="659"/>
      <c r="P19" s="659"/>
      <c r="Q19" s="660"/>
      <c r="R19" s="661" t="s">
        <v>244</v>
      </c>
      <c r="S19" s="664"/>
      <c r="T19" s="664"/>
      <c r="U19" s="664"/>
      <c r="V19" s="664"/>
      <c r="W19" s="664"/>
      <c r="X19" s="664"/>
      <c r="Y19" s="665"/>
      <c r="Z19" s="723" t="s">
        <v>140</v>
      </c>
      <c r="AA19" s="723"/>
      <c r="AB19" s="723"/>
      <c r="AC19" s="723"/>
      <c r="AD19" s="724" t="s">
        <v>140</v>
      </c>
      <c r="AE19" s="724"/>
      <c r="AF19" s="724"/>
      <c r="AG19" s="724"/>
      <c r="AH19" s="724"/>
      <c r="AI19" s="724"/>
      <c r="AJ19" s="724"/>
      <c r="AK19" s="724"/>
      <c r="AL19" s="666" t="s">
        <v>244</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430703</v>
      </c>
      <c r="BH19" s="664"/>
      <c r="BI19" s="664"/>
      <c r="BJ19" s="664"/>
      <c r="BK19" s="664"/>
      <c r="BL19" s="664"/>
      <c r="BM19" s="664"/>
      <c r="BN19" s="665"/>
      <c r="BO19" s="723">
        <v>5.4</v>
      </c>
      <c r="BP19" s="723"/>
      <c r="BQ19" s="723"/>
      <c r="BR19" s="723"/>
      <c r="BS19" s="669" t="s">
        <v>140</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244</v>
      </c>
      <c r="CS19" s="664"/>
      <c r="CT19" s="664"/>
      <c r="CU19" s="664"/>
      <c r="CV19" s="664"/>
      <c r="CW19" s="664"/>
      <c r="CX19" s="664"/>
      <c r="CY19" s="665"/>
      <c r="CZ19" s="723" t="s">
        <v>140</v>
      </c>
      <c r="DA19" s="723"/>
      <c r="DB19" s="723"/>
      <c r="DC19" s="723"/>
      <c r="DD19" s="669" t="s">
        <v>140</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x14ac:dyDescent="0.2">
      <c r="B20" s="658" t="s">
        <v>279</v>
      </c>
      <c r="C20" s="659"/>
      <c r="D20" s="659"/>
      <c r="E20" s="659"/>
      <c r="F20" s="659"/>
      <c r="G20" s="659"/>
      <c r="H20" s="659"/>
      <c r="I20" s="659"/>
      <c r="J20" s="659"/>
      <c r="K20" s="659"/>
      <c r="L20" s="659"/>
      <c r="M20" s="659"/>
      <c r="N20" s="659"/>
      <c r="O20" s="659"/>
      <c r="P20" s="659"/>
      <c r="Q20" s="660"/>
      <c r="R20" s="661">
        <v>7045</v>
      </c>
      <c r="S20" s="664"/>
      <c r="T20" s="664"/>
      <c r="U20" s="664"/>
      <c r="V20" s="664"/>
      <c r="W20" s="664"/>
      <c r="X20" s="664"/>
      <c r="Y20" s="665"/>
      <c r="Z20" s="723">
        <v>0.1</v>
      </c>
      <c r="AA20" s="723"/>
      <c r="AB20" s="723"/>
      <c r="AC20" s="723"/>
      <c r="AD20" s="724" t="s">
        <v>140</v>
      </c>
      <c r="AE20" s="724"/>
      <c r="AF20" s="724"/>
      <c r="AG20" s="724"/>
      <c r="AH20" s="724"/>
      <c r="AI20" s="724"/>
      <c r="AJ20" s="724"/>
      <c r="AK20" s="724"/>
      <c r="AL20" s="666" t="s">
        <v>140</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430703</v>
      </c>
      <c r="BH20" s="664"/>
      <c r="BI20" s="664"/>
      <c r="BJ20" s="664"/>
      <c r="BK20" s="664"/>
      <c r="BL20" s="664"/>
      <c r="BM20" s="664"/>
      <c r="BN20" s="665"/>
      <c r="BO20" s="723">
        <v>5.4</v>
      </c>
      <c r="BP20" s="723"/>
      <c r="BQ20" s="723"/>
      <c r="BR20" s="723"/>
      <c r="BS20" s="669" t="s">
        <v>140</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12491068</v>
      </c>
      <c r="CS20" s="664"/>
      <c r="CT20" s="664"/>
      <c r="CU20" s="664"/>
      <c r="CV20" s="664"/>
      <c r="CW20" s="664"/>
      <c r="CX20" s="664"/>
      <c r="CY20" s="665"/>
      <c r="CZ20" s="723">
        <v>100</v>
      </c>
      <c r="DA20" s="723"/>
      <c r="DB20" s="723"/>
      <c r="DC20" s="723"/>
      <c r="DD20" s="669">
        <v>949158</v>
      </c>
      <c r="DE20" s="664"/>
      <c r="DF20" s="664"/>
      <c r="DG20" s="664"/>
      <c r="DH20" s="664"/>
      <c r="DI20" s="664"/>
      <c r="DJ20" s="664"/>
      <c r="DK20" s="664"/>
      <c r="DL20" s="664"/>
      <c r="DM20" s="664"/>
      <c r="DN20" s="664"/>
      <c r="DO20" s="664"/>
      <c r="DP20" s="665"/>
      <c r="DQ20" s="669">
        <v>9276918</v>
      </c>
      <c r="DR20" s="664"/>
      <c r="DS20" s="664"/>
      <c r="DT20" s="664"/>
      <c r="DU20" s="664"/>
      <c r="DV20" s="664"/>
      <c r="DW20" s="664"/>
      <c r="DX20" s="664"/>
      <c r="DY20" s="664"/>
      <c r="DZ20" s="664"/>
      <c r="EA20" s="664"/>
      <c r="EB20" s="664"/>
      <c r="EC20" s="704"/>
    </row>
    <row r="21" spans="2:133" ht="11.25" customHeight="1" x14ac:dyDescent="0.2">
      <c r="B21" s="658" t="s">
        <v>282</v>
      </c>
      <c r="C21" s="659"/>
      <c r="D21" s="659"/>
      <c r="E21" s="659"/>
      <c r="F21" s="659"/>
      <c r="G21" s="659"/>
      <c r="H21" s="659"/>
      <c r="I21" s="659"/>
      <c r="J21" s="659"/>
      <c r="K21" s="659"/>
      <c r="L21" s="659"/>
      <c r="M21" s="659"/>
      <c r="N21" s="659"/>
      <c r="O21" s="659"/>
      <c r="P21" s="659"/>
      <c r="Q21" s="660"/>
      <c r="R21" s="661" t="s">
        <v>238</v>
      </c>
      <c r="S21" s="664"/>
      <c r="T21" s="664"/>
      <c r="U21" s="664"/>
      <c r="V21" s="664"/>
      <c r="W21" s="664"/>
      <c r="X21" s="664"/>
      <c r="Y21" s="665"/>
      <c r="Z21" s="723" t="s">
        <v>244</v>
      </c>
      <c r="AA21" s="723"/>
      <c r="AB21" s="723"/>
      <c r="AC21" s="723"/>
      <c r="AD21" s="724" t="s">
        <v>244</v>
      </c>
      <c r="AE21" s="724"/>
      <c r="AF21" s="724"/>
      <c r="AG21" s="724"/>
      <c r="AH21" s="724"/>
      <c r="AI21" s="724"/>
      <c r="AJ21" s="724"/>
      <c r="AK21" s="724"/>
      <c r="AL21" s="666" t="s">
        <v>244</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t="s">
        <v>140</v>
      </c>
      <c r="BH21" s="664"/>
      <c r="BI21" s="664"/>
      <c r="BJ21" s="664"/>
      <c r="BK21" s="664"/>
      <c r="BL21" s="664"/>
      <c r="BM21" s="664"/>
      <c r="BN21" s="665"/>
      <c r="BO21" s="723" t="s">
        <v>140</v>
      </c>
      <c r="BP21" s="723"/>
      <c r="BQ21" s="723"/>
      <c r="BR21" s="723"/>
      <c r="BS21" s="669" t="s">
        <v>140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284</v>
      </c>
      <c r="C22" s="659"/>
      <c r="D22" s="659"/>
      <c r="E22" s="659"/>
      <c r="F22" s="659"/>
      <c r="G22" s="659"/>
      <c r="H22" s="659"/>
      <c r="I22" s="659"/>
      <c r="J22" s="659"/>
      <c r="K22" s="659"/>
      <c r="L22" s="659"/>
      <c r="M22" s="659"/>
      <c r="N22" s="659"/>
      <c r="O22" s="659"/>
      <c r="P22" s="659"/>
      <c r="Q22" s="660"/>
      <c r="R22" s="661">
        <v>9043168</v>
      </c>
      <c r="S22" s="664"/>
      <c r="T22" s="664"/>
      <c r="U22" s="664"/>
      <c r="V22" s="664"/>
      <c r="W22" s="664"/>
      <c r="X22" s="664"/>
      <c r="Y22" s="665"/>
      <c r="Z22" s="723">
        <v>69.2</v>
      </c>
      <c r="AA22" s="723"/>
      <c r="AB22" s="723"/>
      <c r="AC22" s="723"/>
      <c r="AD22" s="724">
        <v>8605420</v>
      </c>
      <c r="AE22" s="724"/>
      <c r="AF22" s="724"/>
      <c r="AG22" s="724"/>
      <c r="AH22" s="724"/>
      <c r="AI22" s="724"/>
      <c r="AJ22" s="724"/>
      <c r="AK22" s="724"/>
      <c r="AL22" s="666">
        <v>99.5</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140</v>
      </c>
      <c r="BH22" s="664"/>
      <c r="BI22" s="664"/>
      <c r="BJ22" s="664"/>
      <c r="BK22" s="664"/>
      <c r="BL22" s="664"/>
      <c r="BM22" s="664"/>
      <c r="BN22" s="665"/>
      <c r="BO22" s="723" t="s">
        <v>140</v>
      </c>
      <c r="BP22" s="723"/>
      <c r="BQ22" s="723"/>
      <c r="BR22" s="723"/>
      <c r="BS22" s="669" t="s">
        <v>140</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287</v>
      </c>
      <c r="C23" s="659"/>
      <c r="D23" s="659"/>
      <c r="E23" s="659"/>
      <c r="F23" s="659"/>
      <c r="G23" s="659"/>
      <c r="H23" s="659"/>
      <c r="I23" s="659"/>
      <c r="J23" s="659"/>
      <c r="K23" s="659"/>
      <c r="L23" s="659"/>
      <c r="M23" s="659"/>
      <c r="N23" s="659"/>
      <c r="O23" s="659"/>
      <c r="P23" s="659"/>
      <c r="Q23" s="660"/>
      <c r="R23" s="661">
        <v>6051</v>
      </c>
      <c r="S23" s="664"/>
      <c r="T23" s="664"/>
      <c r="U23" s="664"/>
      <c r="V23" s="664"/>
      <c r="W23" s="664"/>
      <c r="X23" s="664"/>
      <c r="Y23" s="665"/>
      <c r="Z23" s="723">
        <v>0</v>
      </c>
      <c r="AA23" s="723"/>
      <c r="AB23" s="723"/>
      <c r="AC23" s="723"/>
      <c r="AD23" s="724">
        <v>6051</v>
      </c>
      <c r="AE23" s="724"/>
      <c r="AF23" s="724"/>
      <c r="AG23" s="724"/>
      <c r="AH23" s="724"/>
      <c r="AI23" s="724"/>
      <c r="AJ23" s="724"/>
      <c r="AK23" s="724"/>
      <c r="AL23" s="666">
        <v>0.1</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v>430703</v>
      </c>
      <c r="BH23" s="664"/>
      <c r="BI23" s="664"/>
      <c r="BJ23" s="664"/>
      <c r="BK23" s="664"/>
      <c r="BL23" s="664"/>
      <c r="BM23" s="664"/>
      <c r="BN23" s="665"/>
      <c r="BO23" s="723">
        <v>5.4</v>
      </c>
      <c r="BP23" s="723"/>
      <c r="BQ23" s="723"/>
      <c r="BR23" s="723"/>
      <c r="BS23" s="669" t="s">
        <v>238</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2">
      <c r="B24" s="658" t="s">
        <v>294</v>
      </c>
      <c r="C24" s="659"/>
      <c r="D24" s="659"/>
      <c r="E24" s="659"/>
      <c r="F24" s="659"/>
      <c r="G24" s="659"/>
      <c r="H24" s="659"/>
      <c r="I24" s="659"/>
      <c r="J24" s="659"/>
      <c r="K24" s="659"/>
      <c r="L24" s="659"/>
      <c r="M24" s="659"/>
      <c r="N24" s="659"/>
      <c r="O24" s="659"/>
      <c r="P24" s="659"/>
      <c r="Q24" s="660"/>
      <c r="R24" s="661">
        <v>33399</v>
      </c>
      <c r="S24" s="664"/>
      <c r="T24" s="664"/>
      <c r="U24" s="664"/>
      <c r="V24" s="664"/>
      <c r="W24" s="664"/>
      <c r="X24" s="664"/>
      <c r="Y24" s="665"/>
      <c r="Z24" s="723">
        <v>0.3</v>
      </c>
      <c r="AA24" s="723"/>
      <c r="AB24" s="723"/>
      <c r="AC24" s="723"/>
      <c r="AD24" s="724" t="s">
        <v>140</v>
      </c>
      <c r="AE24" s="724"/>
      <c r="AF24" s="724"/>
      <c r="AG24" s="724"/>
      <c r="AH24" s="724"/>
      <c r="AI24" s="724"/>
      <c r="AJ24" s="724"/>
      <c r="AK24" s="724"/>
      <c r="AL24" s="666" t="s">
        <v>140</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244</v>
      </c>
      <c r="BP24" s="723"/>
      <c r="BQ24" s="723"/>
      <c r="BR24" s="723"/>
      <c r="BS24" s="669" t="s">
        <v>140</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6134288</v>
      </c>
      <c r="CS24" s="727"/>
      <c r="CT24" s="727"/>
      <c r="CU24" s="727"/>
      <c r="CV24" s="727"/>
      <c r="CW24" s="727"/>
      <c r="CX24" s="727"/>
      <c r="CY24" s="773"/>
      <c r="CZ24" s="774">
        <v>49.1</v>
      </c>
      <c r="DA24" s="743"/>
      <c r="DB24" s="743"/>
      <c r="DC24" s="777"/>
      <c r="DD24" s="772">
        <v>4452857</v>
      </c>
      <c r="DE24" s="727"/>
      <c r="DF24" s="727"/>
      <c r="DG24" s="727"/>
      <c r="DH24" s="727"/>
      <c r="DI24" s="727"/>
      <c r="DJ24" s="727"/>
      <c r="DK24" s="773"/>
      <c r="DL24" s="772">
        <v>4354600</v>
      </c>
      <c r="DM24" s="727"/>
      <c r="DN24" s="727"/>
      <c r="DO24" s="727"/>
      <c r="DP24" s="727"/>
      <c r="DQ24" s="727"/>
      <c r="DR24" s="727"/>
      <c r="DS24" s="727"/>
      <c r="DT24" s="727"/>
      <c r="DU24" s="727"/>
      <c r="DV24" s="773"/>
      <c r="DW24" s="774">
        <v>50.4</v>
      </c>
      <c r="DX24" s="743"/>
      <c r="DY24" s="743"/>
      <c r="DZ24" s="743"/>
      <c r="EA24" s="743"/>
      <c r="EB24" s="743"/>
      <c r="EC24" s="775"/>
    </row>
    <row r="25" spans="2:133" ht="11.25" customHeight="1" x14ac:dyDescent="0.2">
      <c r="B25" s="658" t="s">
        <v>297</v>
      </c>
      <c r="C25" s="659"/>
      <c r="D25" s="659"/>
      <c r="E25" s="659"/>
      <c r="F25" s="659"/>
      <c r="G25" s="659"/>
      <c r="H25" s="659"/>
      <c r="I25" s="659"/>
      <c r="J25" s="659"/>
      <c r="K25" s="659"/>
      <c r="L25" s="659"/>
      <c r="M25" s="659"/>
      <c r="N25" s="659"/>
      <c r="O25" s="659"/>
      <c r="P25" s="659"/>
      <c r="Q25" s="660"/>
      <c r="R25" s="661">
        <v>296557</v>
      </c>
      <c r="S25" s="664"/>
      <c r="T25" s="664"/>
      <c r="U25" s="664"/>
      <c r="V25" s="664"/>
      <c r="W25" s="664"/>
      <c r="X25" s="664"/>
      <c r="Y25" s="665"/>
      <c r="Z25" s="723">
        <v>2.2999999999999998</v>
      </c>
      <c r="AA25" s="723"/>
      <c r="AB25" s="723"/>
      <c r="AC25" s="723"/>
      <c r="AD25" s="724">
        <v>32608</v>
      </c>
      <c r="AE25" s="724"/>
      <c r="AF25" s="724"/>
      <c r="AG25" s="724"/>
      <c r="AH25" s="724"/>
      <c r="AI25" s="724"/>
      <c r="AJ25" s="724"/>
      <c r="AK25" s="724"/>
      <c r="AL25" s="666">
        <v>0.4</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140</v>
      </c>
      <c r="BH25" s="664"/>
      <c r="BI25" s="664"/>
      <c r="BJ25" s="664"/>
      <c r="BK25" s="664"/>
      <c r="BL25" s="664"/>
      <c r="BM25" s="664"/>
      <c r="BN25" s="665"/>
      <c r="BO25" s="723" t="s">
        <v>244</v>
      </c>
      <c r="BP25" s="723"/>
      <c r="BQ25" s="723"/>
      <c r="BR25" s="723"/>
      <c r="BS25" s="669" t="s">
        <v>139</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3102246</v>
      </c>
      <c r="CS25" s="662"/>
      <c r="CT25" s="662"/>
      <c r="CU25" s="662"/>
      <c r="CV25" s="662"/>
      <c r="CW25" s="662"/>
      <c r="CX25" s="662"/>
      <c r="CY25" s="663"/>
      <c r="CZ25" s="666">
        <v>24.8</v>
      </c>
      <c r="DA25" s="695"/>
      <c r="DB25" s="695"/>
      <c r="DC25" s="696"/>
      <c r="DD25" s="669">
        <v>2902715</v>
      </c>
      <c r="DE25" s="662"/>
      <c r="DF25" s="662"/>
      <c r="DG25" s="662"/>
      <c r="DH25" s="662"/>
      <c r="DI25" s="662"/>
      <c r="DJ25" s="662"/>
      <c r="DK25" s="663"/>
      <c r="DL25" s="669">
        <v>2808444</v>
      </c>
      <c r="DM25" s="662"/>
      <c r="DN25" s="662"/>
      <c r="DO25" s="662"/>
      <c r="DP25" s="662"/>
      <c r="DQ25" s="662"/>
      <c r="DR25" s="662"/>
      <c r="DS25" s="662"/>
      <c r="DT25" s="662"/>
      <c r="DU25" s="662"/>
      <c r="DV25" s="663"/>
      <c r="DW25" s="666">
        <v>32.5</v>
      </c>
      <c r="DX25" s="695"/>
      <c r="DY25" s="695"/>
      <c r="DZ25" s="695"/>
      <c r="EA25" s="695"/>
      <c r="EB25" s="695"/>
      <c r="EC25" s="697"/>
    </row>
    <row r="26" spans="2:133" ht="11.25" customHeight="1" x14ac:dyDescent="0.2">
      <c r="B26" s="658" t="s">
        <v>300</v>
      </c>
      <c r="C26" s="659"/>
      <c r="D26" s="659"/>
      <c r="E26" s="659"/>
      <c r="F26" s="659"/>
      <c r="G26" s="659"/>
      <c r="H26" s="659"/>
      <c r="I26" s="659"/>
      <c r="J26" s="659"/>
      <c r="K26" s="659"/>
      <c r="L26" s="659"/>
      <c r="M26" s="659"/>
      <c r="N26" s="659"/>
      <c r="O26" s="659"/>
      <c r="P26" s="659"/>
      <c r="Q26" s="660"/>
      <c r="R26" s="661">
        <v>86702</v>
      </c>
      <c r="S26" s="664"/>
      <c r="T26" s="664"/>
      <c r="U26" s="664"/>
      <c r="V26" s="664"/>
      <c r="W26" s="664"/>
      <c r="X26" s="664"/>
      <c r="Y26" s="665"/>
      <c r="Z26" s="723">
        <v>0.7</v>
      </c>
      <c r="AA26" s="723"/>
      <c r="AB26" s="723"/>
      <c r="AC26" s="723"/>
      <c r="AD26" s="724" t="s">
        <v>140</v>
      </c>
      <c r="AE26" s="724"/>
      <c r="AF26" s="724"/>
      <c r="AG26" s="724"/>
      <c r="AH26" s="724"/>
      <c r="AI26" s="724"/>
      <c r="AJ26" s="724"/>
      <c r="AK26" s="724"/>
      <c r="AL26" s="666" t="s">
        <v>244</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140</v>
      </c>
      <c r="BH26" s="664"/>
      <c r="BI26" s="664"/>
      <c r="BJ26" s="664"/>
      <c r="BK26" s="664"/>
      <c r="BL26" s="664"/>
      <c r="BM26" s="664"/>
      <c r="BN26" s="665"/>
      <c r="BO26" s="723" t="s">
        <v>244</v>
      </c>
      <c r="BP26" s="723"/>
      <c r="BQ26" s="723"/>
      <c r="BR26" s="723"/>
      <c r="BS26" s="669" t="s">
        <v>244</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2155688</v>
      </c>
      <c r="CS26" s="664"/>
      <c r="CT26" s="664"/>
      <c r="CU26" s="664"/>
      <c r="CV26" s="664"/>
      <c r="CW26" s="664"/>
      <c r="CX26" s="664"/>
      <c r="CY26" s="665"/>
      <c r="CZ26" s="666">
        <v>17.3</v>
      </c>
      <c r="DA26" s="695"/>
      <c r="DB26" s="695"/>
      <c r="DC26" s="696"/>
      <c r="DD26" s="669">
        <v>1965881</v>
      </c>
      <c r="DE26" s="664"/>
      <c r="DF26" s="664"/>
      <c r="DG26" s="664"/>
      <c r="DH26" s="664"/>
      <c r="DI26" s="664"/>
      <c r="DJ26" s="664"/>
      <c r="DK26" s="665"/>
      <c r="DL26" s="669" t="s">
        <v>244</v>
      </c>
      <c r="DM26" s="664"/>
      <c r="DN26" s="664"/>
      <c r="DO26" s="664"/>
      <c r="DP26" s="664"/>
      <c r="DQ26" s="664"/>
      <c r="DR26" s="664"/>
      <c r="DS26" s="664"/>
      <c r="DT26" s="664"/>
      <c r="DU26" s="664"/>
      <c r="DV26" s="665"/>
      <c r="DW26" s="666" t="s">
        <v>140</v>
      </c>
      <c r="DX26" s="695"/>
      <c r="DY26" s="695"/>
      <c r="DZ26" s="695"/>
      <c r="EA26" s="695"/>
      <c r="EB26" s="695"/>
      <c r="EC26" s="697"/>
    </row>
    <row r="27" spans="2:133" ht="11.25" customHeight="1" x14ac:dyDescent="0.2">
      <c r="B27" s="658" t="s">
        <v>303</v>
      </c>
      <c r="C27" s="659"/>
      <c r="D27" s="659"/>
      <c r="E27" s="659"/>
      <c r="F27" s="659"/>
      <c r="G27" s="659"/>
      <c r="H27" s="659"/>
      <c r="I27" s="659"/>
      <c r="J27" s="659"/>
      <c r="K27" s="659"/>
      <c r="L27" s="659"/>
      <c r="M27" s="659"/>
      <c r="N27" s="659"/>
      <c r="O27" s="659"/>
      <c r="P27" s="659"/>
      <c r="Q27" s="660"/>
      <c r="R27" s="661">
        <v>1153858</v>
      </c>
      <c r="S27" s="664"/>
      <c r="T27" s="664"/>
      <c r="U27" s="664"/>
      <c r="V27" s="664"/>
      <c r="W27" s="664"/>
      <c r="X27" s="664"/>
      <c r="Y27" s="665"/>
      <c r="Z27" s="723">
        <v>8.8000000000000007</v>
      </c>
      <c r="AA27" s="723"/>
      <c r="AB27" s="723"/>
      <c r="AC27" s="723"/>
      <c r="AD27" s="724" t="s">
        <v>244</v>
      </c>
      <c r="AE27" s="724"/>
      <c r="AF27" s="724"/>
      <c r="AG27" s="724"/>
      <c r="AH27" s="724"/>
      <c r="AI27" s="724"/>
      <c r="AJ27" s="724"/>
      <c r="AK27" s="724"/>
      <c r="AL27" s="666" t="s">
        <v>140</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7929333</v>
      </c>
      <c r="BH27" s="664"/>
      <c r="BI27" s="664"/>
      <c r="BJ27" s="664"/>
      <c r="BK27" s="664"/>
      <c r="BL27" s="664"/>
      <c r="BM27" s="664"/>
      <c r="BN27" s="665"/>
      <c r="BO27" s="723">
        <v>100</v>
      </c>
      <c r="BP27" s="723"/>
      <c r="BQ27" s="723"/>
      <c r="BR27" s="723"/>
      <c r="BS27" s="669">
        <v>112260</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2416188</v>
      </c>
      <c r="CS27" s="662"/>
      <c r="CT27" s="662"/>
      <c r="CU27" s="662"/>
      <c r="CV27" s="662"/>
      <c r="CW27" s="662"/>
      <c r="CX27" s="662"/>
      <c r="CY27" s="663"/>
      <c r="CZ27" s="666">
        <v>19.3</v>
      </c>
      <c r="DA27" s="695"/>
      <c r="DB27" s="695"/>
      <c r="DC27" s="696"/>
      <c r="DD27" s="669">
        <v>949835</v>
      </c>
      <c r="DE27" s="662"/>
      <c r="DF27" s="662"/>
      <c r="DG27" s="662"/>
      <c r="DH27" s="662"/>
      <c r="DI27" s="662"/>
      <c r="DJ27" s="662"/>
      <c r="DK27" s="663"/>
      <c r="DL27" s="669">
        <v>945849</v>
      </c>
      <c r="DM27" s="662"/>
      <c r="DN27" s="662"/>
      <c r="DO27" s="662"/>
      <c r="DP27" s="662"/>
      <c r="DQ27" s="662"/>
      <c r="DR27" s="662"/>
      <c r="DS27" s="662"/>
      <c r="DT27" s="662"/>
      <c r="DU27" s="662"/>
      <c r="DV27" s="663"/>
      <c r="DW27" s="666">
        <v>10.9</v>
      </c>
      <c r="DX27" s="695"/>
      <c r="DY27" s="695"/>
      <c r="DZ27" s="695"/>
      <c r="EA27" s="695"/>
      <c r="EB27" s="695"/>
      <c r="EC27" s="697"/>
    </row>
    <row r="28" spans="2:133" ht="11.25" customHeight="1" x14ac:dyDescent="0.2">
      <c r="B28" s="766" t="s">
        <v>306</v>
      </c>
      <c r="C28" s="767"/>
      <c r="D28" s="767"/>
      <c r="E28" s="767"/>
      <c r="F28" s="767"/>
      <c r="G28" s="767"/>
      <c r="H28" s="767"/>
      <c r="I28" s="767"/>
      <c r="J28" s="767"/>
      <c r="K28" s="767"/>
      <c r="L28" s="767"/>
      <c r="M28" s="767"/>
      <c r="N28" s="767"/>
      <c r="O28" s="767"/>
      <c r="P28" s="767"/>
      <c r="Q28" s="768"/>
      <c r="R28" s="661" t="s">
        <v>140</v>
      </c>
      <c r="S28" s="664"/>
      <c r="T28" s="664"/>
      <c r="U28" s="664"/>
      <c r="V28" s="664"/>
      <c r="W28" s="664"/>
      <c r="X28" s="664"/>
      <c r="Y28" s="665"/>
      <c r="Z28" s="723" t="s">
        <v>140</v>
      </c>
      <c r="AA28" s="723"/>
      <c r="AB28" s="723"/>
      <c r="AC28" s="723"/>
      <c r="AD28" s="724" t="s">
        <v>238</v>
      </c>
      <c r="AE28" s="724"/>
      <c r="AF28" s="724"/>
      <c r="AG28" s="724"/>
      <c r="AH28" s="724"/>
      <c r="AI28" s="724"/>
      <c r="AJ28" s="724"/>
      <c r="AK28" s="724"/>
      <c r="AL28" s="666" t="s">
        <v>244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615854</v>
      </c>
      <c r="CS28" s="664"/>
      <c r="CT28" s="664"/>
      <c r="CU28" s="664"/>
      <c r="CV28" s="664"/>
      <c r="CW28" s="664"/>
      <c r="CX28" s="664"/>
      <c r="CY28" s="665"/>
      <c r="CZ28" s="666">
        <v>4.9000000000000004</v>
      </c>
      <c r="DA28" s="695"/>
      <c r="DB28" s="695"/>
      <c r="DC28" s="696"/>
      <c r="DD28" s="669">
        <v>600307</v>
      </c>
      <c r="DE28" s="664"/>
      <c r="DF28" s="664"/>
      <c r="DG28" s="664"/>
      <c r="DH28" s="664"/>
      <c r="DI28" s="664"/>
      <c r="DJ28" s="664"/>
      <c r="DK28" s="665"/>
      <c r="DL28" s="669">
        <v>600307</v>
      </c>
      <c r="DM28" s="664"/>
      <c r="DN28" s="664"/>
      <c r="DO28" s="664"/>
      <c r="DP28" s="664"/>
      <c r="DQ28" s="664"/>
      <c r="DR28" s="664"/>
      <c r="DS28" s="664"/>
      <c r="DT28" s="664"/>
      <c r="DU28" s="664"/>
      <c r="DV28" s="665"/>
      <c r="DW28" s="666">
        <v>6.9</v>
      </c>
      <c r="DX28" s="695"/>
      <c r="DY28" s="695"/>
      <c r="DZ28" s="695"/>
      <c r="EA28" s="695"/>
      <c r="EB28" s="695"/>
      <c r="EC28" s="697"/>
    </row>
    <row r="29" spans="2:133" ht="11.25" customHeight="1" x14ac:dyDescent="0.2">
      <c r="B29" s="658" t="s">
        <v>308</v>
      </c>
      <c r="C29" s="659"/>
      <c r="D29" s="659"/>
      <c r="E29" s="659"/>
      <c r="F29" s="659"/>
      <c r="G29" s="659"/>
      <c r="H29" s="659"/>
      <c r="I29" s="659"/>
      <c r="J29" s="659"/>
      <c r="K29" s="659"/>
      <c r="L29" s="659"/>
      <c r="M29" s="659"/>
      <c r="N29" s="659"/>
      <c r="O29" s="659"/>
      <c r="P29" s="659"/>
      <c r="Q29" s="660"/>
      <c r="R29" s="661">
        <v>878450</v>
      </c>
      <c r="S29" s="664"/>
      <c r="T29" s="664"/>
      <c r="U29" s="664"/>
      <c r="V29" s="664"/>
      <c r="W29" s="664"/>
      <c r="X29" s="664"/>
      <c r="Y29" s="665"/>
      <c r="Z29" s="723">
        <v>6.7</v>
      </c>
      <c r="AA29" s="723"/>
      <c r="AB29" s="723"/>
      <c r="AC29" s="723"/>
      <c r="AD29" s="724" t="s">
        <v>140</v>
      </c>
      <c r="AE29" s="724"/>
      <c r="AF29" s="724"/>
      <c r="AG29" s="724"/>
      <c r="AH29" s="724"/>
      <c r="AI29" s="724"/>
      <c r="AJ29" s="724"/>
      <c r="AK29" s="724"/>
      <c r="AL29" s="666" t="s">
        <v>140</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615854</v>
      </c>
      <c r="CS29" s="662"/>
      <c r="CT29" s="662"/>
      <c r="CU29" s="662"/>
      <c r="CV29" s="662"/>
      <c r="CW29" s="662"/>
      <c r="CX29" s="662"/>
      <c r="CY29" s="663"/>
      <c r="CZ29" s="666">
        <v>4.9000000000000004</v>
      </c>
      <c r="DA29" s="695"/>
      <c r="DB29" s="695"/>
      <c r="DC29" s="696"/>
      <c r="DD29" s="669">
        <v>600307</v>
      </c>
      <c r="DE29" s="662"/>
      <c r="DF29" s="662"/>
      <c r="DG29" s="662"/>
      <c r="DH29" s="662"/>
      <c r="DI29" s="662"/>
      <c r="DJ29" s="662"/>
      <c r="DK29" s="663"/>
      <c r="DL29" s="669">
        <v>600307</v>
      </c>
      <c r="DM29" s="662"/>
      <c r="DN29" s="662"/>
      <c r="DO29" s="662"/>
      <c r="DP29" s="662"/>
      <c r="DQ29" s="662"/>
      <c r="DR29" s="662"/>
      <c r="DS29" s="662"/>
      <c r="DT29" s="662"/>
      <c r="DU29" s="662"/>
      <c r="DV29" s="663"/>
      <c r="DW29" s="666">
        <v>6.9</v>
      </c>
      <c r="DX29" s="695"/>
      <c r="DY29" s="695"/>
      <c r="DZ29" s="695"/>
      <c r="EA29" s="695"/>
      <c r="EB29" s="695"/>
      <c r="EC29" s="697"/>
    </row>
    <row r="30" spans="2:133" ht="11.25" customHeight="1" x14ac:dyDescent="0.2">
      <c r="B30" s="658" t="s">
        <v>313</v>
      </c>
      <c r="C30" s="659"/>
      <c r="D30" s="659"/>
      <c r="E30" s="659"/>
      <c r="F30" s="659"/>
      <c r="G30" s="659"/>
      <c r="H30" s="659"/>
      <c r="I30" s="659"/>
      <c r="J30" s="659"/>
      <c r="K30" s="659"/>
      <c r="L30" s="659"/>
      <c r="M30" s="659"/>
      <c r="N30" s="659"/>
      <c r="O30" s="659"/>
      <c r="P30" s="659"/>
      <c r="Q30" s="660"/>
      <c r="R30" s="661">
        <v>3825</v>
      </c>
      <c r="S30" s="664"/>
      <c r="T30" s="664"/>
      <c r="U30" s="664"/>
      <c r="V30" s="664"/>
      <c r="W30" s="664"/>
      <c r="X30" s="664"/>
      <c r="Y30" s="665"/>
      <c r="Z30" s="723">
        <v>0</v>
      </c>
      <c r="AA30" s="723"/>
      <c r="AB30" s="723"/>
      <c r="AC30" s="723"/>
      <c r="AD30" s="724">
        <v>440</v>
      </c>
      <c r="AE30" s="724"/>
      <c r="AF30" s="724"/>
      <c r="AG30" s="724"/>
      <c r="AH30" s="724"/>
      <c r="AI30" s="724"/>
      <c r="AJ30" s="724"/>
      <c r="AK30" s="724"/>
      <c r="AL30" s="666">
        <v>0</v>
      </c>
      <c r="AM30" s="667"/>
      <c r="AN30" s="667"/>
      <c r="AO30" s="725"/>
      <c r="AP30" s="751" t="s">
        <v>314</v>
      </c>
      <c r="AQ30" s="752"/>
      <c r="AR30" s="752"/>
      <c r="AS30" s="752"/>
      <c r="AT30" s="757" t="s">
        <v>315</v>
      </c>
      <c r="AU30" s="230"/>
      <c r="AV30" s="230"/>
      <c r="AW30" s="230"/>
      <c r="AX30" s="760" t="s">
        <v>189</v>
      </c>
      <c r="AY30" s="761"/>
      <c r="AZ30" s="761"/>
      <c r="BA30" s="761"/>
      <c r="BB30" s="761"/>
      <c r="BC30" s="761"/>
      <c r="BD30" s="761"/>
      <c r="BE30" s="761"/>
      <c r="BF30" s="762"/>
      <c r="BG30" s="741">
        <v>98.9</v>
      </c>
      <c r="BH30" s="742"/>
      <c r="BI30" s="742"/>
      <c r="BJ30" s="742"/>
      <c r="BK30" s="742"/>
      <c r="BL30" s="742"/>
      <c r="BM30" s="743">
        <v>96.2</v>
      </c>
      <c r="BN30" s="742"/>
      <c r="BO30" s="742"/>
      <c r="BP30" s="742"/>
      <c r="BQ30" s="744"/>
      <c r="BR30" s="741">
        <v>98.7</v>
      </c>
      <c r="BS30" s="742"/>
      <c r="BT30" s="742"/>
      <c r="BU30" s="742"/>
      <c r="BV30" s="742"/>
      <c r="BW30" s="742"/>
      <c r="BX30" s="743">
        <v>95.8</v>
      </c>
      <c r="BY30" s="742"/>
      <c r="BZ30" s="742"/>
      <c r="CA30" s="742"/>
      <c r="CB30" s="744"/>
      <c r="CD30" s="747"/>
      <c r="CE30" s="748"/>
      <c r="CF30" s="705" t="s">
        <v>316</v>
      </c>
      <c r="CG30" s="702"/>
      <c r="CH30" s="702"/>
      <c r="CI30" s="702"/>
      <c r="CJ30" s="702"/>
      <c r="CK30" s="702"/>
      <c r="CL30" s="702"/>
      <c r="CM30" s="702"/>
      <c r="CN30" s="702"/>
      <c r="CO30" s="702"/>
      <c r="CP30" s="702"/>
      <c r="CQ30" s="703"/>
      <c r="CR30" s="661">
        <v>564325</v>
      </c>
      <c r="CS30" s="664"/>
      <c r="CT30" s="664"/>
      <c r="CU30" s="664"/>
      <c r="CV30" s="664"/>
      <c r="CW30" s="664"/>
      <c r="CX30" s="664"/>
      <c r="CY30" s="665"/>
      <c r="CZ30" s="666">
        <v>4.5</v>
      </c>
      <c r="DA30" s="695"/>
      <c r="DB30" s="695"/>
      <c r="DC30" s="696"/>
      <c r="DD30" s="669">
        <v>550988</v>
      </c>
      <c r="DE30" s="664"/>
      <c r="DF30" s="664"/>
      <c r="DG30" s="664"/>
      <c r="DH30" s="664"/>
      <c r="DI30" s="664"/>
      <c r="DJ30" s="664"/>
      <c r="DK30" s="665"/>
      <c r="DL30" s="669">
        <v>550988</v>
      </c>
      <c r="DM30" s="664"/>
      <c r="DN30" s="664"/>
      <c r="DO30" s="664"/>
      <c r="DP30" s="664"/>
      <c r="DQ30" s="664"/>
      <c r="DR30" s="664"/>
      <c r="DS30" s="664"/>
      <c r="DT30" s="664"/>
      <c r="DU30" s="664"/>
      <c r="DV30" s="665"/>
      <c r="DW30" s="666">
        <v>6.4</v>
      </c>
      <c r="DX30" s="695"/>
      <c r="DY30" s="695"/>
      <c r="DZ30" s="695"/>
      <c r="EA30" s="695"/>
      <c r="EB30" s="695"/>
      <c r="EC30" s="697"/>
    </row>
    <row r="31" spans="2:133" ht="11.25" customHeight="1" x14ac:dyDescent="0.2">
      <c r="B31" s="658" t="s">
        <v>317</v>
      </c>
      <c r="C31" s="659"/>
      <c r="D31" s="659"/>
      <c r="E31" s="659"/>
      <c r="F31" s="659"/>
      <c r="G31" s="659"/>
      <c r="H31" s="659"/>
      <c r="I31" s="659"/>
      <c r="J31" s="659"/>
      <c r="K31" s="659"/>
      <c r="L31" s="659"/>
      <c r="M31" s="659"/>
      <c r="N31" s="659"/>
      <c r="O31" s="659"/>
      <c r="P31" s="659"/>
      <c r="Q31" s="660"/>
      <c r="R31" s="661">
        <v>10586</v>
      </c>
      <c r="S31" s="664"/>
      <c r="T31" s="664"/>
      <c r="U31" s="664"/>
      <c r="V31" s="664"/>
      <c r="W31" s="664"/>
      <c r="X31" s="664"/>
      <c r="Y31" s="665"/>
      <c r="Z31" s="723">
        <v>0.1</v>
      </c>
      <c r="AA31" s="723"/>
      <c r="AB31" s="723"/>
      <c r="AC31" s="723"/>
      <c r="AD31" s="724" t="s">
        <v>140</v>
      </c>
      <c r="AE31" s="724"/>
      <c r="AF31" s="724"/>
      <c r="AG31" s="724"/>
      <c r="AH31" s="724"/>
      <c r="AI31" s="724"/>
      <c r="AJ31" s="724"/>
      <c r="AK31" s="724"/>
      <c r="AL31" s="666" t="s">
        <v>140</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98.5</v>
      </c>
      <c r="BH31" s="662"/>
      <c r="BI31" s="662"/>
      <c r="BJ31" s="662"/>
      <c r="BK31" s="662"/>
      <c r="BL31" s="662"/>
      <c r="BM31" s="667">
        <v>94.4</v>
      </c>
      <c r="BN31" s="740"/>
      <c r="BO31" s="740"/>
      <c r="BP31" s="740"/>
      <c r="BQ31" s="701"/>
      <c r="BR31" s="739">
        <v>98.1</v>
      </c>
      <c r="BS31" s="662"/>
      <c r="BT31" s="662"/>
      <c r="BU31" s="662"/>
      <c r="BV31" s="662"/>
      <c r="BW31" s="662"/>
      <c r="BX31" s="667">
        <v>93.3</v>
      </c>
      <c r="BY31" s="740"/>
      <c r="BZ31" s="740"/>
      <c r="CA31" s="740"/>
      <c r="CB31" s="701"/>
      <c r="CD31" s="747"/>
      <c r="CE31" s="748"/>
      <c r="CF31" s="705" t="s">
        <v>320</v>
      </c>
      <c r="CG31" s="702"/>
      <c r="CH31" s="702"/>
      <c r="CI31" s="702"/>
      <c r="CJ31" s="702"/>
      <c r="CK31" s="702"/>
      <c r="CL31" s="702"/>
      <c r="CM31" s="702"/>
      <c r="CN31" s="702"/>
      <c r="CO31" s="702"/>
      <c r="CP31" s="702"/>
      <c r="CQ31" s="703"/>
      <c r="CR31" s="661">
        <v>51529</v>
      </c>
      <c r="CS31" s="662"/>
      <c r="CT31" s="662"/>
      <c r="CU31" s="662"/>
      <c r="CV31" s="662"/>
      <c r="CW31" s="662"/>
      <c r="CX31" s="662"/>
      <c r="CY31" s="663"/>
      <c r="CZ31" s="666">
        <v>0.4</v>
      </c>
      <c r="DA31" s="695"/>
      <c r="DB31" s="695"/>
      <c r="DC31" s="696"/>
      <c r="DD31" s="669">
        <v>49319</v>
      </c>
      <c r="DE31" s="662"/>
      <c r="DF31" s="662"/>
      <c r="DG31" s="662"/>
      <c r="DH31" s="662"/>
      <c r="DI31" s="662"/>
      <c r="DJ31" s="662"/>
      <c r="DK31" s="663"/>
      <c r="DL31" s="669">
        <v>49319</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2">
      <c r="B32" s="658" t="s">
        <v>321</v>
      </c>
      <c r="C32" s="659"/>
      <c r="D32" s="659"/>
      <c r="E32" s="659"/>
      <c r="F32" s="659"/>
      <c r="G32" s="659"/>
      <c r="H32" s="659"/>
      <c r="I32" s="659"/>
      <c r="J32" s="659"/>
      <c r="K32" s="659"/>
      <c r="L32" s="659"/>
      <c r="M32" s="659"/>
      <c r="N32" s="659"/>
      <c r="O32" s="659"/>
      <c r="P32" s="659"/>
      <c r="Q32" s="660"/>
      <c r="R32" s="661">
        <v>135288</v>
      </c>
      <c r="S32" s="664"/>
      <c r="T32" s="664"/>
      <c r="U32" s="664"/>
      <c r="V32" s="664"/>
      <c r="W32" s="664"/>
      <c r="X32" s="664"/>
      <c r="Y32" s="665"/>
      <c r="Z32" s="723">
        <v>1</v>
      </c>
      <c r="AA32" s="723"/>
      <c r="AB32" s="723"/>
      <c r="AC32" s="723"/>
      <c r="AD32" s="724" t="s">
        <v>140</v>
      </c>
      <c r="AE32" s="724"/>
      <c r="AF32" s="724"/>
      <c r="AG32" s="724"/>
      <c r="AH32" s="724"/>
      <c r="AI32" s="724"/>
      <c r="AJ32" s="724"/>
      <c r="AK32" s="724"/>
      <c r="AL32" s="666" t="s">
        <v>139</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99.2</v>
      </c>
      <c r="BH32" s="677"/>
      <c r="BI32" s="677"/>
      <c r="BJ32" s="677"/>
      <c r="BK32" s="677"/>
      <c r="BL32" s="677"/>
      <c r="BM32" s="721">
        <v>97.2</v>
      </c>
      <c r="BN32" s="677"/>
      <c r="BO32" s="677"/>
      <c r="BP32" s="677"/>
      <c r="BQ32" s="714"/>
      <c r="BR32" s="738">
        <v>99</v>
      </c>
      <c r="BS32" s="677"/>
      <c r="BT32" s="677"/>
      <c r="BU32" s="677"/>
      <c r="BV32" s="677"/>
      <c r="BW32" s="677"/>
      <c r="BX32" s="721">
        <v>97.1</v>
      </c>
      <c r="BY32" s="677"/>
      <c r="BZ32" s="677"/>
      <c r="CA32" s="677"/>
      <c r="CB32" s="714"/>
      <c r="CD32" s="749"/>
      <c r="CE32" s="750"/>
      <c r="CF32" s="705" t="s">
        <v>323</v>
      </c>
      <c r="CG32" s="702"/>
      <c r="CH32" s="702"/>
      <c r="CI32" s="702"/>
      <c r="CJ32" s="702"/>
      <c r="CK32" s="702"/>
      <c r="CL32" s="702"/>
      <c r="CM32" s="702"/>
      <c r="CN32" s="702"/>
      <c r="CO32" s="702"/>
      <c r="CP32" s="702"/>
      <c r="CQ32" s="703"/>
      <c r="CR32" s="661" t="s">
        <v>140</v>
      </c>
      <c r="CS32" s="664"/>
      <c r="CT32" s="664"/>
      <c r="CU32" s="664"/>
      <c r="CV32" s="664"/>
      <c r="CW32" s="664"/>
      <c r="CX32" s="664"/>
      <c r="CY32" s="665"/>
      <c r="CZ32" s="666" t="s">
        <v>140</v>
      </c>
      <c r="DA32" s="695"/>
      <c r="DB32" s="695"/>
      <c r="DC32" s="696"/>
      <c r="DD32" s="669" t="s">
        <v>140</v>
      </c>
      <c r="DE32" s="664"/>
      <c r="DF32" s="664"/>
      <c r="DG32" s="664"/>
      <c r="DH32" s="664"/>
      <c r="DI32" s="664"/>
      <c r="DJ32" s="664"/>
      <c r="DK32" s="665"/>
      <c r="DL32" s="669" t="s">
        <v>244</v>
      </c>
      <c r="DM32" s="664"/>
      <c r="DN32" s="664"/>
      <c r="DO32" s="664"/>
      <c r="DP32" s="664"/>
      <c r="DQ32" s="664"/>
      <c r="DR32" s="664"/>
      <c r="DS32" s="664"/>
      <c r="DT32" s="664"/>
      <c r="DU32" s="664"/>
      <c r="DV32" s="665"/>
      <c r="DW32" s="666" t="s">
        <v>244</v>
      </c>
      <c r="DX32" s="695"/>
      <c r="DY32" s="695"/>
      <c r="DZ32" s="695"/>
      <c r="EA32" s="695"/>
      <c r="EB32" s="695"/>
      <c r="EC32" s="697"/>
    </row>
    <row r="33" spans="2:133" ht="11.25" customHeight="1" x14ac:dyDescent="0.2">
      <c r="B33" s="658" t="s">
        <v>324</v>
      </c>
      <c r="C33" s="659"/>
      <c r="D33" s="659"/>
      <c r="E33" s="659"/>
      <c r="F33" s="659"/>
      <c r="G33" s="659"/>
      <c r="H33" s="659"/>
      <c r="I33" s="659"/>
      <c r="J33" s="659"/>
      <c r="K33" s="659"/>
      <c r="L33" s="659"/>
      <c r="M33" s="659"/>
      <c r="N33" s="659"/>
      <c r="O33" s="659"/>
      <c r="P33" s="659"/>
      <c r="Q33" s="660"/>
      <c r="R33" s="661">
        <v>671312</v>
      </c>
      <c r="S33" s="664"/>
      <c r="T33" s="664"/>
      <c r="U33" s="664"/>
      <c r="V33" s="664"/>
      <c r="W33" s="664"/>
      <c r="X33" s="664"/>
      <c r="Y33" s="665"/>
      <c r="Z33" s="723">
        <v>5.0999999999999996</v>
      </c>
      <c r="AA33" s="723"/>
      <c r="AB33" s="723"/>
      <c r="AC33" s="723"/>
      <c r="AD33" s="724" t="s">
        <v>140</v>
      </c>
      <c r="AE33" s="724"/>
      <c r="AF33" s="724"/>
      <c r="AG33" s="724"/>
      <c r="AH33" s="724"/>
      <c r="AI33" s="724"/>
      <c r="AJ33" s="724"/>
      <c r="AK33" s="724"/>
      <c r="AL33" s="666" t="s">
        <v>140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5355850</v>
      </c>
      <c r="CS33" s="662"/>
      <c r="CT33" s="662"/>
      <c r="CU33" s="662"/>
      <c r="CV33" s="662"/>
      <c r="CW33" s="662"/>
      <c r="CX33" s="662"/>
      <c r="CY33" s="663"/>
      <c r="CZ33" s="666">
        <v>42.9</v>
      </c>
      <c r="DA33" s="695"/>
      <c r="DB33" s="695"/>
      <c r="DC33" s="696"/>
      <c r="DD33" s="669">
        <v>4441762</v>
      </c>
      <c r="DE33" s="662"/>
      <c r="DF33" s="662"/>
      <c r="DG33" s="662"/>
      <c r="DH33" s="662"/>
      <c r="DI33" s="662"/>
      <c r="DJ33" s="662"/>
      <c r="DK33" s="663"/>
      <c r="DL33" s="669">
        <v>3449529</v>
      </c>
      <c r="DM33" s="662"/>
      <c r="DN33" s="662"/>
      <c r="DO33" s="662"/>
      <c r="DP33" s="662"/>
      <c r="DQ33" s="662"/>
      <c r="DR33" s="662"/>
      <c r="DS33" s="662"/>
      <c r="DT33" s="662"/>
      <c r="DU33" s="662"/>
      <c r="DV33" s="663"/>
      <c r="DW33" s="666">
        <v>39.9</v>
      </c>
      <c r="DX33" s="695"/>
      <c r="DY33" s="695"/>
      <c r="DZ33" s="695"/>
      <c r="EA33" s="695"/>
      <c r="EB33" s="695"/>
      <c r="EC33" s="697"/>
    </row>
    <row r="34" spans="2:133" ht="11.25" customHeight="1" x14ac:dyDescent="0.2">
      <c r="B34" s="658" t="s">
        <v>326</v>
      </c>
      <c r="C34" s="659"/>
      <c r="D34" s="659"/>
      <c r="E34" s="659"/>
      <c r="F34" s="659"/>
      <c r="G34" s="659"/>
      <c r="H34" s="659"/>
      <c r="I34" s="659"/>
      <c r="J34" s="659"/>
      <c r="K34" s="659"/>
      <c r="L34" s="659"/>
      <c r="M34" s="659"/>
      <c r="N34" s="659"/>
      <c r="O34" s="659"/>
      <c r="P34" s="659"/>
      <c r="Q34" s="660"/>
      <c r="R34" s="661">
        <v>275359</v>
      </c>
      <c r="S34" s="664"/>
      <c r="T34" s="664"/>
      <c r="U34" s="664"/>
      <c r="V34" s="664"/>
      <c r="W34" s="664"/>
      <c r="X34" s="664"/>
      <c r="Y34" s="665"/>
      <c r="Z34" s="723">
        <v>2.1</v>
      </c>
      <c r="AA34" s="723"/>
      <c r="AB34" s="723"/>
      <c r="AC34" s="723"/>
      <c r="AD34" s="724">
        <v>103</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2097669</v>
      </c>
      <c r="CS34" s="664"/>
      <c r="CT34" s="664"/>
      <c r="CU34" s="664"/>
      <c r="CV34" s="664"/>
      <c r="CW34" s="664"/>
      <c r="CX34" s="664"/>
      <c r="CY34" s="665"/>
      <c r="CZ34" s="666">
        <v>16.8</v>
      </c>
      <c r="DA34" s="695"/>
      <c r="DB34" s="695"/>
      <c r="DC34" s="696"/>
      <c r="DD34" s="669">
        <v>1820329</v>
      </c>
      <c r="DE34" s="664"/>
      <c r="DF34" s="664"/>
      <c r="DG34" s="664"/>
      <c r="DH34" s="664"/>
      <c r="DI34" s="664"/>
      <c r="DJ34" s="664"/>
      <c r="DK34" s="665"/>
      <c r="DL34" s="669">
        <v>1621535</v>
      </c>
      <c r="DM34" s="664"/>
      <c r="DN34" s="664"/>
      <c r="DO34" s="664"/>
      <c r="DP34" s="664"/>
      <c r="DQ34" s="664"/>
      <c r="DR34" s="664"/>
      <c r="DS34" s="664"/>
      <c r="DT34" s="664"/>
      <c r="DU34" s="664"/>
      <c r="DV34" s="665"/>
      <c r="DW34" s="666">
        <v>18.8</v>
      </c>
      <c r="DX34" s="695"/>
      <c r="DY34" s="695"/>
      <c r="DZ34" s="695"/>
      <c r="EA34" s="695"/>
      <c r="EB34" s="695"/>
      <c r="EC34" s="697"/>
    </row>
    <row r="35" spans="2:133" ht="11.25" customHeight="1" x14ac:dyDescent="0.2">
      <c r="B35" s="658" t="s">
        <v>330</v>
      </c>
      <c r="C35" s="659"/>
      <c r="D35" s="659"/>
      <c r="E35" s="659"/>
      <c r="F35" s="659"/>
      <c r="G35" s="659"/>
      <c r="H35" s="659"/>
      <c r="I35" s="659"/>
      <c r="J35" s="659"/>
      <c r="K35" s="659"/>
      <c r="L35" s="659"/>
      <c r="M35" s="659"/>
      <c r="N35" s="659"/>
      <c r="O35" s="659"/>
      <c r="P35" s="659"/>
      <c r="Q35" s="660"/>
      <c r="R35" s="661">
        <v>481300</v>
      </c>
      <c r="S35" s="664"/>
      <c r="T35" s="664"/>
      <c r="U35" s="664"/>
      <c r="V35" s="664"/>
      <c r="W35" s="664"/>
      <c r="X35" s="664"/>
      <c r="Y35" s="665"/>
      <c r="Z35" s="723">
        <v>3.7</v>
      </c>
      <c r="AA35" s="723"/>
      <c r="AB35" s="723"/>
      <c r="AC35" s="723"/>
      <c r="AD35" s="724" t="s">
        <v>244</v>
      </c>
      <c r="AE35" s="724"/>
      <c r="AF35" s="724"/>
      <c r="AG35" s="724"/>
      <c r="AH35" s="724"/>
      <c r="AI35" s="724"/>
      <c r="AJ35" s="724"/>
      <c r="AK35" s="724"/>
      <c r="AL35" s="666" t="s">
        <v>140</v>
      </c>
      <c r="AM35" s="667"/>
      <c r="AN35" s="667"/>
      <c r="AO35" s="725"/>
      <c r="AP35" s="234"/>
      <c r="AQ35" s="729" t="s">
        <v>331</v>
      </c>
      <c r="AR35" s="730"/>
      <c r="AS35" s="730"/>
      <c r="AT35" s="730"/>
      <c r="AU35" s="730"/>
      <c r="AV35" s="730"/>
      <c r="AW35" s="730"/>
      <c r="AX35" s="730"/>
      <c r="AY35" s="731"/>
      <c r="AZ35" s="726">
        <v>1609570</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7730</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70242</v>
      </c>
      <c r="CS35" s="662"/>
      <c r="CT35" s="662"/>
      <c r="CU35" s="662"/>
      <c r="CV35" s="662"/>
      <c r="CW35" s="662"/>
      <c r="CX35" s="662"/>
      <c r="CY35" s="663"/>
      <c r="CZ35" s="666">
        <v>0.6</v>
      </c>
      <c r="DA35" s="695"/>
      <c r="DB35" s="695"/>
      <c r="DC35" s="696"/>
      <c r="DD35" s="669">
        <v>55998</v>
      </c>
      <c r="DE35" s="662"/>
      <c r="DF35" s="662"/>
      <c r="DG35" s="662"/>
      <c r="DH35" s="662"/>
      <c r="DI35" s="662"/>
      <c r="DJ35" s="662"/>
      <c r="DK35" s="663"/>
      <c r="DL35" s="669">
        <v>55823</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2">
      <c r="B36" s="658" t="s">
        <v>334</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140</v>
      </c>
      <c r="AA36" s="723"/>
      <c r="AB36" s="723"/>
      <c r="AC36" s="723"/>
      <c r="AD36" s="724" t="s">
        <v>244</v>
      </c>
      <c r="AE36" s="724"/>
      <c r="AF36" s="724"/>
      <c r="AG36" s="724"/>
      <c r="AH36" s="724"/>
      <c r="AI36" s="724"/>
      <c r="AJ36" s="724"/>
      <c r="AK36" s="724"/>
      <c r="AL36" s="666" t="s">
        <v>140</v>
      </c>
      <c r="AM36" s="667"/>
      <c r="AN36" s="667"/>
      <c r="AO36" s="725"/>
      <c r="AQ36" s="698" t="s">
        <v>335</v>
      </c>
      <c r="AR36" s="699"/>
      <c r="AS36" s="699"/>
      <c r="AT36" s="699"/>
      <c r="AU36" s="699"/>
      <c r="AV36" s="699"/>
      <c r="AW36" s="699"/>
      <c r="AX36" s="699"/>
      <c r="AY36" s="700"/>
      <c r="AZ36" s="661">
        <v>374796</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-130185</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774328</v>
      </c>
      <c r="CS36" s="664"/>
      <c r="CT36" s="664"/>
      <c r="CU36" s="664"/>
      <c r="CV36" s="664"/>
      <c r="CW36" s="664"/>
      <c r="CX36" s="664"/>
      <c r="CY36" s="665"/>
      <c r="CZ36" s="666">
        <v>6.2</v>
      </c>
      <c r="DA36" s="695"/>
      <c r="DB36" s="695"/>
      <c r="DC36" s="696"/>
      <c r="DD36" s="669">
        <v>673584</v>
      </c>
      <c r="DE36" s="664"/>
      <c r="DF36" s="664"/>
      <c r="DG36" s="664"/>
      <c r="DH36" s="664"/>
      <c r="DI36" s="664"/>
      <c r="DJ36" s="664"/>
      <c r="DK36" s="665"/>
      <c r="DL36" s="669">
        <v>624840</v>
      </c>
      <c r="DM36" s="664"/>
      <c r="DN36" s="664"/>
      <c r="DO36" s="664"/>
      <c r="DP36" s="664"/>
      <c r="DQ36" s="664"/>
      <c r="DR36" s="664"/>
      <c r="DS36" s="664"/>
      <c r="DT36" s="664"/>
      <c r="DU36" s="664"/>
      <c r="DV36" s="665"/>
      <c r="DW36" s="666">
        <v>7.2</v>
      </c>
      <c r="DX36" s="695"/>
      <c r="DY36" s="695"/>
      <c r="DZ36" s="695"/>
      <c r="EA36" s="695"/>
      <c r="EB36" s="695"/>
      <c r="EC36" s="697"/>
    </row>
    <row r="37" spans="2:133" ht="11.25" customHeight="1" x14ac:dyDescent="0.2">
      <c r="B37" s="658" t="s">
        <v>338</v>
      </c>
      <c r="C37" s="659"/>
      <c r="D37" s="659"/>
      <c r="E37" s="659"/>
      <c r="F37" s="659"/>
      <c r="G37" s="659"/>
      <c r="H37" s="659"/>
      <c r="I37" s="659"/>
      <c r="J37" s="659"/>
      <c r="K37" s="659"/>
      <c r="L37" s="659"/>
      <c r="M37" s="659"/>
      <c r="N37" s="659"/>
      <c r="O37" s="659"/>
      <c r="P37" s="659"/>
      <c r="Q37" s="660"/>
      <c r="R37" s="661" t="s">
        <v>140</v>
      </c>
      <c r="S37" s="664"/>
      <c r="T37" s="664"/>
      <c r="U37" s="664"/>
      <c r="V37" s="664"/>
      <c r="W37" s="664"/>
      <c r="X37" s="664"/>
      <c r="Y37" s="665"/>
      <c r="Z37" s="723" t="s">
        <v>244</v>
      </c>
      <c r="AA37" s="723"/>
      <c r="AB37" s="723"/>
      <c r="AC37" s="723"/>
      <c r="AD37" s="724" t="s">
        <v>140</v>
      </c>
      <c r="AE37" s="724"/>
      <c r="AF37" s="724"/>
      <c r="AG37" s="724"/>
      <c r="AH37" s="724"/>
      <c r="AI37" s="724"/>
      <c r="AJ37" s="724"/>
      <c r="AK37" s="724"/>
      <c r="AL37" s="666" t="s">
        <v>140</v>
      </c>
      <c r="AM37" s="667"/>
      <c r="AN37" s="667"/>
      <c r="AO37" s="725"/>
      <c r="AQ37" s="698" t="s">
        <v>339</v>
      </c>
      <c r="AR37" s="699"/>
      <c r="AS37" s="699"/>
      <c r="AT37" s="699"/>
      <c r="AU37" s="699"/>
      <c r="AV37" s="699"/>
      <c r="AW37" s="699"/>
      <c r="AX37" s="699"/>
      <c r="AY37" s="700"/>
      <c r="AZ37" s="661">
        <v>1660</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6663</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79365</v>
      </c>
      <c r="CS37" s="662"/>
      <c r="CT37" s="662"/>
      <c r="CU37" s="662"/>
      <c r="CV37" s="662"/>
      <c r="CW37" s="662"/>
      <c r="CX37" s="662"/>
      <c r="CY37" s="663"/>
      <c r="CZ37" s="666">
        <v>0.6</v>
      </c>
      <c r="DA37" s="695"/>
      <c r="DB37" s="695"/>
      <c r="DC37" s="696"/>
      <c r="DD37" s="669">
        <v>79164</v>
      </c>
      <c r="DE37" s="662"/>
      <c r="DF37" s="662"/>
      <c r="DG37" s="662"/>
      <c r="DH37" s="662"/>
      <c r="DI37" s="662"/>
      <c r="DJ37" s="662"/>
      <c r="DK37" s="663"/>
      <c r="DL37" s="669">
        <v>75335</v>
      </c>
      <c r="DM37" s="662"/>
      <c r="DN37" s="662"/>
      <c r="DO37" s="662"/>
      <c r="DP37" s="662"/>
      <c r="DQ37" s="662"/>
      <c r="DR37" s="662"/>
      <c r="DS37" s="662"/>
      <c r="DT37" s="662"/>
      <c r="DU37" s="662"/>
      <c r="DV37" s="663"/>
      <c r="DW37" s="666">
        <v>0.9</v>
      </c>
      <c r="DX37" s="695"/>
      <c r="DY37" s="695"/>
      <c r="DZ37" s="695"/>
      <c r="EA37" s="695"/>
      <c r="EB37" s="695"/>
      <c r="EC37" s="697"/>
    </row>
    <row r="38" spans="2:133" ht="11.25" customHeight="1" x14ac:dyDescent="0.2">
      <c r="B38" s="673" t="s">
        <v>342</v>
      </c>
      <c r="C38" s="674"/>
      <c r="D38" s="674"/>
      <c r="E38" s="674"/>
      <c r="F38" s="674"/>
      <c r="G38" s="674"/>
      <c r="H38" s="674"/>
      <c r="I38" s="674"/>
      <c r="J38" s="674"/>
      <c r="K38" s="674"/>
      <c r="L38" s="674"/>
      <c r="M38" s="674"/>
      <c r="N38" s="674"/>
      <c r="O38" s="674"/>
      <c r="P38" s="674"/>
      <c r="Q38" s="675"/>
      <c r="R38" s="676">
        <v>13075855</v>
      </c>
      <c r="S38" s="713"/>
      <c r="T38" s="713"/>
      <c r="U38" s="713"/>
      <c r="V38" s="713"/>
      <c r="W38" s="713"/>
      <c r="X38" s="713"/>
      <c r="Y38" s="718"/>
      <c r="Z38" s="719">
        <v>100</v>
      </c>
      <c r="AA38" s="719"/>
      <c r="AB38" s="719"/>
      <c r="AC38" s="719"/>
      <c r="AD38" s="720">
        <v>8644622</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244</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11013</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1607910</v>
      </c>
      <c r="CS38" s="664"/>
      <c r="CT38" s="664"/>
      <c r="CU38" s="664"/>
      <c r="CV38" s="664"/>
      <c r="CW38" s="664"/>
      <c r="CX38" s="664"/>
      <c r="CY38" s="665"/>
      <c r="CZ38" s="666">
        <v>12.9</v>
      </c>
      <c r="DA38" s="695"/>
      <c r="DB38" s="695"/>
      <c r="DC38" s="696"/>
      <c r="DD38" s="669">
        <v>1395546</v>
      </c>
      <c r="DE38" s="664"/>
      <c r="DF38" s="664"/>
      <c r="DG38" s="664"/>
      <c r="DH38" s="664"/>
      <c r="DI38" s="664"/>
      <c r="DJ38" s="664"/>
      <c r="DK38" s="665"/>
      <c r="DL38" s="669">
        <v>1147331</v>
      </c>
      <c r="DM38" s="664"/>
      <c r="DN38" s="664"/>
      <c r="DO38" s="664"/>
      <c r="DP38" s="664"/>
      <c r="DQ38" s="664"/>
      <c r="DR38" s="664"/>
      <c r="DS38" s="664"/>
      <c r="DT38" s="664"/>
      <c r="DU38" s="664"/>
      <c r="DV38" s="665"/>
      <c r="DW38" s="666">
        <v>13.3</v>
      </c>
      <c r="DX38" s="695"/>
      <c r="DY38" s="695"/>
      <c r="DZ38" s="695"/>
      <c r="EA38" s="695"/>
      <c r="EB38" s="695"/>
      <c r="EC38" s="697"/>
    </row>
    <row r="39" spans="2:133" ht="11.25" customHeight="1" x14ac:dyDescent="0.2">
      <c r="AQ39" s="698" t="s">
        <v>346</v>
      </c>
      <c r="AR39" s="699"/>
      <c r="AS39" s="699"/>
      <c r="AT39" s="699"/>
      <c r="AU39" s="699"/>
      <c r="AV39" s="699"/>
      <c r="AW39" s="699"/>
      <c r="AX39" s="699"/>
      <c r="AY39" s="700"/>
      <c r="AZ39" s="661" t="s">
        <v>238</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95</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624901</v>
      </c>
      <c r="CS39" s="662"/>
      <c r="CT39" s="662"/>
      <c r="CU39" s="662"/>
      <c r="CV39" s="662"/>
      <c r="CW39" s="662"/>
      <c r="CX39" s="662"/>
      <c r="CY39" s="663"/>
      <c r="CZ39" s="666">
        <v>5</v>
      </c>
      <c r="DA39" s="695"/>
      <c r="DB39" s="695"/>
      <c r="DC39" s="696"/>
      <c r="DD39" s="669">
        <v>496305</v>
      </c>
      <c r="DE39" s="662"/>
      <c r="DF39" s="662"/>
      <c r="DG39" s="662"/>
      <c r="DH39" s="662"/>
      <c r="DI39" s="662"/>
      <c r="DJ39" s="662"/>
      <c r="DK39" s="663"/>
      <c r="DL39" s="669" t="s">
        <v>238</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2">
      <c r="AQ40" s="698" t="s">
        <v>350</v>
      </c>
      <c r="AR40" s="699"/>
      <c r="AS40" s="699"/>
      <c r="AT40" s="699"/>
      <c r="AU40" s="699"/>
      <c r="AV40" s="699"/>
      <c r="AW40" s="699"/>
      <c r="AX40" s="699"/>
      <c r="AY40" s="700"/>
      <c r="AZ40" s="661">
        <v>448577</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238</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180800</v>
      </c>
      <c r="CS40" s="664"/>
      <c r="CT40" s="664"/>
      <c r="CU40" s="664"/>
      <c r="CV40" s="664"/>
      <c r="CW40" s="664"/>
      <c r="CX40" s="664"/>
      <c r="CY40" s="665"/>
      <c r="CZ40" s="666">
        <v>1.4</v>
      </c>
      <c r="DA40" s="695"/>
      <c r="DB40" s="695"/>
      <c r="DC40" s="696"/>
      <c r="DD40" s="669" t="s">
        <v>140</v>
      </c>
      <c r="DE40" s="664"/>
      <c r="DF40" s="664"/>
      <c r="DG40" s="664"/>
      <c r="DH40" s="664"/>
      <c r="DI40" s="664"/>
      <c r="DJ40" s="664"/>
      <c r="DK40" s="665"/>
      <c r="DL40" s="669" t="s">
        <v>140</v>
      </c>
      <c r="DM40" s="664"/>
      <c r="DN40" s="664"/>
      <c r="DO40" s="664"/>
      <c r="DP40" s="664"/>
      <c r="DQ40" s="664"/>
      <c r="DR40" s="664"/>
      <c r="DS40" s="664"/>
      <c r="DT40" s="664"/>
      <c r="DU40" s="664"/>
      <c r="DV40" s="665"/>
      <c r="DW40" s="666" t="s">
        <v>139</v>
      </c>
      <c r="DX40" s="695"/>
      <c r="DY40" s="695"/>
      <c r="DZ40" s="695"/>
      <c r="EA40" s="695"/>
      <c r="EB40" s="695"/>
      <c r="EC40" s="697"/>
    </row>
    <row r="41" spans="2:133" ht="11.25" customHeight="1" x14ac:dyDescent="0.2">
      <c r="AQ41" s="710" t="s">
        <v>353</v>
      </c>
      <c r="AR41" s="711"/>
      <c r="AS41" s="711"/>
      <c r="AT41" s="711"/>
      <c r="AU41" s="711"/>
      <c r="AV41" s="711"/>
      <c r="AW41" s="711"/>
      <c r="AX41" s="711"/>
      <c r="AY41" s="712"/>
      <c r="AZ41" s="676">
        <v>784537</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317</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140</v>
      </c>
      <c r="CS41" s="662"/>
      <c r="CT41" s="662"/>
      <c r="CU41" s="662"/>
      <c r="CV41" s="662"/>
      <c r="CW41" s="662"/>
      <c r="CX41" s="662"/>
      <c r="CY41" s="663"/>
      <c r="CZ41" s="666" t="s">
        <v>140</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1000930</v>
      </c>
      <c r="CS42" s="664"/>
      <c r="CT42" s="664"/>
      <c r="CU42" s="664"/>
      <c r="CV42" s="664"/>
      <c r="CW42" s="664"/>
      <c r="CX42" s="664"/>
      <c r="CY42" s="665"/>
      <c r="CZ42" s="666">
        <v>8</v>
      </c>
      <c r="DA42" s="667"/>
      <c r="DB42" s="667"/>
      <c r="DC42" s="668"/>
      <c r="DD42" s="669">
        <v>382299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33269</v>
      </c>
      <c r="CS43" s="662"/>
      <c r="CT43" s="662"/>
      <c r="CU43" s="662"/>
      <c r="CV43" s="662"/>
      <c r="CW43" s="662"/>
      <c r="CX43" s="662"/>
      <c r="CY43" s="663"/>
      <c r="CZ43" s="666">
        <v>0.3</v>
      </c>
      <c r="DA43" s="695"/>
      <c r="DB43" s="695"/>
      <c r="DC43" s="696"/>
      <c r="DD43" s="669">
        <v>33269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360</v>
      </c>
      <c r="CD44" s="689" t="s">
        <v>311</v>
      </c>
      <c r="CE44" s="690"/>
      <c r="CF44" s="658" t="s">
        <v>361</v>
      </c>
      <c r="CG44" s="659"/>
      <c r="CH44" s="659"/>
      <c r="CI44" s="659"/>
      <c r="CJ44" s="659"/>
      <c r="CK44" s="659"/>
      <c r="CL44" s="659"/>
      <c r="CM44" s="659"/>
      <c r="CN44" s="659"/>
      <c r="CO44" s="659"/>
      <c r="CP44" s="659"/>
      <c r="CQ44" s="660"/>
      <c r="CR44" s="661">
        <v>949158</v>
      </c>
      <c r="CS44" s="664"/>
      <c r="CT44" s="664"/>
      <c r="CU44" s="664"/>
      <c r="CV44" s="664"/>
      <c r="CW44" s="664"/>
      <c r="CX44" s="664"/>
      <c r="CY44" s="665"/>
      <c r="CZ44" s="666">
        <v>7.6</v>
      </c>
      <c r="DA44" s="667"/>
      <c r="DB44" s="667"/>
      <c r="DC44" s="668"/>
      <c r="DD44" s="669">
        <v>362556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362</v>
      </c>
      <c r="CG45" s="659"/>
      <c r="CH45" s="659"/>
      <c r="CI45" s="659"/>
      <c r="CJ45" s="659"/>
      <c r="CK45" s="659"/>
      <c r="CL45" s="659"/>
      <c r="CM45" s="659"/>
      <c r="CN45" s="659"/>
      <c r="CO45" s="659"/>
      <c r="CP45" s="659"/>
      <c r="CQ45" s="660"/>
      <c r="CR45" s="661">
        <v>100263</v>
      </c>
      <c r="CS45" s="662"/>
      <c r="CT45" s="662"/>
      <c r="CU45" s="662"/>
      <c r="CV45" s="662"/>
      <c r="CW45" s="662"/>
      <c r="CX45" s="662"/>
      <c r="CY45" s="663"/>
      <c r="CZ45" s="666">
        <v>0.8</v>
      </c>
      <c r="DA45" s="695"/>
      <c r="DB45" s="695"/>
      <c r="DC45" s="696"/>
      <c r="DD45" s="669">
        <v>24979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363</v>
      </c>
      <c r="CG46" s="659"/>
      <c r="CH46" s="659"/>
      <c r="CI46" s="659"/>
      <c r="CJ46" s="659"/>
      <c r="CK46" s="659"/>
      <c r="CL46" s="659"/>
      <c r="CM46" s="659"/>
      <c r="CN46" s="659"/>
      <c r="CO46" s="659"/>
      <c r="CP46" s="659"/>
      <c r="CQ46" s="660"/>
      <c r="CR46" s="661">
        <v>843128</v>
      </c>
      <c r="CS46" s="664"/>
      <c r="CT46" s="664"/>
      <c r="CU46" s="664"/>
      <c r="CV46" s="664"/>
      <c r="CW46" s="664"/>
      <c r="CX46" s="664"/>
      <c r="CY46" s="665"/>
      <c r="CZ46" s="666">
        <v>6.7</v>
      </c>
      <c r="DA46" s="667"/>
      <c r="DB46" s="667"/>
      <c r="DC46" s="668"/>
      <c r="DD46" s="669">
        <v>331810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364</v>
      </c>
      <c r="CG47" s="659"/>
      <c r="CH47" s="659"/>
      <c r="CI47" s="659"/>
      <c r="CJ47" s="659"/>
      <c r="CK47" s="659"/>
      <c r="CL47" s="659"/>
      <c r="CM47" s="659"/>
      <c r="CN47" s="659"/>
      <c r="CO47" s="659"/>
      <c r="CP47" s="659"/>
      <c r="CQ47" s="660"/>
      <c r="CR47" s="661">
        <v>51772</v>
      </c>
      <c r="CS47" s="662"/>
      <c r="CT47" s="662"/>
      <c r="CU47" s="662"/>
      <c r="CV47" s="662"/>
      <c r="CW47" s="662"/>
      <c r="CX47" s="662"/>
      <c r="CY47" s="663"/>
      <c r="CZ47" s="666">
        <v>0.4</v>
      </c>
      <c r="DA47" s="695"/>
      <c r="DB47" s="695"/>
      <c r="DC47" s="696"/>
      <c r="DD47" s="669">
        <v>19743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365</v>
      </c>
      <c r="CG48" s="659"/>
      <c r="CH48" s="659"/>
      <c r="CI48" s="659"/>
      <c r="CJ48" s="659"/>
      <c r="CK48" s="659"/>
      <c r="CL48" s="659"/>
      <c r="CM48" s="659"/>
      <c r="CN48" s="659"/>
      <c r="CO48" s="659"/>
      <c r="CP48" s="659"/>
      <c r="CQ48" s="660"/>
      <c r="CR48" s="661" t="s">
        <v>140</v>
      </c>
      <c r="CS48" s="664"/>
      <c r="CT48" s="664"/>
      <c r="CU48" s="664"/>
      <c r="CV48" s="664"/>
      <c r="CW48" s="664"/>
      <c r="CX48" s="664"/>
      <c r="CY48" s="665"/>
      <c r="CZ48" s="666" t="s">
        <v>238</v>
      </c>
      <c r="DA48" s="667"/>
      <c r="DB48" s="667"/>
      <c r="DC48" s="668"/>
      <c r="DD48" s="669" t="s">
        <v>140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366</v>
      </c>
      <c r="CE49" s="674"/>
      <c r="CF49" s="674"/>
      <c r="CG49" s="674"/>
      <c r="CH49" s="674"/>
      <c r="CI49" s="674"/>
      <c r="CJ49" s="674"/>
      <c r="CK49" s="674"/>
      <c r="CL49" s="674"/>
      <c r="CM49" s="674"/>
      <c r="CN49" s="674"/>
      <c r="CO49" s="674"/>
      <c r="CP49" s="674"/>
      <c r="CQ49" s="675"/>
      <c r="CR49" s="676">
        <v>12491068</v>
      </c>
      <c r="CS49" s="677"/>
      <c r="CT49" s="677"/>
      <c r="CU49" s="677"/>
      <c r="CV49" s="677"/>
      <c r="CW49" s="677"/>
      <c r="CX49" s="677"/>
      <c r="CY49" s="678"/>
      <c r="CZ49" s="679">
        <v>100</v>
      </c>
      <c r="DA49" s="680"/>
      <c r="DB49" s="680"/>
      <c r="DC49" s="681"/>
      <c r="DD49" s="682">
        <v>9276918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DdzZALb0HH/09wT4MqKYEClqOTS2pNIdM62t+h/U1fppaow9UEHXw7QRkixkejjMutVRWLPG3kYPpW7U17jdPg==" saltValue="TmZCzn9nPYb6Q8NlCZNe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389</v>
      </c>
      <c r="C7" s="1140"/>
      <c r="D7" s="1140"/>
      <c r="E7" s="1140"/>
      <c r="F7" s="1140"/>
      <c r="G7" s="1140"/>
      <c r="H7" s="1140"/>
      <c r="I7" s="1140"/>
      <c r="J7" s="1140"/>
      <c r="K7" s="1140"/>
      <c r="L7" s="1140"/>
      <c r="M7" s="1140"/>
      <c r="N7" s="1140"/>
      <c r="O7" s="1140"/>
      <c r="P7" s="1141"/>
      <c r="Q7" s="1193">
        <v>13098</v>
      </c>
      <c r="R7" s="1194"/>
      <c r="S7" s="1194"/>
      <c r="T7" s="1194"/>
      <c r="U7" s="1194"/>
      <c r="V7" s="1194">
        <v>12513</v>
      </c>
      <c r="W7" s="1194"/>
      <c r="X7" s="1194"/>
      <c r="Y7" s="1194"/>
      <c r="Z7" s="1194"/>
      <c r="AA7" s="1194">
        <v>585</v>
      </c>
      <c r="AB7" s="1194"/>
      <c r="AC7" s="1194"/>
      <c r="AD7" s="1194"/>
      <c r="AE7" s="1195"/>
      <c r="AF7" s="1196">
        <v>576</v>
      </c>
      <c r="AG7" s="1197"/>
      <c r="AH7" s="1197"/>
      <c r="AI7" s="1197"/>
      <c r="AJ7" s="1198"/>
      <c r="AK7" s="1180">
        <v>135</v>
      </c>
      <c r="AL7" s="1181"/>
      <c r="AM7" s="1181"/>
      <c r="AN7" s="1181"/>
      <c r="AO7" s="1181"/>
      <c r="AP7" s="1181">
        <v>6783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587</v>
      </c>
      <c r="BS7" s="1184" t="s">
        <v>588</v>
      </c>
      <c r="BT7" s="1185"/>
      <c r="BU7" s="1185"/>
      <c r="BV7" s="1185"/>
      <c r="BW7" s="1185"/>
      <c r="BX7" s="1185"/>
      <c r="BY7" s="1185"/>
      <c r="BZ7" s="1185"/>
      <c r="CA7" s="1185"/>
      <c r="CB7" s="1185"/>
      <c r="CC7" s="1185"/>
      <c r="CD7" s="1185"/>
      <c r="CE7" s="1185"/>
      <c r="CF7" s="1185"/>
      <c r="CG7" s="1186"/>
      <c r="CH7" s="1177">
        <v>0</v>
      </c>
      <c r="CI7" s="1178"/>
      <c r="CJ7" s="1178"/>
      <c r="CK7" s="1178"/>
      <c r="CL7" s="1179"/>
      <c r="CM7" s="1177">
        <v>425</v>
      </c>
      <c r="CN7" s="1178"/>
      <c r="CO7" s="1178"/>
      <c r="CP7" s="1178"/>
      <c r="CQ7" s="1179"/>
      <c r="CR7" s="1177">
        <v>1</v>
      </c>
      <c r="CS7" s="1178"/>
      <c r="CT7" s="1178"/>
      <c r="CU7" s="1178"/>
      <c r="CV7" s="1179"/>
      <c r="CW7" s="1177">
        <v>0</v>
      </c>
      <c r="CX7" s="1178"/>
      <c r="CY7" s="1178"/>
      <c r="CZ7" s="1178"/>
      <c r="DA7" s="1179"/>
      <c r="DB7" s="1177" t="s">
        <v>586</v>
      </c>
      <c r="DC7" s="1178"/>
      <c r="DD7" s="1178"/>
      <c r="DE7" s="1178"/>
      <c r="DF7" s="1179"/>
      <c r="DG7" s="1177">
        <v>54</v>
      </c>
      <c r="DH7" s="1178"/>
      <c r="DI7" s="1178"/>
      <c r="DJ7" s="1178"/>
      <c r="DK7" s="1179"/>
      <c r="DL7" s="1177" t="s">
        <v>586</v>
      </c>
      <c r="DM7" s="1178"/>
      <c r="DN7" s="1178"/>
      <c r="DO7" s="1178"/>
      <c r="DP7" s="1179"/>
      <c r="DQ7" s="1177" t="s">
        <v>586</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391</v>
      </c>
      <c r="B23" s="1033" t="s">
        <v>392</v>
      </c>
      <c r="C23" s="1034"/>
      <c r="D23" s="1034"/>
      <c r="E23" s="1034"/>
      <c r="F23" s="1034"/>
      <c r="G23" s="1034"/>
      <c r="H23" s="1034"/>
      <c r="I23" s="1034"/>
      <c r="J23" s="1034"/>
      <c r="K23" s="1034"/>
      <c r="L23" s="1034"/>
      <c r="M23" s="1034"/>
      <c r="N23" s="1034"/>
      <c r="O23" s="1034"/>
      <c r="P23" s="1035"/>
      <c r="Q23" s="1157">
        <v>13098</v>
      </c>
      <c r="R23" s="1158"/>
      <c r="S23" s="1158"/>
      <c r="T23" s="1158"/>
      <c r="U23" s="1158"/>
      <c r="V23" s="1158">
        <v>12513</v>
      </c>
      <c r="W23" s="1158"/>
      <c r="X23" s="1158"/>
      <c r="Y23" s="1158"/>
      <c r="Z23" s="1158"/>
      <c r="AA23" s="1158">
        <v>585</v>
      </c>
      <c r="AB23" s="1158"/>
      <c r="AC23" s="1158"/>
      <c r="AD23" s="1158"/>
      <c r="AE23" s="1159"/>
      <c r="AF23" s="1160">
        <v>576</v>
      </c>
      <c r="AG23" s="1158"/>
      <c r="AH23" s="1158"/>
      <c r="AI23" s="1158"/>
      <c r="AJ23" s="1161"/>
      <c r="AK23" s="1162"/>
      <c r="AL23" s="1163"/>
      <c r="AM23" s="1163"/>
      <c r="AN23" s="1163"/>
      <c r="AO23" s="1163"/>
      <c r="AP23" s="1158">
        <v>6783</v>
      </c>
      <c r="AQ23" s="1158"/>
      <c r="AR23" s="1158"/>
      <c r="AS23" s="1158"/>
      <c r="AT23" s="1158"/>
      <c r="AU23" s="1164"/>
      <c r="AV23" s="1164"/>
      <c r="AW23" s="1164"/>
      <c r="AX23" s="1164"/>
      <c r="AY23" s="1165"/>
      <c r="AZ23" s="1154" t="s">
        <v>393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372</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404</v>
      </c>
      <c r="C28" s="1140"/>
      <c r="D28" s="1140"/>
      <c r="E28" s="1140"/>
      <c r="F28" s="1140"/>
      <c r="G28" s="1140"/>
      <c r="H28" s="1140"/>
      <c r="I28" s="1140"/>
      <c r="J28" s="1140"/>
      <c r="K28" s="1140"/>
      <c r="L28" s="1140"/>
      <c r="M28" s="1140"/>
      <c r="N28" s="1140"/>
      <c r="O28" s="1140"/>
      <c r="P28" s="1141"/>
      <c r="Q28" s="1142">
        <v>5154</v>
      </c>
      <c r="R28" s="1143"/>
      <c r="S28" s="1143"/>
      <c r="T28" s="1143"/>
      <c r="U28" s="1143"/>
      <c r="V28" s="1143">
        <v>5146</v>
      </c>
      <c r="W28" s="1143"/>
      <c r="X28" s="1143"/>
      <c r="Y28" s="1143"/>
      <c r="Z28" s="1143"/>
      <c r="AA28" s="1143">
        <v>8</v>
      </c>
      <c r="AB28" s="1143"/>
      <c r="AC28" s="1143"/>
      <c r="AD28" s="1143"/>
      <c r="AE28" s="1144"/>
      <c r="AF28" s="1145">
        <v>8</v>
      </c>
      <c r="AG28" s="1143"/>
      <c r="AH28" s="1143"/>
      <c r="AI28" s="1143"/>
      <c r="AJ28" s="1146"/>
      <c r="AK28" s="1147">
        <v>448</v>
      </c>
      <c r="AL28" s="1135"/>
      <c r="AM28" s="1135"/>
      <c r="AN28" s="1135"/>
      <c r="AO28" s="1135"/>
      <c r="AP28" s="1135" t="s">
        <v>586</v>
      </c>
      <c r="AQ28" s="1135"/>
      <c r="AR28" s="1135"/>
      <c r="AS28" s="1135"/>
      <c r="AT28" s="1135"/>
      <c r="AU28" s="1135" t="s">
        <v>586</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405</v>
      </c>
      <c r="C29" s="1127"/>
      <c r="D29" s="1127"/>
      <c r="E29" s="1127"/>
      <c r="F29" s="1127"/>
      <c r="G29" s="1127"/>
      <c r="H29" s="1127"/>
      <c r="I29" s="1127"/>
      <c r="J29" s="1127"/>
      <c r="K29" s="1127"/>
      <c r="L29" s="1127"/>
      <c r="M29" s="1127"/>
      <c r="N29" s="1127"/>
      <c r="O29" s="1127"/>
      <c r="P29" s="1128"/>
      <c r="Q29" s="1132">
        <v>2929</v>
      </c>
      <c r="R29" s="1133"/>
      <c r="S29" s="1133"/>
      <c r="T29" s="1133"/>
      <c r="U29" s="1133"/>
      <c r="V29" s="1133">
        <v>2848</v>
      </c>
      <c r="W29" s="1133"/>
      <c r="X29" s="1133"/>
      <c r="Y29" s="1133"/>
      <c r="Z29" s="1133"/>
      <c r="AA29" s="1133">
        <v>81</v>
      </c>
      <c r="AB29" s="1133"/>
      <c r="AC29" s="1133"/>
      <c r="AD29" s="1133"/>
      <c r="AE29" s="1134"/>
      <c r="AF29" s="1108">
        <v>81</v>
      </c>
      <c r="AG29" s="1109"/>
      <c r="AH29" s="1109"/>
      <c r="AI29" s="1109"/>
      <c r="AJ29" s="1110"/>
      <c r="AK29" s="1069">
        <v>461</v>
      </c>
      <c r="AL29" s="1060"/>
      <c r="AM29" s="1060"/>
      <c r="AN29" s="1060"/>
      <c r="AO29" s="1060"/>
      <c r="AP29" s="1060" t="s">
        <v>586</v>
      </c>
      <c r="AQ29" s="1060"/>
      <c r="AR29" s="1060"/>
      <c r="AS29" s="1060"/>
      <c r="AT29" s="1060"/>
      <c r="AU29" s="1060" t="s">
        <v>586</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406</v>
      </c>
      <c r="C30" s="1127"/>
      <c r="D30" s="1127"/>
      <c r="E30" s="1127"/>
      <c r="F30" s="1127"/>
      <c r="G30" s="1127"/>
      <c r="H30" s="1127"/>
      <c r="I30" s="1127"/>
      <c r="J30" s="1127"/>
      <c r="K30" s="1127"/>
      <c r="L30" s="1127"/>
      <c r="M30" s="1127"/>
      <c r="N30" s="1127"/>
      <c r="O30" s="1127"/>
      <c r="P30" s="1128"/>
      <c r="Q30" s="1132">
        <v>461</v>
      </c>
      <c r="R30" s="1133"/>
      <c r="S30" s="1133"/>
      <c r="T30" s="1133"/>
      <c r="U30" s="1133"/>
      <c r="V30" s="1133">
        <v>438</v>
      </c>
      <c r="W30" s="1133"/>
      <c r="X30" s="1133"/>
      <c r="Y30" s="1133"/>
      <c r="Z30" s="1133"/>
      <c r="AA30" s="1133">
        <v>23</v>
      </c>
      <c r="AB30" s="1133"/>
      <c r="AC30" s="1133"/>
      <c r="AD30" s="1133"/>
      <c r="AE30" s="1134"/>
      <c r="AF30" s="1108">
        <v>23</v>
      </c>
      <c r="AG30" s="1109"/>
      <c r="AH30" s="1109"/>
      <c r="AI30" s="1109"/>
      <c r="AJ30" s="1110"/>
      <c r="AK30" s="1069">
        <v>76</v>
      </c>
      <c r="AL30" s="1060"/>
      <c r="AM30" s="1060"/>
      <c r="AN30" s="1060"/>
      <c r="AO30" s="1060"/>
      <c r="AP30" s="1060" t="s">
        <v>586</v>
      </c>
      <c r="AQ30" s="1060"/>
      <c r="AR30" s="1060"/>
      <c r="AS30" s="1060"/>
      <c r="AT30" s="1060"/>
      <c r="AU30" s="1060" t="s">
        <v>586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407</v>
      </c>
      <c r="C31" s="1127"/>
      <c r="D31" s="1127"/>
      <c r="E31" s="1127"/>
      <c r="F31" s="1127"/>
      <c r="G31" s="1127"/>
      <c r="H31" s="1127"/>
      <c r="I31" s="1127"/>
      <c r="J31" s="1127"/>
      <c r="K31" s="1127"/>
      <c r="L31" s="1127"/>
      <c r="M31" s="1127"/>
      <c r="N31" s="1127"/>
      <c r="O31" s="1127"/>
      <c r="P31" s="1128"/>
      <c r="Q31" s="1132">
        <v>562</v>
      </c>
      <c r="R31" s="1133"/>
      <c r="S31" s="1133"/>
      <c r="T31" s="1133"/>
      <c r="U31" s="1133"/>
      <c r="V31" s="1133">
        <v>520</v>
      </c>
      <c r="W31" s="1133"/>
      <c r="X31" s="1133"/>
      <c r="Y31" s="1133"/>
      <c r="Z31" s="1133"/>
      <c r="AA31" s="1133">
        <v>42</v>
      </c>
      <c r="AB31" s="1133"/>
      <c r="AC31" s="1133"/>
      <c r="AD31" s="1133"/>
      <c r="AE31" s="1134"/>
      <c r="AF31" s="1108">
        <v>328</v>
      </c>
      <c r="AG31" s="1109"/>
      <c r="AH31" s="1109"/>
      <c r="AI31" s="1109"/>
      <c r="AJ31" s="1110"/>
      <c r="AK31" s="1069">
        <v>2</v>
      </c>
      <c r="AL31" s="1060"/>
      <c r="AM31" s="1060"/>
      <c r="AN31" s="1060"/>
      <c r="AO31" s="1060"/>
      <c r="AP31" s="1060">
        <v>1660</v>
      </c>
      <c r="AQ31" s="1060"/>
      <c r="AR31" s="1060"/>
      <c r="AS31" s="1060"/>
      <c r="AT31" s="1060"/>
      <c r="AU31" s="1060">
        <v>3</v>
      </c>
      <c r="AV31" s="1060"/>
      <c r="AW31" s="1060"/>
      <c r="AX31" s="1060"/>
      <c r="AY31" s="1060"/>
      <c r="AZ31" s="1131" t="s">
        <v>586</v>
      </c>
      <c r="BA31" s="1131"/>
      <c r="BB31" s="1131"/>
      <c r="BC31" s="1131"/>
      <c r="BD31" s="1131"/>
      <c r="BE31" s="1121" t="s">
        <v>408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409</v>
      </c>
      <c r="C32" s="1127"/>
      <c r="D32" s="1127"/>
      <c r="E32" s="1127"/>
      <c r="F32" s="1127"/>
      <c r="G32" s="1127"/>
      <c r="H32" s="1127"/>
      <c r="I32" s="1127"/>
      <c r="J32" s="1127"/>
      <c r="K32" s="1127"/>
      <c r="L32" s="1127"/>
      <c r="M32" s="1127"/>
      <c r="N32" s="1127"/>
      <c r="O32" s="1127"/>
      <c r="P32" s="1128"/>
      <c r="Q32" s="1132">
        <v>1318</v>
      </c>
      <c r="R32" s="1133"/>
      <c r="S32" s="1133"/>
      <c r="T32" s="1133"/>
      <c r="U32" s="1133"/>
      <c r="V32" s="1133">
        <v>1288</v>
      </c>
      <c r="W32" s="1133"/>
      <c r="X32" s="1133"/>
      <c r="Y32" s="1133"/>
      <c r="Z32" s="1133"/>
      <c r="AA32" s="1133">
        <v>29</v>
      </c>
      <c r="AB32" s="1133"/>
      <c r="AC32" s="1133"/>
      <c r="AD32" s="1133"/>
      <c r="AE32" s="1134"/>
      <c r="AF32" s="1108">
        <v>29</v>
      </c>
      <c r="AG32" s="1109"/>
      <c r="AH32" s="1109"/>
      <c r="AI32" s="1109"/>
      <c r="AJ32" s="1110"/>
      <c r="AK32" s="1069">
        <v>375</v>
      </c>
      <c r="AL32" s="1060"/>
      <c r="AM32" s="1060"/>
      <c r="AN32" s="1060"/>
      <c r="AO32" s="1060"/>
      <c r="AP32" s="1060">
        <v>7870</v>
      </c>
      <c r="AQ32" s="1060"/>
      <c r="AR32" s="1060"/>
      <c r="AS32" s="1060"/>
      <c r="AT32" s="1060"/>
      <c r="AU32" s="1060">
        <v>4399</v>
      </c>
      <c r="AV32" s="1060"/>
      <c r="AW32" s="1060"/>
      <c r="AX32" s="1060"/>
      <c r="AY32" s="1060"/>
      <c r="AZ32" s="1131" t="s">
        <v>586</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391</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469</v>
      </c>
      <c r="AG63" s="1048"/>
      <c r="AH63" s="1048"/>
      <c r="AI63" s="1048"/>
      <c r="AJ63" s="1119"/>
      <c r="AK63" s="1120"/>
      <c r="AL63" s="1052"/>
      <c r="AM63" s="1052"/>
      <c r="AN63" s="1052"/>
      <c r="AO63" s="1052"/>
      <c r="AP63" s="1048">
        <v>9530</v>
      </c>
      <c r="AQ63" s="1048"/>
      <c r="AR63" s="1048"/>
      <c r="AS63" s="1048"/>
      <c r="AT63" s="1048"/>
      <c r="AU63" s="1048">
        <v>4402</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589</v>
      </c>
      <c r="C68" s="1075"/>
      <c r="D68" s="1075"/>
      <c r="E68" s="1075"/>
      <c r="F68" s="1075"/>
      <c r="G68" s="1075"/>
      <c r="H68" s="1075"/>
      <c r="I68" s="1075"/>
      <c r="J68" s="1075"/>
      <c r="K68" s="1075"/>
      <c r="L68" s="1075"/>
      <c r="M68" s="1075"/>
      <c r="N68" s="1075"/>
      <c r="O68" s="1075"/>
      <c r="P68" s="1076"/>
      <c r="Q68" s="1077">
        <v>3683</v>
      </c>
      <c r="R68" s="1071"/>
      <c r="S68" s="1071"/>
      <c r="T68" s="1071"/>
      <c r="U68" s="1071"/>
      <c r="V68" s="1071">
        <v>3610</v>
      </c>
      <c r="W68" s="1071"/>
      <c r="X68" s="1071"/>
      <c r="Y68" s="1071"/>
      <c r="Z68" s="1071"/>
      <c r="AA68" s="1071">
        <v>73</v>
      </c>
      <c r="AB68" s="1071"/>
      <c r="AC68" s="1071"/>
      <c r="AD68" s="1071"/>
      <c r="AE68" s="1071"/>
      <c r="AF68" s="1071">
        <v>73</v>
      </c>
      <c r="AG68" s="1071"/>
      <c r="AH68" s="1071"/>
      <c r="AI68" s="1071"/>
      <c r="AJ68" s="1071"/>
      <c r="AK68" s="1071" t="s">
        <v>586</v>
      </c>
      <c r="AL68" s="1071"/>
      <c r="AM68" s="1071"/>
      <c r="AN68" s="1071"/>
      <c r="AO68" s="1071"/>
      <c r="AP68" s="1071" t="s">
        <v>586</v>
      </c>
      <c r="AQ68" s="1071"/>
      <c r="AR68" s="1071"/>
      <c r="AS68" s="1071"/>
      <c r="AT68" s="1071"/>
      <c r="AU68" s="1071" t="s">
        <v>586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590</v>
      </c>
      <c r="C69" s="1064"/>
      <c r="D69" s="1064"/>
      <c r="E69" s="1064"/>
      <c r="F69" s="1064"/>
      <c r="G69" s="1064"/>
      <c r="H69" s="1064"/>
      <c r="I69" s="1064"/>
      <c r="J69" s="1064"/>
      <c r="K69" s="1064"/>
      <c r="L69" s="1064"/>
      <c r="M69" s="1064"/>
      <c r="N69" s="1064"/>
      <c r="O69" s="1064"/>
      <c r="P69" s="1065"/>
      <c r="Q69" s="1066">
        <v>4857</v>
      </c>
      <c r="R69" s="1060"/>
      <c r="S69" s="1060"/>
      <c r="T69" s="1060"/>
      <c r="U69" s="1060"/>
      <c r="V69" s="1060">
        <v>3573</v>
      </c>
      <c r="W69" s="1060"/>
      <c r="X69" s="1060"/>
      <c r="Y69" s="1060"/>
      <c r="Z69" s="1060"/>
      <c r="AA69" s="1060">
        <v>1284</v>
      </c>
      <c r="AB69" s="1060"/>
      <c r="AC69" s="1060"/>
      <c r="AD69" s="1060"/>
      <c r="AE69" s="1060"/>
      <c r="AF69" s="1060">
        <v>1284</v>
      </c>
      <c r="AG69" s="1060"/>
      <c r="AH69" s="1060"/>
      <c r="AI69" s="1060"/>
      <c r="AJ69" s="1060"/>
      <c r="AK69" s="1060">
        <v>636</v>
      </c>
      <c r="AL69" s="1060"/>
      <c r="AM69" s="1060"/>
      <c r="AN69" s="1060"/>
      <c r="AO69" s="1060"/>
      <c r="AP69" s="1060" t="s">
        <v>586</v>
      </c>
      <c r="AQ69" s="1060"/>
      <c r="AR69" s="1060"/>
      <c r="AS69" s="1060"/>
      <c r="AT69" s="1060"/>
      <c r="AU69" s="1060" t="s">
        <v>586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591</v>
      </c>
      <c r="C70" s="1064"/>
      <c r="D70" s="1064"/>
      <c r="E70" s="1064"/>
      <c r="F70" s="1064"/>
      <c r="G70" s="1064"/>
      <c r="H70" s="1064"/>
      <c r="I70" s="1064"/>
      <c r="J70" s="1064"/>
      <c r="K70" s="1064"/>
      <c r="L70" s="1064"/>
      <c r="M70" s="1064"/>
      <c r="N70" s="1064"/>
      <c r="O70" s="1064"/>
      <c r="P70" s="1065"/>
      <c r="Q70" s="1066">
        <v>904812</v>
      </c>
      <c r="R70" s="1060"/>
      <c r="S70" s="1060"/>
      <c r="T70" s="1060"/>
      <c r="U70" s="1060"/>
      <c r="V70" s="1060">
        <v>891291</v>
      </c>
      <c r="W70" s="1060"/>
      <c r="X70" s="1060"/>
      <c r="Y70" s="1060"/>
      <c r="Z70" s="1060"/>
      <c r="AA70" s="1060">
        <v>13521</v>
      </c>
      <c r="AB70" s="1060"/>
      <c r="AC70" s="1060"/>
      <c r="AD70" s="1060"/>
      <c r="AE70" s="1060"/>
      <c r="AF70" s="1060">
        <v>13521</v>
      </c>
      <c r="AG70" s="1060"/>
      <c r="AH70" s="1060"/>
      <c r="AI70" s="1060"/>
      <c r="AJ70" s="1060"/>
      <c r="AK70" s="1060">
        <v>6476</v>
      </c>
      <c r="AL70" s="1060"/>
      <c r="AM70" s="1060"/>
      <c r="AN70" s="1060"/>
      <c r="AO70" s="1060"/>
      <c r="AP70" s="1060" t="s">
        <v>586</v>
      </c>
      <c r="AQ70" s="1060"/>
      <c r="AR70" s="1060"/>
      <c r="AS70" s="1060"/>
      <c r="AT70" s="1060"/>
      <c r="AU70" s="1060" t="s">
        <v>586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592</v>
      </c>
      <c r="C71" s="1064"/>
      <c r="D71" s="1064"/>
      <c r="E71" s="1064"/>
      <c r="F71" s="1064"/>
      <c r="G71" s="1064"/>
      <c r="H71" s="1064"/>
      <c r="I71" s="1064"/>
      <c r="J71" s="1064"/>
      <c r="K71" s="1064"/>
      <c r="L71" s="1064"/>
      <c r="M71" s="1064"/>
      <c r="N71" s="1064"/>
      <c r="O71" s="1064"/>
      <c r="P71" s="1065"/>
      <c r="Q71" s="1066">
        <v>771</v>
      </c>
      <c r="R71" s="1060"/>
      <c r="S71" s="1060"/>
      <c r="T71" s="1060"/>
      <c r="U71" s="1060"/>
      <c r="V71" s="1060">
        <v>719</v>
      </c>
      <c r="W71" s="1060"/>
      <c r="X71" s="1060"/>
      <c r="Y71" s="1060"/>
      <c r="Z71" s="1060"/>
      <c r="AA71" s="1060">
        <v>52</v>
      </c>
      <c r="AB71" s="1060"/>
      <c r="AC71" s="1060"/>
      <c r="AD71" s="1060"/>
      <c r="AE71" s="1060"/>
      <c r="AF71" s="1060">
        <v>52</v>
      </c>
      <c r="AG71" s="1060"/>
      <c r="AH71" s="1060"/>
      <c r="AI71" s="1060"/>
      <c r="AJ71" s="1060"/>
      <c r="AK71" s="1060">
        <v>12</v>
      </c>
      <c r="AL71" s="1060"/>
      <c r="AM71" s="1060"/>
      <c r="AN71" s="1060"/>
      <c r="AO71" s="1060"/>
      <c r="AP71" s="1060" t="s">
        <v>586</v>
      </c>
      <c r="AQ71" s="1060"/>
      <c r="AR71" s="1060"/>
      <c r="AS71" s="1060"/>
      <c r="AT71" s="1060"/>
      <c r="AU71" s="1060" t="s">
        <v>586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593</v>
      </c>
      <c r="C72" s="1064"/>
      <c r="D72" s="1064"/>
      <c r="E72" s="1064"/>
      <c r="F72" s="1064"/>
      <c r="G72" s="1064"/>
      <c r="H72" s="1064"/>
      <c r="I72" s="1064"/>
      <c r="J72" s="1064"/>
      <c r="K72" s="1064"/>
      <c r="L72" s="1064"/>
      <c r="M72" s="1064"/>
      <c r="N72" s="1064"/>
      <c r="O72" s="1064"/>
      <c r="P72" s="1065"/>
      <c r="Q72" s="1066">
        <v>167</v>
      </c>
      <c r="R72" s="1060"/>
      <c r="S72" s="1060"/>
      <c r="T72" s="1060"/>
      <c r="U72" s="1060"/>
      <c r="V72" s="1060">
        <v>155</v>
      </c>
      <c r="W72" s="1060"/>
      <c r="X72" s="1060"/>
      <c r="Y72" s="1060"/>
      <c r="Z72" s="1060"/>
      <c r="AA72" s="1060">
        <v>12</v>
      </c>
      <c r="AB72" s="1060"/>
      <c r="AC72" s="1060"/>
      <c r="AD72" s="1060"/>
      <c r="AE72" s="1060"/>
      <c r="AF72" s="1060">
        <v>3</v>
      </c>
      <c r="AG72" s="1060"/>
      <c r="AH72" s="1060"/>
      <c r="AI72" s="1060"/>
      <c r="AJ72" s="1060"/>
      <c r="AK72" s="1060" t="s">
        <v>586</v>
      </c>
      <c r="AL72" s="1060"/>
      <c r="AM72" s="1060"/>
      <c r="AN72" s="1060"/>
      <c r="AO72" s="1060"/>
      <c r="AP72" s="1060" t="s">
        <v>586</v>
      </c>
      <c r="AQ72" s="1060"/>
      <c r="AR72" s="1060"/>
      <c r="AS72" s="1060"/>
      <c r="AT72" s="1060"/>
      <c r="AU72" s="1060" t="s">
        <v>586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391</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14933</v>
      </c>
      <c r="AG88" s="1048"/>
      <c r="AH88" s="1048"/>
      <c r="AI88" s="1048"/>
      <c r="AJ88" s="1048"/>
      <c r="AK88" s="1052"/>
      <c r="AL88" s="1052"/>
      <c r="AM88" s="1052"/>
      <c r="AN88" s="1052"/>
      <c r="AO88" s="1052"/>
      <c r="AP88" s="1048" t="s">
        <v>586</v>
      </c>
      <c r="AQ88" s="1048"/>
      <c r="AR88" s="1048"/>
      <c r="AS88" s="1048"/>
      <c r="AT88" s="1048"/>
      <c r="AU88" s="1048" t="s">
        <v>586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v>0</v>
      </c>
      <c r="CX102" s="1040"/>
      <c r="CY102" s="1040"/>
      <c r="CZ102" s="1040"/>
      <c r="DA102" s="1041"/>
      <c r="DB102" s="1039" t="s">
        <v>586</v>
      </c>
      <c r="DC102" s="1040"/>
      <c r="DD102" s="1040"/>
      <c r="DE102" s="1040"/>
      <c r="DF102" s="1041"/>
      <c r="DG102" s="1039">
        <v>54</v>
      </c>
      <c r="DH102" s="1040"/>
      <c r="DI102" s="1040"/>
      <c r="DJ102" s="1040"/>
      <c r="DK102" s="1041"/>
      <c r="DL102" s="1039" t="s">
        <v>586</v>
      </c>
      <c r="DM102" s="1040"/>
      <c r="DN102" s="1040"/>
      <c r="DO102" s="1040"/>
      <c r="DP102" s="1041"/>
      <c r="DQ102" s="1039" t="s">
        <v>586</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310</v>
      </c>
      <c r="AG109" s="983"/>
      <c r="AH109" s="983"/>
      <c r="AI109" s="983"/>
      <c r="AJ109" s="984"/>
      <c r="AK109" s="985" t="s">
        <v>309</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310</v>
      </c>
      <c r="BW109" s="983"/>
      <c r="BX109" s="983"/>
      <c r="BY109" s="983"/>
      <c r="BZ109" s="984"/>
      <c r="CA109" s="985" t="s">
        <v>309</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310</v>
      </c>
      <c r="DM109" s="983"/>
      <c r="DN109" s="983"/>
      <c r="DO109" s="983"/>
      <c r="DP109" s="984"/>
      <c r="DQ109" s="985" t="s">
        <v>309</v>
      </c>
      <c r="DR109" s="983"/>
      <c r="DS109" s="983"/>
      <c r="DT109" s="983"/>
      <c r="DU109" s="984"/>
      <c r="DV109" s="985" t="s">
        <v>433</v>
      </c>
      <c r="DW109" s="983"/>
      <c r="DX109" s="983"/>
      <c r="DY109" s="983"/>
      <c r="DZ109" s="1014"/>
    </row>
    <row r="110" spans="1:131" s="246" customFormat="1" ht="26.25" customHeight="1" x14ac:dyDescent="0.2">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607474</v>
      </c>
      <c r="AB110" s="976"/>
      <c r="AC110" s="976"/>
      <c r="AD110" s="976"/>
      <c r="AE110" s="977"/>
      <c r="AF110" s="978">
        <v>645070</v>
      </c>
      <c r="AG110" s="976"/>
      <c r="AH110" s="976"/>
      <c r="AI110" s="976"/>
      <c r="AJ110" s="977"/>
      <c r="AK110" s="978">
        <v>615854</v>
      </c>
      <c r="AL110" s="976"/>
      <c r="AM110" s="976"/>
      <c r="AN110" s="976"/>
      <c r="AO110" s="977"/>
      <c r="AP110" s="979">
        <v>8.1</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6934995</v>
      </c>
      <c r="BR110" s="923"/>
      <c r="BS110" s="923"/>
      <c r="BT110" s="923"/>
      <c r="BU110" s="923"/>
      <c r="BV110" s="923">
        <v>6866509</v>
      </c>
      <c r="BW110" s="923"/>
      <c r="BX110" s="923"/>
      <c r="BY110" s="923"/>
      <c r="BZ110" s="923"/>
      <c r="CA110" s="923">
        <v>6783484</v>
      </c>
      <c r="CB110" s="923"/>
      <c r="CC110" s="923"/>
      <c r="CD110" s="923"/>
      <c r="CE110" s="923"/>
      <c r="CF110" s="947">
        <v>89.3</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440</v>
      </c>
      <c r="DM110" s="923"/>
      <c r="DN110" s="923"/>
      <c r="DO110" s="923"/>
      <c r="DP110" s="923"/>
      <c r="DQ110" s="923" t="s">
        <v>441</v>
      </c>
      <c r="DR110" s="923"/>
      <c r="DS110" s="923"/>
      <c r="DT110" s="923"/>
      <c r="DU110" s="923"/>
      <c r="DV110" s="924" t="s">
        <v>442</v>
      </c>
      <c r="DW110" s="924"/>
      <c r="DX110" s="924"/>
      <c r="DY110" s="924"/>
      <c r="DZ110" s="925"/>
    </row>
    <row r="111" spans="1:131" s="246" customFormat="1" ht="26.25" customHeight="1" x14ac:dyDescent="0.2">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444</v>
      </c>
      <c r="AG111" s="1004"/>
      <c r="AH111" s="1004"/>
      <c r="AI111" s="1004"/>
      <c r="AJ111" s="1005"/>
      <c r="AK111" s="1006" t="s">
        <v>442</v>
      </c>
      <c r="AL111" s="1004"/>
      <c r="AM111" s="1004"/>
      <c r="AN111" s="1004"/>
      <c r="AO111" s="1005"/>
      <c r="AP111" s="1007" t="s">
        <v>140</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39736</v>
      </c>
      <c r="BR111" s="895"/>
      <c r="BS111" s="895"/>
      <c r="BT111" s="895"/>
      <c r="BU111" s="895"/>
      <c r="BV111" s="895">
        <v>53533</v>
      </c>
      <c r="BW111" s="895"/>
      <c r="BX111" s="895"/>
      <c r="BY111" s="895"/>
      <c r="BZ111" s="895"/>
      <c r="CA111" s="895">
        <v>54301</v>
      </c>
      <c r="CB111" s="895"/>
      <c r="CC111" s="895"/>
      <c r="CD111" s="895"/>
      <c r="CE111" s="895"/>
      <c r="CF111" s="956">
        <v>0.7</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140</v>
      </c>
      <c r="DH111" s="895"/>
      <c r="DI111" s="895"/>
      <c r="DJ111" s="895"/>
      <c r="DK111" s="895"/>
      <c r="DL111" s="895" t="s">
        <v>447</v>
      </c>
      <c r="DM111" s="895"/>
      <c r="DN111" s="895"/>
      <c r="DO111" s="895"/>
      <c r="DP111" s="895"/>
      <c r="DQ111" s="895" t="s">
        <v>448</v>
      </c>
      <c r="DR111" s="895"/>
      <c r="DS111" s="895"/>
      <c r="DT111" s="895"/>
      <c r="DU111" s="895"/>
      <c r="DV111" s="872" t="s">
        <v>449</v>
      </c>
      <c r="DW111" s="872"/>
      <c r="DX111" s="872"/>
      <c r="DY111" s="872"/>
      <c r="DZ111" s="873"/>
    </row>
    <row r="112" spans="1:131" s="246" customFormat="1" ht="26.25" customHeight="1" x14ac:dyDescent="0.2">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140</v>
      </c>
      <c r="AB112" s="858"/>
      <c r="AC112" s="858"/>
      <c r="AD112" s="858"/>
      <c r="AE112" s="859"/>
      <c r="AF112" s="860" t="s">
        <v>140</v>
      </c>
      <c r="AG112" s="858"/>
      <c r="AH112" s="858"/>
      <c r="AI112" s="858"/>
      <c r="AJ112" s="859"/>
      <c r="AK112" s="860" t="s">
        <v>442</v>
      </c>
      <c r="AL112" s="858"/>
      <c r="AM112" s="858"/>
      <c r="AN112" s="858"/>
      <c r="AO112" s="859"/>
      <c r="AP112" s="905" t="s">
        <v>447</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4618059</v>
      </c>
      <c r="BR112" s="895"/>
      <c r="BS112" s="895"/>
      <c r="BT112" s="895"/>
      <c r="BU112" s="895"/>
      <c r="BV112" s="895">
        <v>4613041</v>
      </c>
      <c r="BW112" s="895"/>
      <c r="BX112" s="895"/>
      <c r="BY112" s="895"/>
      <c r="BZ112" s="895"/>
      <c r="CA112" s="895">
        <v>4402522</v>
      </c>
      <c r="CB112" s="895"/>
      <c r="CC112" s="895"/>
      <c r="CD112" s="895"/>
      <c r="CE112" s="895"/>
      <c r="CF112" s="956">
        <v>58</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140</v>
      </c>
      <c r="DH112" s="895"/>
      <c r="DI112" s="895"/>
      <c r="DJ112" s="895"/>
      <c r="DK112" s="895"/>
      <c r="DL112" s="895" t="s">
        <v>448</v>
      </c>
      <c r="DM112" s="895"/>
      <c r="DN112" s="895"/>
      <c r="DO112" s="895"/>
      <c r="DP112" s="895"/>
      <c r="DQ112" s="895" t="s">
        <v>454</v>
      </c>
      <c r="DR112" s="895"/>
      <c r="DS112" s="895"/>
      <c r="DT112" s="895"/>
      <c r="DU112" s="895"/>
      <c r="DV112" s="872" t="s">
        <v>447</v>
      </c>
      <c r="DW112" s="872"/>
      <c r="DX112" s="872"/>
      <c r="DY112" s="872"/>
      <c r="DZ112" s="873"/>
    </row>
    <row r="113" spans="1:130" s="246" customFormat="1" ht="26.25" customHeight="1" x14ac:dyDescent="0.2">
      <c r="A113" s="999"/>
      <c r="B113" s="1000"/>
      <c r="C113" s="828" t="s">
        <v>455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331462</v>
      </c>
      <c r="AB113" s="1004"/>
      <c r="AC113" s="1004"/>
      <c r="AD113" s="1004"/>
      <c r="AE113" s="1005"/>
      <c r="AF113" s="1006">
        <v>353442</v>
      </c>
      <c r="AG113" s="1004"/>
      <c r="AH113" s="1004"/>
      <c r="AI113" s="1004"/>
      <c r="AJ113" s="1005"/>
      <c r="AK113" s="1006">
        <v>341248</v>
      </c>
      <c r="AL113" s="1004"/>
      <c r="AM113" s="1004"/>
      <c r="AN113" s="1004"/>
      <c r="AO113" s="1005"/>
      <c r="AP113" s="1007">
        <v>4.5</v>
      </c>
      <c r="AQ113" s="1008"/>
      <c r="AR113" s="1008"/>
      <c r="AS113" s="1008"/>
      <c r="AT113" s="1009"/>
      <c r="AU113" s="1017"/>
      <c r="AV113" s="1018"/>
      <c r="AW113" s="1018"/>
      <c r="AX113" s="1018"/>
      <c r="AY113" s="1018"/>
      <c r="AZ113" s="893" t="s">
        <v>456</v>
      </c>
      <c r="BA113" s="828"/>
      <c r="BB113" s="828"/>
      <c r="BC113" s="828"/>
      <c r="BD113" s="828"/>
      <c r="BE113" s="828"/>
      <c r="BF113" s="828"/>
      <c r="BG113" s="828"/>
      <c r="BH113" s="828"/>
      <c r="BI113" s="828"/>
      <c r="BJ113" s="828"/>
      <c r="BK113" s="828"/>
      <c r="BL113" s="828"/>
      <c r="BM113" s="828"/>
      <c r="BN113" s="828"/>
      <c r="BO113" s="828"/>
      <c r="BP113" s="829"/>
      <c r="BQ113" s="894" t="s">
        <v>448</v>
      </c>
      <c r="BR113" s="895"/>
      <c r="BS113" s="895"/>
      <c r="BT113" s="895"/>
      <c r="BU113" s="895"/>
      <c r="BV113" s="895" t="s">
        <v>454</v>
      </c>
      <c r="BW113" s="895"/>
      <c r="BX113" s="895"/>
      <c r="BY113" s="895"/>
      <c r="BZ113" s="895"/>
      <c r="CA113" s="895" t="s">
        <v>448</v>
      </c>
      <c r="CB113" s="895"/>
      <c r="CC113" s="895"/>
      <c r="CD113" s="895"/>
      <c r="CE113" s="895"/>
      <c r="CF113" s="956" t="s">
        <v>140</v>
      </c>
      <c r="CG113" s="957"/>
      <c r="CH113" s="957"/>
      <c r="CI113" s="957"/>
      <c r="CJ113" s="957"/>
      <c r="CK113" s="1012"/>
      <c r="CL113" s="899"/>
      <c r="CM113" s="902" t="s">
        <v>457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447</v>
      </c>
      <c r="DM113" s="858"/>
      <c r="DN113" s="858"/>
      <c r="DO113" s="858"/>
      <c r="DP113" s="859"/>
      <c r="DQ113" s="860" t="s">
        <v>444</v>
      </c>
      <c r="DR113" s="858"/>
      <c r="DS113" s="858"/>
      <c r="DT113" s="858"/>
      <c r="DU113" s="859"/>
      <c r="DV113" s="905" t="s">
        <v>140</v>
      </c>
      <c r="DW113" s="906"/>
      <c r="DX113" s="906"/>
      <c r="DY113" s="906"/>
      <c r="DZ113" s="907"/>
    </row>
    <row r="114" spans="1:130" s="246" customFormat="1" ht="26.25" customHeight="1" x14ac:dyDescent="0.2">
      <c r="A114" s="999"/>
      <c r="B114" s="1000"/>
      <c r="C114" s="828" t="s">
        <v>458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140</v>
      </c>
      <c r="AB114" s="858"/>
      <c r="AC114" s="858"/>
      <c r="AD114" s="858"/>
      <c r="AE114" s="859"/>
      <c r="AF114" s="860" t="s">
        <v>454</v>
      </c>
      <c r="AG114" s="858"/>
      <c r="AH114" s="858"/>
      <c r="AI114" s="858"/>
      <c r="AJ114" s="859"/>
      <c r="AK114" s="860" t="s">
        <v>459</v>
      </c>
      <c r="AL114" s="858"/>
      <c r="AM114" s="858"/>
      <c r="AN114" s="858"/>
      <c r="AO114" s="859"/>
      <c r="AP114" s="905" t="s">
        <v>447</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1336150</v>
      </c>
      <c r="BR114" s="895"/>
      <c r="BS114" s="895"/>
      <c r="BT114" s="895"/>
      <c r="BU114" s="895"/>
      <c r="BV114" s="895">
        <v>1369309</v>
      </c>
      <c r="BW114" s="895"/>
      <c r="BX114" s="895"/>
      <c r="BY114" s="895"/>
      <c r="BZ114" s="895"/>
      <c r="CA114" s="895">
        <v>1519045</v>
      </c>
      <c r="CB114" s="895"/>
      <c r="CC114" s="895"/>
      <c r="CD114" s="895"/>
      <c r="CE114" s="895"/>
      <c r="CF114" s="956">
        <v>20</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140</v>
      </c>
      <c r="DH114" s="858"/>
      <c r="DI114" s="858"/>
      <c r="DJ114" s="858"/>
      <c r="DK114" s="859"/>
      <c r="DL114" s="860" t="s">
        <v>442</v>
      </c>
      <c r="DM114" s="858"/>
      <c r="DN114" s="858"/>
      <c r="DO114" s="858"/>
      <c r="DP114" s="859"/>
      <c r="DQ114" s="860" t="s">
        <v>140</v>
      </c>
      <c r="DR114" s="858"/>
      <c r="DS114" s="858"/>
      <c r="DT114" s="858"/>
      <c r="DU114" s="859"/>
      <c r="DV114" s="905" t="s">
        <v>440</v>
      </c>
      <c r="DW114" s="906"/>
      <c r="DX114" s="906"/>
      <c r="DY114" s="906"/>
      <c r="DZ114" s="907"/>
    </row>
    <row r="115" spans="1:130" s="246" customFormat="1" ht="26.25" customHeight="1" x14ac:dyDescent="0.2">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38762</v>
      </c>
      <c r="AB115" s="1004"/>
      <c r="AC115" s="1004"/>
      <c r="AD115" s="1004"/>
      <c r="AE115" s="1005"/>
      <c r="AF115" s="1006">
        <v>38380</v>
      </c>
      <c r="AG115" s="1004"/>
      <c r="AH115" s="1004"/>
      <c r="AI115" s="1004"/>
      <c r="AJ115" s="1005"/>
      <c r="AK115" s="1006">
        <v>8865</v>
      </c>
      <c r="AL115" s="1004"/>
      <c r="AM115" s="1004"/>
      <c r="AN115" s="1004"/>
      <c r="AO115" s="1005"/>
      <c r="AP115" s="1007">
        <v>0.1</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t="s">
        <v>442</v>
      </c>
      <c r="BR115" s="895"/>
      <c r="BS115" s="895"/>
      <c r="BT115" s="895"/>
      <c r="BU115" s="895"/>
      <c r="BV115" s="895" t="s">
        <v>442</v>
      </c>
      <c r="BW115" s="895"/>
      <c r="BX115" s="895"/>
      <c r="BY115" s="895"/>
      <c r="BZ115" s="895"/>
      <c r="CA115" s="895" t="s">
        <v>440</v>
      </c>
      <c r="CB115" s="895"/>
      <c r="CC115" s="895"/>
      <c r="CD115" s="895"/>
      <c r="CE115" s="895"/>
      <c r="CF115" s="956" t="s">
        <v>140</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39736</v>
      </c>
      <c r="DH115" s="858"/>
      <c r="DI115" s="858"/>
      <c r="DJ115" s="858"/>
      <c r="DK115" s="859"/>
      <c r="DL115" s="860">
        <v>53533</v>
      </c>
      <c r="DM115" s="858"/>
      <c r="DN115" s="858"/>
      <c r="DO115" s="858"/>
      <c r="DP115" s="859"/>
      <c r="DQ115" s="860">
        <v>54301</v>
      </c>
      <c r="DR115" s="858"/>
      <c r="DS115" s="858"/>
      <c r="DT115" s="858"/>
      <c r="DU115" s="859"/>
      <c r="DV115" s="905">
        <v>0.7</v>
      </c>
      <c r="DW115" s="906"/>
      <c r="DX115" s="906"/>
      <c r="DY115" s="906"/>
      <c r="DZ115" s="907"/>
    </row>
    <row r="116" spans="1:130" s="246" customFormat="1" ht="26.25" customHeight="1" x14ac:dyDescent="0.2">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447</v>
      </c>
      <c r="AG116" s="858"/>
      <c r="AH116" s="858"/>
      <c r="AI116" s="858"/>
      <c r="AJ116" s="859"/>
      <c r="AK116" s="860" t="s">
        <v>447</v>
      </c>
      <c r="AL116" s="858"/>
      <c r="AM116" s="858"/>
      <c r="AN116" s="858"/>
      <c r="AO116" s="859"/>
      <c r="AP116" s="905" t="s">
        <v>442</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140</v>
      </c>
      <c r="BR116" s="895"/>
      <c r="BS116" s="895"/>
      <c r="BT116" s="895"/>
      <c r="BU116" s="895"/>
      <c r="BV116" s="895" t="s">
        <v>449</v>
      </c>
      <c r="BW116" s="895"/>
      <c r="BX116" s="895"/>
      <c r="BY116" s="895"/>
      <c r="BZ116" s="895"/>
      <c r="CA116" s="895" t="s">
        <v>454</v>
      </c>
      <c r="CB116" s="895"/>
      <c r="CC116" s="895"/>
      <c r="CD116" s="895"/>
      <c r="CE116" s="895"/>
      <c r="CF116" s="956" t="s">
        <v>467</v>
      </c>
      <c r="CG116" s="957"/>
      <c r="CH116" s="957"/>
      <c r="CI116" s="957"/>
      <c r="CJ116" s="957"/>
      <c r="CK116" s="1012"/>
      <c r="CL116" s="899"/>
      <c r="CM116" s="902" t="s">
        <v>468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444</v>
      </c>
      <c r="DH116" s="858"/>
      <c r="DI116" s="858"/>
      <c r="DJ116" s="858"/>
      <c r="DK116" s="859"/>
      <c r="DL116" s="860" t="s">
        <v>454</v>
      </c>
      <c r="DM116" s="858"/>
      <c r="DN116" s="858"/>
      <c r="DO116" s="858"/>
      <c r="DP116" s="859"/>
      <c r="DQ116" s="860" t="s">
        <v>442</v>
      </c>
      <c r="DR116" s="858"/>
      <c r="DS116" s="858"/>
      <c r="DT116" s="858"/>
      <c r="DU116" s="859"/>
      <c r="DV116" s="905" t="s">
        <v>454</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469</v>
      </c>
      <c r="Z117" s="984"/>
      <c r="AA117" s="989">
        <v>977698</v>
      </c>
      <c r="AB117" s="990"/>
      <c r="AC117" s="990"/>
      <c r="AD117" s="990"/>
      <c r="AE117" s="991"/>
      <c r="AF117" s="992">
        <v>1036892</v>
      </c>
      <c r="AG117" s="990"/>
      <c r="AH117" s="990"/>
      <c r="AI117" s="990"/>
      <c r="AJ117" s="991"/>
      <c r="AK117" s="992">
        <v>965967</v>
      </c>
      <c r="AL117" s="990"/>
      <c r="AM117" s="990"/>
      <c r="AN117" s="990"/>
      <c r="AO117" s="991"/>
      <c r="AP117" s="993"/>
      <c r="AQ117" s="994"/>
      <c r="AR117" s="994"/>
      <c r="AS117" s="994"/>
      <c r="AT117" s="995"/>
      <c r="AU117" s="1017"/>
      <c r="AV117" s="1018"/>
      <c r="AW117" s="1018"/>
      <c r="AX117" s="1018"/>
      <c r="AY117" s="1018"/>
      <c r="AZ117" s="944" t="s">
        <v>470</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140</v>
      </c>
      <c r="CB117" s="895"/>
      <c r="CC117" s="895"/>
      <c r="CD117" s="895"/>
      <c r="CE117" s="895"/>
      <c r="CF117" s="956" t="s">
        <v>140</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440</v>
      </c>
      <c r="DH117" s="858"/>
      <c r="DI117" s="858"/>
      <c r="DJ117" s="858"/>
      <c r="DK117" s="859"/>
      <c r="DL117" s="860" t="s">
        <v>444</v>
      </c>
      <c r="DM117" s="858"/>
      <c r="DN117" s="858"/>
      <c r="DO117" s="858"/>
      <c r="DP117" s="859"/>
      <c r="DQ117" s="860" t="s">
        <v>140</v>
      </c>
      <c r="DR117" s="858"/>
      <c r="DS117" s="858"/>
      <c r="DT117" s="858"/>
      <c r="DU117" s="859"/>
      <c r="DV117" s="905" t="s">
        <v>439</v>
      </c>
      <c r="DW117" s="906"/>
      <c r="DX117" s="906"/>
      <c r="DY117" s="906"/>
      <c r="DZ117" s="907"/>
    </row>
    <row r="118" spans="1:130" s="246" customFormat="1" ht="26.25" customHeight="1" x14ac:dyDescent="0.2">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310</v>
      </c>
      <c r="AG118" s="983"/>
      <c r="AH118" s="983"/>
      <c r="AI118" s="983"/>
      <c r="AJ118" s="984"/>
      <c r="AK118" s="985" t="s">
        <v>309</v>
      </c>
      <c r="AL118" s="983"/>
      <c r="AM118" s="983"/>
      <c r="AN118" s="983"/>
      <c r="AO118" s="984"/>
      <c r="AP118" s="986" t="s">
        <v>433</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448</v>
      </c>
      <c r="BR118" s="926"/>
      <c r="BS118" s="926"/>
      <c r="BT118" s="926"/>
      <c r="BU118" s="926"/>
      <c r="BV118" s="926" t="s">
        <v>439</v>
      </c>
      <c r="BW118" s="926"/>
      <c r="BX118" s="926"/>
      <c r="BY118" s="926"/>
      <c r="BZ118" s="926"/>
      <c r="CA118" s="926" t="s">
        <v>140</v>
      </c>
      <c r="CB118" s="926"/>
      <c r="CC118" s="926"/>
      <c r="CD118" s="926"/>
      <c r="CE118" s="926"/>
      <c r="CF118" s="956" t="s">
        <v>447</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444</v>
      </c>
      <c r="DH118" s="858"/>
      <c r="DI118" s="858"/>
      <c r="DJ118" s="858"/>
      <c r="DK118" s="859"/>
      <c r="DL118" s="860" t="s">
        <v>444</v>
      </c>
      <c r="DM118" s="858"/>
      <c r="DN118" s="858"/>
      <c r="DO118" s="858"/>
      <c r="DP118" s="859"/>
      <c r="DQ118" s="860" t="s">
        <v>439</v>
      </c>
      <c r="DR118" s="858"/>
      <c r="DS118" s="858"/>
      <c r="DT118" s="858"/>
      <c r="DU118" s="859"/>
      <c r="DV118" s="905" t="s">
        <v>140</v>
      </c>
      <c r="DW118" s="906"/>
      <c r="DX118" s="906"/>
      <c r="DY118" s="906"/>
      <c r="DZ118" s="907"/>
    </row>
    <row r="119" spans="1:130" s="246" customFormat="1" ht="26.25" customHeight="1" x14ac:dyDescent="0.2">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447</v>
      </c>
      <c r="AG119" s="976"/>
      <c r="AH119" s="976"/>
      <c r="AI119" s="976"/>
      <c r="AJ119" s="977"/>
      <c r="AK119" s="978" t="s">
        <v>447</v>
      </c>
      <c r="AL119" s="976"/>
      <c r="AM119" s="976"/>
      <c r="AN119" s="976"/>
      <c r="AO119" s="977"/>
      <c r="AP119" s="979" t="s">
        <v>140</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474</v>
      </c>
      <c r="BP119" s="959"/>
      <c r="BQ119" s="963">
        <v>12928940</v>
      </c>
      <c r="BR119" s="926"/>
      <c r="BS119" s="926"/>
      <c r="BT119" s="926"/>
      <c r="BU119" s="926"/>
      <c r="BV119" s="926">
        <v>12902392</v>
      </c>
      <c r="BW119" s="926"/>
      <c r="BX119" s="926"/>
      <c r="BY119" s="926"/>
      <c r="BZ119" s="926"/>
      <c r="CA119" s="926">
        <v>12759352</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447</v>
      </c>
      <c r="DH119" s="841"/>
      <c r="DI119" s="841"/>
      <c r="DJ119" s="841"/>
      <c r="DK119" s="842"/>
      <c r="DL119" s="843" t="s">
        <v>444</v>
      </c>
      <c r="DM119" s="841"/>
      <c r="DN119" s="841"/>
      <c r="DO119" s="841"/>
      <c r="DP119" s="842"/>
      <c r="DQ119" s="843" t="s">
        <v>444</v>
      </c>
      <c r="DR119" s="841"/>
      <c r="DS119" s="841"/>
      <c r="DT119" s="841"/>
      <c r="DU119" s="842"/>
      <c r="DV119" s="929" t="s">
        <v>444</v>
      </c>
      <c r="DW119" s="930"/>
      <c r="DX119" s="930"/>
      <c r="DY119" s="930"/>
      <c r="DZ119" s="931"/>
    </row>
    <row r="120" spans="1:130" s="246" customFormat="1" ht="26.25" customHeight="1" x14ac:dyDescent="0.2">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442</v>
      </c>
      <c r="AG120" s="858"/>
      <c r="AH120" s="858"/>
      <c r="AI120" s="858"/>
      <c r="AJ120" s="859"/>
      <c r="AK120" s="860" t="s">
        <v>140</v>
      </c>
      <c r="AL120" s="858"/>
      <c r="AM120" s="858"/>
      <c r="AN120" s="858"/>
      <c r="AO120" s="859"/>
      <c r="AP120" s="905" t="s">
        <v>442</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1114445</v>
      </c>
      <c r="BR120" s="923"/>
      <c r="BS120" s="923"/>
      <c r="BT120" s="923"/>
      <c r="BU120" s="923"/>
      <c r="BV120" s="923">
        <v>1290047</v>
      </c>
      <c r="BW120" s="923"/>
      <c r="BX120" s="923"/>
      <c r="BY120" s="923"/>
      <c r="BZ120" s="923"/>
      <c r="CA120" s="923">
        <v>1857513</v>
      </c>
      <c r="CB120" s="923"/>
      <c r="CC120" s="923"/>
      <c r="CD120" s="923"/>
      <c r="CE120" s="923"/>
      <c r="CF120" s="947">
        <v>24.5</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4618059</v>
      </c>
      <c r="DH120" s="923"/>
      <c r="DI120" s="923"/>
      <c r="DJ120" s="923"/>
      <c r="DK120" s="923"/>
      <c r="DL120" s="923">
        <v>4613041</v>
      </c>
      <c r="DM120" s="923"/>
      <c r="DN120" s="923"/>
      <c r="DO120" s="923"/>
      <c r="DP120" s="923"/>
      <c r="DQ120" s="923">
        <v>4399203</v>
      </c>
      <c r="DR120" s="923"/>
      <c r="DS120" s="923"/>
      <c r="DT120" s="923"/>
      <c r="DU120" s="923"/>
      <c r="DV120" s="924">
        <v>57.9</v>
      </c>
      <c r="DW120" s="924"/>
      <c r="DX120" s="924"/>
      <c r="DY120" s="924"/>
      <c r="DZ120" s="925"/>
    </row>
    <row r="121" spans="1:130" s="246" customFormat="1" ht="26.25" customHeight="1" x14ac:dyDescent="0.2">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140</v>
      </c>
      <c r="AB121" s="858"/>
      <c r="AC121" s="858"/>
      <c r="AD121" s="858"/>
      <c r="AE121" s="859"/>
      <c r="AF121" s="860" t="s">
        <v>447</v>
      </c>
      <c r="AG121" s="858"/>
      <c r="AH121" s="858"/>
      <c r="AI121" s="858"/>
      <c r="AJ121" s="859"/>
      <c r="AK121" s="860" t="s">
        <v>447</v>
      </c>
      <c r="AL121" s="858"/>
      <c r="AM121" s="858"/>
      <c r="AN121" s="858"/>
      <c r="AO121" s="859"/>
      <c r="AP121" s="905" t="s">
        <v>140</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4696098</v>
      </c>
      <c r="BR121" s="895"/>
      <c r="BS121" s="895"/>
      <c r="BT121" s="895"/>
      <c r="BU121" s="895"/>
      <c r="BV121" s="895">
        <v>4658801</v>
      </c>
      <c r="BW121" s="895"/>
      <c r="BX121" s="895"/>
      <c r="BY121" s="895"/>
      <c r="BZ121" s="895"/>
      <c r="CA121" s="895">
        <v>4460537</v>
      </c>
      <c r="CB121" s="895"/>
      <c r="CC121" s="895"/>
      <c r="CD121" s="895"/>
      <c r="CE121" s="895"/>
      <c r="CF121" s="956">
        <v>58.7</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t="s">
        <v>440</v>
      </c>
      <c r="DH121" s="895"/>
      <c r="DI121" s="895"/>
      <c r="DJ121" s="895"/>
      <c r="DK121" s="895"/>
      <c r="DL121" s="895" t="s">
        <v>441</v>
      </c>
      <c r="DM121" s="895"/>
      <c r="DN121" s="895"/>
      <c r="DO121" s="895"/>
      <c r="DP121" s="895"/>
      <c r="DQ121" s="895">
        <v>3319</v>
      </c>
      <c r="DR121" s="895"/>
      <c r="DS121" s="895"/>
      <c r="DT121" s="895"/>
      <c r="DU121" s="895"/>
      <c r="DV121" s="872">
        <v>0</v>
      </c>
      <c r="DW121" s="872"/>
      <c r="DX121" s="872"/>
      <c r="DY121" s="872"/>
      <c r="DZ121" s="873"/>
    </row>
    <row r="122" spans="1:130" s="246" customFormat="1" ht="26.25" customHeight="1" x14ac:dyDescent="0.2">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140</v>
      </c>
      <c r="AB122" s="858"/>
      <c r="AC122" s="858"/>
      <c r="AD122" s="858"/>
      <c r="AE122" s="859"/>
      <c r="AF122" s="860" t="s">
        <v>447</v>
      </c>
      <c r="AG122" s="858"/>
      <c r="AH122" s="858"/>
      <c r="AI122" s="858"/>
      <c r="AJ122" s="859"/>
      <c r="AK122" s="860" t="s">
        <v>440</v>
      </c>
      <c r="AL122" s="858"/>
      <c r="AM122" s="858"/>
      <c r="AN122" s="858"/>
      <c r="AO122" s="859"/>
      <c r="AP122" s="905" t="s">
        <v>444</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8717666</v>
      </c>
      <c r="BR122" s="926"/>
      <c r="BS122" s="926"/>
      <c r="BT122" s="926"/>
      <c r="BU122" s="926"/>
      <c r="BV122" s="926">
        <v>7977524</v>
      </c>
      <c r="BW122" s="926"/>
      <c r="BX122" s="926"/>
      <c r="BY122" s="926"/>
      <c r="BZ122" s="926"/>
      <c r="CA122" s="926">
        <v>7440464</v>
      </c>
      <c r="CB122" s="926"/>
      <c r="CC122" s="926"/>
      <c r="CD122" s="926"/>
      <c r="CE122" s="926"/>
      <c r="CF122" s="927">
        <v>98</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t="s">
        <v>140</v>
      </c>
      <c r="DH122" s="895"/>
      <c r="DI122" s="895"/>
      <c r="DJ122" s="895"/>
      <c r="DK122" s="895"/>
      <c r="DL122" s="895" t="s">
        <v>444</v>
      </c>
      <c r="DM122" s="895"/>
      <c r="DN122" s="895"/>
      <c r="DO122" s="895"/>
      <c r="DP122" s="895"/>
      <c r="DQ122" s="895" t="s">
        <v>442</v>
      </c>
      <c r="DR122" s="895"/>
      <c r="DS122" s="895"/>
      <c r="DT122" s="895"/>
      <c r="DU122" s="895"/>
      <c r="DV122" s="872" t="s">
        <v>444</v>
      </c>
      <c r="DW122" s="872"/>
      <c r="DX122" s="872"/>
      <c r="DY122" s="872"/>
      <c r="DZ122" s="873"/>
    </row>
    <row r="123" spans="1:130" s="246" customFormat="1" ht="26.25" customHeight="1" x14ac:dyDescent="0.2">
      <c r="A123" s="898"/>
      <c r="B123" s="899"/>
      <c r="C123" s="902" t="s">
        <v>468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444</v>
      </c>
      <c r="AB123" s="858"/>
      <c r="AC123" s="858"/>
      <c r="AD123" s="858"/>
      <c r="AE123" s="859"/>
      <c r="AF123" s="860" t="s">
        <v>444</v>
      </c>
      <c r="AG123" s="858"/>
      <c r="AH123" s="858"/>
      <c r="AI123" s="858"/>
      <c r="AJ123" s="859"/>
      <c r="AK123" s="860" t="s">
        <v>448</v>
      </c>
      <c r="AL123" s="858"/>
      <c r="AM123" s="858"/>
      <c r="AN123" s="858"/>
      <c r="AO123" s="859"/>
      <c r="AP123" s="905" t="s">
        <v>442</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485</v>
      </c>
      <c r="BP123" s="959"/>
      <c r="BQ123" s="913">
        <v>14528209</v>
      </c>
      <c r="BR123" s="914"/>
      <c r="BS123" s="914"/>
      <c r="BT123" s="914"/>
      <c r="BU123" s="914"/>
      <c r="BV123" s="914">
        <v>13926372</v>
      </c>
      <c r="BW123" s="914"/>
      <c r="BX123" s="914"/>
      <c r="BY123" s="914"/>
      <c r="BZ123" s="914"/>
      <c r="CA123" s="914">
        <v>13758514</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t="s">
        <v>447</v>
      </c>
      <c r="DH123" s="858"/>
      <c r="DI123" s="858"/>
      <c r="DJ123" s="858"/>
      <c r="DK123" s="859"/>
      <c r="DL123" s="860" t="s">
        <v>448</v>
      </c>
      <c r="DM123" s="858"/>
      <c r="DN123" s="858"/>
      <c r="DO123" s="858"/>
      <c r="DP123" s="859"/>
      <c r="DQ123" s="860" t="s">
        <v>487</v>
      </c>
      <c r="DR123" s="858"/>
      <c r="DS123" s="858"/>
      <c r="DT123" s="858"/>
      <c r="DU123" s="859"/>
      <c r="DV123" s="905" t="s">
        <v>448</v>
      </c>
      <c r="DW123" s="906"/>
      <c r="DX123" s="906"/>
      <c r="DY123" s="906"/>
      <c r="DZ123" s="907"/>
    </row>
    <row r="124" spans="1:130" s="246" customFormat="1" ht="26.25" customHeight="1" thickBot="1" x14ac:dyDescent="0.25">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447</v>
      </c>
      <c r="AB124" s="858"/>
      <c r="AC124" s="858"/>
      <c r="AD124" s="858"/>
      <c r="AE124" s="859"/>
      <c r="AF124" s="860" t="s">
        <v>442</v>
      </c>
      <c r="AG124" s="858"/>
      <c r="AH124" s="858"/>
      <c r="AI124" s="858"/>
      <c r="AJ124" s="859"/>
      <c r="AK124" s="860" t="s">
        <v>459</v>
      </c>
      <c r="AL124" s="858"/>
      <c r="AM124" s="858"/>
      <c r="AN124" s="858"/>
      <c r="AO124" s="859"/>
      <c r="AP124" s="905" t="s">
        <v>459</v>
      </c>
      <c r="AQ124" s="906"/>
      <c r="AR124" s="906"/>
      <c r="AS124" s="906"/>
      <c r="AT124" s="907"/>
      <c r="AU124" s="908" t="s">
        <v>488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459</v>
      </c>
      <c r="BR124" s="912"/>
      <c r="BS124" s="912"/>
      <c r="BT124" s="912"/>
      <c r="BU124" s="912"/>
      <c r="BV124" s="912" t="s">
        <v>459</v>
      </c>
      <c r="BW124" s="912"/>
      <c r="BX124" s="912"/>
      <c r="BY124" s="912"/>
      <c r="BZ124" s="912"/>
      <c r="CA124" s="912" t="s">
        <v>459</v>
      </c>
      <c r="CB124" s="912"/>
      <c r="CC124" s="912"/>
      <c r="CD124" s="912"/>
      <c r="CE124" s="912"/>
      <c r="CF124" s="802"/>
      <c r="CG124" s="803"/>
      <c r="CH124" s="803"/>
      <c r="CI124" s="803"/>
      <c r="CJ124" s="943"/>
      <c r="CK124" s="951"/>
      <c r="CL124" s="951"/>
      <c r="CM124" s="951"/>
      <c r="CN124" s="951"/>
      <c r="CO124" s="952"/>
      <c r="CP124" s="916" t="s">
        <v>489</v>
      </c>
      <c r="CQ124" s="917"/>
      <c r="CR124" s="917"/>
      <c r="CS124" s="917"/>
      <c r="CT124" s="917"/>
      <c r="CU124" s="917"/>
      <c r="CV124" s="917"/>
      <c r="CW124" s="917"/>
      <c r="CX124" s="917"/>
      <c r="CY124" s="917"/>
      <c r="CZ124" s="917"/>
      <c r="DA124" s="917"/>
      <c r="DB124" s="917"/>
      <c r="DC124" s="917"/>
      <c r="DD124" s="917"/>
      <c r="DE124" s="917"/>
      <c r="DF124" s="918"/>
      <c r="DG124" s="840" t="s">
        <v>439</v>
      </c>
      <c r="DH124" s="841"/>
      <c r="DI124" s="841"/>
      <c r="DJ124" s="841"/>
      <c r="DK124" s="842"/>
      <c r="DL124" s="843" t="s">
        <v>440</v>
      </c>
      <c r="DM124" s="841"/>
      <c r="DN124" s="841"/>
      <c r="DO124" s="841"/>
      <c r="DP124" s="842"/>
      <c r="DQ124" s="843" t="s">
        <v>467</v>
      </c>
      <c r="DR124" s="841"/>
      <c r="DS124" s="841"/>
      <c r="DT124" s="841"/>
      <c r="DU124" s="842"/>
      <c r="DV124" s="929" t="s">
        <v>439</v>
      </c>
      <c r="DW124" s="930"/>
      <c r="DX124" s="930"/>
      <c r="DY124" s="930"/>
      <c r="DZ124" s="931"/>
    </row>
    <row r="125" spans="1:130" s="246" customFormat="1" ht="26.25" customHeight="1" x14ac:dyDescent="0.2">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467</v>
      </c>
      <c r="AB125" s="858"/>
      <c r="AC125" s="858"/>
      <c r="AD125" s="858"/>
      <c r="AE125" s="859"/>
      <c r="AF125" s="860" t="s">
        <v>467</v>
      </c>
      <c r="AG125" s="858"/>
      <c r="AH125" s="858"/>
      <c r="AI125" s="858"/>
      <c r="AJ125" s="859"/>
      <c r="AK125" s="860" t="s">
        <v>442</v>
      </c>
      <c r="AL125" s="858"/>
      <c r="AM125" s="858"/>
      <c r="AN125" s="858"/>
      <c r="AO125" s="859"/>
      <c r="AP125" s="905" t="s">
        <v>467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442</v>
      </c>
      <c r="DH125" s="923"/>
      <c r="DI125" s="923"/>
      <c r="DJ125" s="923"/>
      <c r="DK125" s="923"/>
      <c r="DL125" s="923" t="s">
        <v>448</v>
      </c>
      <c r="DM125" s="923"/>
      <c r="DN125" s="923"/>
      <c r="DO125" s="923"/>
      <c r="DP125" s="923"/>
      <c r="DQ125" s="923" t="s">
        <v>439</v>
      </c>
      <c r="DR125" s="923"/>
      <c r="DS125" s="923"/>
      <c r="DT125" s="923"/>
      <c r="DU125" s="923"/>
      <c r="DV125" s="924" t="s">
        <v>439</v>
      </c>
      <c r="DW125" s="924"/>
      <c r="DX125" s="924"/>
      <c r="DY125" s="924"/>
      <c r="DZ125" s="925"/>
    </row>
    <row r="126" spans="1:130" s="246" customFormat="1" ht="26.25" customHeight="1" thickBot="1" x14ac:dyDescent="0.25">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38762</v>
      </c>
      <c r="AB126" s="858"/>
      <c r="AC126" s="858"/>
      <c r="AD126" s="858"/>
      <c r="AE126" s="859"/>
      <c r="AF126" s="860">
        <v>38380</v>
      </c>
      <c r="AG126" s="858"/>
      <c r="AH126" s="858"/>
      <c r="AI126" s="858"/>
      <c r="AJ126" s="859"/>
      <c r="AK126" s="860">
        <v>8865</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492</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467</v>
      </c>
      <c r="DM126" s="895"/>
      <c r="DN126" s="895"/>
      <c r="DO126" s="895"/>
      <c r="DP126" s="895"/>
      <c r="DQ126" s="895" t="s">
        <v>487</v>
      </c>
      <c r="DR126" s="895"/>
      <c r="DS126" s="895"/>
      <c r="DT126" s="895"/>
      <c r="DU126" s="895"/>
      <c r="DV126" s="872" t="s">
        <v>467</v>
      </c>
      <c r="DW126" s="872"/>
      <c r="DX126" s="872"/>
      <c r="DY126" s="872"/>
      <c r="DZ126" s="873"/>
    </row>
    <row r="127" spans="1:130" s="246" customFormat="1" ht="26.25" customHeight="1" x14ac:dyDescent="0.2">
      <c r="A127" s="900"/>
      <c r="B127" s="901"/>
      <c r="C127" s="919" t="s">
        <v>493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467</v>
      </c>
      <c r="AB127" s="858"/>
      <c r="AC127" s="858"/>
      <c r="AD127" s="858"/>
      <c r="AE127" s="859"/>
      <c r="AF127" s="860" t="s">
        <v>447</v>
      </c>
      <c r="AG127" s="858"/>
      <c r="AH127" s="858"/>
      <c r="AI127" s="858"/>
      <c r="AJ127" s="859"/>
      <c r="AK127" s="860" t="s">
        <v>439</v>
      </c>
      <c r="AL127" s="858"/>
      <c r="AM127" s="858"/>
      <c r="AN127" s="858"/>
      <c r="AO127" s="859"/>
      <c r="AP127" s="905" t="s">
        <v>439</v>
      </c>
      <c r="AQ127" s="906"/>
      <c r="AR127" s="906"/>
      <c r="AS127" s="906"/>
      <c r="AT127" s="907"/>
      <c r="AU127" s="282"/>
      <c r="AV127" s="282"/>
      <c r="AW127" s="282"/>
      <c r="AX127" s="922" t="s">
        <v>494</v>
      </c>
      <c r="AY127" s="890"/>
      <c r="AZ127" s="890"/>
      <c r="BA127" s="890"/>
      <c r="BB127" s="890"/>
      <c r="BC127" s="890"/>
      <c r="BD127" s="890"/>
      <c r="BE127" s="891"/>
      <c r="BF127" s="889" t="s">
        <v>495</v>
      </c>
      <c r="BG127" s="890"/>
      <c r="BH127" s="890"/>
      <c r="BI127" s="890"/>
      <c r="BJ127" s="890"/>
      <c r="BK127" s="890"/>
      <c r="BL127" s="891"/>
      <c r="BM127" s="889" t="s">
        <v>496</v>
      </c>
      <c r="BN127" s="890"/>
      <c r="BO127" s="890"/>
      <c r="BP127" s="890"/>
      <c r="BQ127" s="890"/>
      <c r="BR127" s="890"/>
      <c r="BS127" s="891"/>
      <c r="BT127" s="889" t="s">
        <v>497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498</v>
      </c>
      <c r="CQ127" s="828"/>
      <c r="CR127" s="828"/>
      <c r="CS127" s="828"/>
      <c r="CT127" s="828"/>
      <c r="CU127" s="828"/>
      <c r="CV127" s="828"/>
      <c r="CW127" s="828"/>
      <c r="CX127" s="828"/>
      <c r="CY127" s="828"/>
      <c r="CZ127" s="828"/>
      <c r="DA127" s="828"/>
      <c r="DB127" s="828"/>
      <c r="DC127" s="828"/>
      <c r="DD127" s="828"/>
      <c r="DE127" s="828"/>
      <c r="DF127" s="829"/>
      <c r="DG127" s="894" t="s">
        <v>467</v>
      </c>
      <c r="DH127" s="895"/>
      <c r="DI127" s="895"/>
      <c r="DJ127" s="895"/>
      <c r="DK127" s="895"/>
      <c r="DL127" s="895" t="s">
        <v>441</v>
      </c>
      <c r="DM127" s="895"/>
      <c r="DN127" s="895"/>
      <c r="DO127" s="895"/>
      <c r="DP127" s="895"/>
      <c r="DQ127" s="895" t="s">
        <v>467</v>
      </c>
      <c r="DR127" s="895"/>
      <c r="DS127" s="895"/>
      <c r="DT127" s="895"/>
      <c r="DU127" s="895"/>
      <c r="DV127" s="872" t="s">
        <v>140</v>
      </c>
      <c r="DW127" s="872"/>
      <c r="DX127" s="872"/>
      <c r="DY127" s="872"/>
      <c r="DZ127" s="873"/>
    </row>
    <row r="128" spans="1:130" s="246" customFormat="1" ht="26.25" customHeight="1" thickBot="1" x14ac:dyDescent="0.25">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366084</v>
      </c>
      <c r="AB128" s="879"/>
      <c r="AC128" s="879"/>
      <c r="AD128" s="879"/>
      <c r="AE128" s="880"/>
      <c r="AF128" s="881">
        <v>368407</v>
      </c>
      <c r="AG128" s="879"/>
      <c r="AH128" s="879"/>
      <c r="AI128" s="879"/>
      <c r="AJ128" s="880"/>
      <c r="AK128" s="881">
        <v>356286</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447</v>
      </c>
      <c r="BG128" s="865"/>
      <c r="BH128" s="865"/>
      <c r="BI128" s="865"/>
      <c r="BJ128" s="865"/>
      <c r="BK128" s="865"/>
      <c r="BL128" s="888"/>
      <c r="BM128" s="864">
        <v>13.65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t="s">
        <v>447</v>
      </c>
      <c r="DH128" s="869"/>
      <c r="DI128" s="869"/>
      <c r="DJ128" s="869"/>
      <c r="DK128" s="869"/>
      <c r="DL128" s="869" t="s">
        <v>440</v>
      </c>
      <c r="DM128" s="869"/>
      <c r="DN128" s="869"/>
      <c r="DO128" s="869"/>
      <c r="DP128" s="869"/>
      <c r="DQ128" s="869" t="s">
        <v>440</v>
      </c>
      <c r="DR128" s="869"/>
      <c r="DS128" s="869"/>
      <c r="DT128" s="869"/>
      <c r="DU128" s="869"/>
      <c r="DV128" s="870" t="s">
        <v>440</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8204762</v>
      </c>
      <c r="AB129" s="858"/>
      <c r="AC129" s="858"/>
      <c r="AD129" s="858"/>
      <c r="AE129" s="859"/>
      <c r="AF129" s="860">
        <v>8252258</v>
      </c>
      <c r="AG129" s="858"/>
      <c r="AH129" s="858"/>
      <c r="AI129" s="858"/>
      <c r="AJ129" s="859"/>
      <c r="AK129" s="860">
        <v>8415665</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448</v>
      </c>
      <c r="BG129" s="848"/>
      <c r="BH129" s="848"/>
      <c r="BI129" s="848"/>
      <c r="BJ129" s="848"/>
      <c r="BK129" s="848"/>
      <c r="BL129" s="849"/>
      <c r="BM129" s="847">
        <v>18.649999999999999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847117</v>
      </c>
      <c r="AB130" s="858"/>
      <c r="AC130" s="858"/>
      <c r="AD130" s="858"/>
      <c r="AE130" s="859"/>
      <c r="AF130" s="860">
        <v>853677</v>
      </c>
      <c r="AG130" s="858"/>
      <c r="AH130" s="858"/>
      <c r="AI130" s="858"/>
      <c r="AJ130" s="859"/>
      <c r="AK130" s="860">
        <v>821578</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-2.8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7357645</v>
      </c>
      <c r="AB131" s="841"/>
      <c r="AC131" s="841"/>
      <c r="AD131" s="841"/>
      <c r="AE131" s="842"/>
      <c r="AF131" s="843">
        <v>7398581</v>
      </c>
      <c r="AG131" s="841"/>
      <c r="AH131" s="841"/>
      <c r="AI131" s="841"/>
      <c r="AJ131" s="842"/>
      <c r="AK131" s="843">
        <v>7594087</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t="s">
        <v>448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-3.2007931890000001</v>
      </c>
      <c r="AB132" s="821"/>
      <c r="AC132" s="821"/>
      <c r="AD132" s="821"/>
      <c r="AE132" s="822"/>
      <c r="AF132" s="823">
        <v>-2.5030745759999999</v>
      </c>
      <c r="AG132" s="821"/>
      <c r="AH132" s="821"/>
      <c r="AI132" s="821"/>
      <c r="AJ132" s="822"/>
      <c r="AK132" s="823">
        <v>-2.7902893400000002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-3.5</v>
      </c>
      <c r="AB133" s="800"/>
      <c r="AC133" s="800"/>
      <c r="AD133" s="800"/>
      <c r="AE133" s="801"/>
      <c r="AF133" s="799">
        <v>-3.1</v>
      </c>
      <c r="AG133" s="800"/>
      <c r="AH133" s="800"/>
      <c r="AI133" s="800"/>
      <c r="AJ133" s="801"/>
      <c r="AK133" s="799">
        <v>-2.8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qS6Ip+vPjMtLnwHZZd30eStApOzJZl1vNFBLEevFaNYmhYEBk3iCIYp+1VItuMQrxKzWWEjZ6MF39FVGDCCM5Q==" saltValue="OBTo9yB7rrOYour5EyCj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6YFAs0MMtUoTrDpcUcMQeQ2MibD2s/wiT38I+XjuGEWu5cHTeR+YcLiLsNlJVzBa9RPGJbpM7DMuqFY2MGB//A==" saltValue="McSHfmfEW5mVvQh9wcvL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VBRfDaA9V2Q13z9Lc/Y14x93hLjL3ulQ5ddEaEUAg3gkic2GKCSIDLWcsg02FXJlt6rvZp34nvpXUfrxycsqw==" saltValue="Tu/yKICBgppDpJuHkdQF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516</v>
      </c>
      <c r="AP7" s="303"/>
      <c r="AQ7" s="304" t="s">
        <v>517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518</v>
      </c>
      <c r="AQ8" s="310" t="s">
        <v>519</v>
      </c>
      <c r="AR8" s="311" t="s">
        <v>520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521</v>
      </c>
      <c r="AL9" s="1227"/>
      <c r="AM9" s="1227"/>
      <c r="AN9" s="1228"/>
      <c r="AO9" s="312">
        <v>3102246</v>
      </c>
      <c r="AP9" s="312">
        <v>76599</v>
      </c>
      <c r="AQ9" s="313">
        <v>63072</v>
      </c>
      <c r="AR9" s="314">
        <v>21.4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522</v>
      </c>
      <c r="AL10" s="1227"/>
      <c r="AM10" s="1227"/>
      <c r="AN10" s="1228"/>
      <c r="AO10" s="315">
        <v>268079</v>
      </c>
      <c r="AP10" s="315">
        <v>6619</v>
      </c>
      <c r="AQ10" s="316">
        <v>6862</v>
      </c>
      <c r="AR10" s="317">
        <v>-3.5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523</v>
      </c>
      <c r="AL11" s="1227"/>
      <c r="AM11" s="1227"/>
      <c r="AN11" s="1228"/>
      <c r="AO11" s="315">
        <v>3548</v>
      </c>
      <c r="AP11" s="315">
        <v>88</v>
      </c>
      <c r="AQ11" s="316">
        <v>9054</v>
      </c>
      <c r="AR11" s="317">
        <v>-99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524</v>
      </c>
      <c r="AL12" s="1227"/>
      <c r="AM12" s="1227"/>
      <c r="AN12" s="1228"/>
      <c r="AO12" s="315" t="s">
        <v>525</v>
      </c>
      <c r="AP12" s="315" t="s">
        <v>525</v>
      </c>
      <c r="AQ12" s="316">
        <v>361</v>
      </c>
      <c r="AR12" s="317" t="s">
        <v>525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526</v>
      </c>
      <c r="AL13" s="1227"/>
      <c r="AM13" s="1227"/>
      <c r="AN13" s="1228"/>
      <c r="AO13" s="315" t="s">
        <v>525</v>
      </c>
      <c r="AP13" s="315" t="s">
        <v>525</v>
      </c>
      <c r="AQ13" s="316" t="s">
        <v>525</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527</v>
      </c>
      <c r="AL14" s="1227"/>
      <c r="AM14" s="1227"/>
      <c r="AN14" s="1228"/>
      <c r="AO14" s="315">
        <v>115867</v>
      </c>
      <c r="AP14" s="315">
        <v>2861</v>
      </c>
      <c r="AQ14" s="316">
        <v>2718</v>
      </c>
      <c r="AR14" s="317">
        <v>5.3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528</v>
      </c>
      <c r="AL15" s="1227"/>
      <c r="AM15" s="1227"/>
      <c r="AN15" s="1228"/>
      <c r="AO15" s="315">
        <v>33269</v>
      </c>
      <c r="AP15" s="315">
        <v>821</v>
      </c>
      <c r="AQ15" s="316">
        <v>1384</v>
      </c>
      <c r="AR15" s="317">
        <v>-40.700000000000003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529</v>
      </c>
      <c r="AL16" s="1230"/>
      <c r="AM16" s="1230"/>
      <c r="AN16" s="1231"/>
      <c r="AO16" s="315">
        <v>-272988</v>
      </c>
      <c r="AP16" s="315">
        <v>-6740</v>
      </c>
      <c r="AQ16" s="316">
        <v>-5449</v>
      </c>
      <c r="AR16" s="317">
        <v>23.7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3250021</v>
      </c>
      <c r="AP17" s="315">
        <v>80247</v>
      </c>
      <c r="AQ17" s="316">
        <v>78003</v>
      </c>
      <c r="AR17" s="317">
        <v>2.9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534</v>
      </c>
      <c r="AL21" s="1224"/>
      <c r="AM21" s="1224"/>
      <c r="AN21" s="1225"/>
      <c r="AO21" s="327">
        <v>8.35</v>
      </c>
      <c r="AP21" s="328">
        <v>7.51</v>
      </c>
      <c r="AQ21" s="329">
        <v>0.84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535</v>
      </c>
      <c r="AL22" s="1224"/>
      <c r="AM22" s="1224"/>
      <c r="AN22" s="1225"/>
      <c r="AO22" s="332">
        <v>101.1</v>
      </c>
      <c r="AP22" s="333">
        <v>97.1</v>
      </c>
      <c r="AQ22" s="334">
        <v>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516</v>
      </c>
      <c r="AP30" s="303"/>
      <c r="AQ30" s="304" t="s">
        <v>517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518</v>
      </c>
      <c r="AQ31" s="310" t="s">
        <v>519</v>
      </c>
      <c r="AR31" s="311" t="s">
        <v>520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539</v>
      </c>
      <c r="AL32" s="1215"/>
      <c r="AM32" s="1215"/>
      <c r="AN32" s="1216"/>
      <c r="AO32" s="342">
        <v>615854</v>
      </c>
      <c r="AP32" s="342">
        <v>15206</v>
      </c>
      <c r="AQ32" s="343">
        <v>34855</v>
      </c>
      <c r="AR32" s="344">
        <v>-56.4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540</v>
      </c>
      <c r="AL33" s="1215"/>
      <c r="AM33" s="1215"/>
      <c r="AN33" s="1216"/>
      <c r="AO33" s="342" t="s">
        <v>525</v>
      </c>
      <c r="AP33" s="342" t="s">
        <v>525</v>
      </c>
      <c r="AQ33" s="343" t="s">
        <v>525</v>
      </c>
      <c r="AR33" s="344" t="s">
        <v>525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541</v>
      </c>
      <c r="AL34" s="1215"/>
      <c r="AM34" s="1215"/>
      <c r="AN34" s="1216"/>
      <c r="AO34" s="342" t="s">
        <v>525</v>
      </c>
      <c r="AP34" s="342" t="s">
        <v>525</v>
      </c>
      <c r="AQ34" s="343" t="s">
        <v>525</v>
      </c>
      <c r="AR34" s="344" t="s">
        <v>525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542</v>
      </c>
      <c r="AL35" s="1215"/>
      <c r="AM35" s="1215"/>
      <c r="AN35" s="1216"/>
      <c r="AO35" s="342">
        <v>341248</v>
      </c>
      <c r="AP35" s="342">
        <v>8426</v>
      </c>
      <c r="AQ35" s="343">
        <v>15141</v>
      </c>
      <c r="AR35" s="344">
        <v>-44.3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543</v>
      </c>
      <c r="AL36" s="1215"/>
      <c r="AM36" s="1215"/>
      <c r="AN36" s="1216"/>
      <c r="AO36" s="342" t="s">
        <v>525</v>
      </c>
      <c r="AP36" s="342" t="s">
        <v>525</v>
      </c>
      <c r="AQ36" s="343">
        <v>2517</v>
      </c>
      <c r="AR36" s="344" t="s">
        <v>525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544</v>
      </c>
      <c r="AL37" s="1215"/>
      <c r="AM37" s="1215"/>
      <c r="AN37" s="1216"/>
      <c r="AO37" s="342">
        <v>8865</v>
      </c>
      <c r="AP37" s="342">
        <v>219</v>
      </c>
      <c r="AQ37" s="343">
        <v>522</v>
      </c>
      <c r="AR37" s="344">
        <v>-58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545</v>
      </c>
      <c r="AL38" s="1218"/>
      <c r="AM38" s="1218"/>
      <c r="AN38" s="1219"/>
      <c r="AO38" s="345" t="s">
        <v>525</v>
      </c>
      <c r="AP38" s="345" t="s">
        <v>525</v>
      </c>
      <c r="AQ38" s="346">
        <v>1</v>
      </c>
      <c r="AR38" s="334" t="s">
        <v>525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546</v>
      </c>
      <c r="AL39" s="1218"/>
      <c r="AM39" s="1218"/>
      <c r="AN39" s="1219"/>
      <c r="AO39" s="342">
        <v>-356286</v>
      </c>
      <c r="AP39" s="342">
        <v>-8797</v>
      </c>
      <c r="AQ39" s="343">
        <v>-2915</v>
      </c>
      <c r="AR39" s="344">
        <v>201.8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547</v>
      </c>
      <c r="AL40" s="1215"/>
      <c r="AM40" s="1215"/>
      <c r="AN40" s="1216"/>
      <c r="AO40" s="342">
        <v>-821578</v>
      </c>
      <c r="AP40" s="342">
        <v>-20286</v>
      </c>
      <c r="AQ40" s="343">
        <v>-35363</v>
      </c>
      <c r="AR40" s="344">
        <v>-42.6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304</v>
      </c>
      <c r="AL41" s="1221"/>
      <c r="AM41" s="1221"/>
      <c r="AN41" s="1222"/>
      <c r="AO41" s="342">
        <v>-211897</v>
      </c>
      <c r="AP41" s="342">
        <v>-5232</v>
      </c>
      <c r="AQ41" s="343">
        <v>14758</v>
      </c>
      <c r="AR41" s="344">
        <v>-135.5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516</v>
      </c>
      <c r="AN49" s="1209" t="s">
        <v>551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552</v>
      </c>
      <c r="AO50" s="359" t="s">
        <v>553</v>
      </c>
      <c r="AP50" s="360" t="s">
        <v>554</v>
      </c>
      <c r="AQ50" s="361" t="s">
        <v>555</v>
      </c>
      <c r="AR50" s="362" t="s">
        <v>556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833097</v>
      </c>
      <c r="AN51" s="364">
        <v>20130</v>
      </c>
      <c r="AO51" s="365">
        <v>-24.3</v>
      </c>
      <c r="AP51" s="366">
        <v>53292</v>
      </c>
      <c r="AQ51" s="367">
        <v>0</v>
      </c>
      <c r="AR51" s="368">
        <v>-24.3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687282</v>
      </c>
      <c r="AN52" s="372">
        <v>16607</v>
      </c>
      <c r="AO52" s="373">
        <v>-24.6</v>
      </c>
      <c r="AP52" s="374">
        <v>28900</v>
      </c>
      <c r="AQ52" s="375">
        <v>18.899999999999999</v>
      </c>
      <c r="AR52" s="376">
        <v>-43.5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562138</v>
      </c>
      <c r="AN53" s="364">
        <v>13645</v>
      </c>
      <c r="AO53" s="365">
        <v>-32.200000000000003</v>
      </c>
      <c r="AP53" s="366">
        <v>56894</v>
      </c>
      <c r="AQ53" s="367">
        <v>6.8</v>
      </c>
      <c r="AR53" s="368">
        <v>-39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447878</v>
      </c>
      <c r="AN54" s="372">
        <v>10872</v>
      </c>
      <c r="AO54" s="373">
        <v>-34.5</v>
      </c>
      <c r="AP54" s="374">
        <v>32548</v>
      </c>
      <c r="AQ54" s="375">
        <v>12.6</v>
      </c>
      <c r="AR54" s="376">
        <v>-47.1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849709</v>
      </c>
      <c r="AN55" s="364">
        <v>20747</v>
      </c>
      <c r="AO55" s="365">
        <v>52</v>
      </c>
      <c r="AP55" s="366">
        <v>57122</v>
      </c>
      <c r="AQ55" s="367">
        <v>0.4</v>
      </c>
      <c r="AR55" s="368">
        <v>51.6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743145</v>
      </c>
      <c r="AN56" s="372">
        <v>18145</v>
      </c>
      <c r="AO56" s="373">
        <v>66.900000000000006</v>
      </c>
      <c r="AP56" s="374">
        <v>36191</v>
      </c>
      <c r="AQ56" s="375">
        <v>11.2</v>
      </c>
      <c r="AR56" s="376">
        <v>55.7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800149</v>
      </c>
      <c r="AN57" s="364">
        <v>19591</v>
      </c>
      <c r="AO57" s="365">
        <v>-5.6</v>
      </c>
      <c r="AP57" s="366">
        <v>53655</v>
      </c>
      <c r="AQ57" s="367">
        <v>-6.1</v>
      </c>
      <c r="AR57" s="368">
        <v>0.5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707894</v>
      </c>
      <c r="AN58" s="372">
        <v>17332</v>
      </c>
      <c r="AO58" s="373">
        <v>-4.5</v>
      </c>
      <c r="AP58" s="374">
        <v>32719</v>
      </c>
      <c r="AQ58" s="375">
        <v>-9.6</v>
      </c>
      <c r="AR58" s="376">
        <v>5.0999999999999996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949158</v>
      </c>
      <c r="AN59" s="364">
        <v>23436</v>
      </c>
      <c r="AO59" s="365">
        <v>19.600000000000001</v>
      </c>
      <c r="AP59" s="366">
        <v>53869</v>
      </c>
      <c r="AQ59" s="367">
        <v>0.4</v>
      </c>
      <c r="AR59" s="368">
        <v>19.2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843128</v>
      </c>
      <c r="AN60" s="372">
        <v>20818</v>
      </c>
      <c r="AO60" s="373">
        <v>20.100000000000001</v>
      </c>
      <c r="AP60" s="374">
        <v>35046</v>
      </c>
      <c r="AQ60" s="375">
        <v>7.1</v>
      </c>
      <c r="AR60" s="376">
        <v>13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798850</v>
      </c>
      <c r="AN61" s="379">
        <v>19510</v>
      </c>
      <c r="AO61" s="380">
        <v>1.9</v>
      </c>
      <c r="AP61" s="381">
        <v>54966</v>
      </c>
      <c r="AQ61" s="382">
        <v>0.3</v>
      </c>
      <c r="AR61" s="368">
        <v>1.6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685865</v>
      </c>
      <c r="AN62" s="372">
        <v>16755</v>
      </c>
      <c r="AO62" s="373">
        <v>4.7</v>
      </c>
      <c r="AP62" s="374">
        <v>33081</v>
      </c>
      <c r="AQ62" s="375">
        <v>8</v>
      </c>
      <c r="AR62" s="376">
        <v>-3.3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VXs2lSlZJUD+HnfeIKf/rvCOq0mKckuQKURXSzOx5HPzThTXXSV6JR4KPS2mVSniTgx5SQSd1riEvSYkua8ulg==" saltValue="gxtaM5BclJ9xi1Cv7SjO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RnceYfw4XmwDStY0iChBdmIRtra09kjR+nnAFSR8o3o9G0UNAxXgQGh6WrztLdITPQTrPBe4o48EPR/5+aTEg==" saltValue="ED+pb3SDlhmOMfn16PLW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WCemx3haJsMBZZG98VRiMap4nxd9u1J3NFX+bDi7fgRLgXlS0ldKwOCTGM44tqaHEdXba8h+L1pTHg9/kjK0A==" saltValue="HwYpFqE8nXhPbUqLOUE5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2" t="s">
        <v>3</v>
      </c>
      <c r="D47" s="1232"/>
      <c r="E47" s="1233"/>
      <c r="F47" s="11">
        <v>6.71</v>
      </c>
      <c r="G47" s="12">
        <v>7.23</v>
      </c>
      <c r="H47" s="12">
        <v>6.57</v>
      </c>
      <c r="I47" s="12">
        <v>8.1300000000000008</v>
      </c>
      <c r="J47" s="13">
        <v>10.81</v>
      </c>
    </row>
    <row r="48" spans="2:10" ht="57.75" customHeight="1" x14ac:dyDescent="0.2">
      <c r="B48" s="14"/>
      <c r="C48" s="1234" t="s">
        <v>4</v>
      </c>
      <c r="D48" s="1234"/>
      <c r="E48" s="1235"/>
      <c r="F48" s="15">
        <v>4.0999999999999996</v>
      </c>
      <c r="G48" s="16">
        <v>5.07</v>
      </c>
      <c r="H48" s="16">
        <v>5.82</v>
      </c>
      <c r="I48" s="16">
        <v>7.95</v>
      </c>
      <c r="J48" s="17">
        <v>6.85</v>
      </c>
    </row>
    <row r="49" spans="2:10" ht="57.75" customHeight="1" thickBot="1" x14ac:dyDescent="0.25">
      <c r="B49" s="18"/>
      <c r="C49" s="1236" t="s">
        <v>5</v>
      </c>
      <c r="D49" s="1236"/>
      <c r="E49" s="1237"/>
      <c r="F49" s="19" t="s">
        <v>572</v>
      </c>
      <c r="G49" s="20">
        <v>1.62</v>
      </c>
      <c r="H49" s="20">
        <v>0.05</v>
      </c>
      <c r="I49" s="20">
        <v>3.76</v>
      </c>
      <c r="J49" s="21">
        <v>1.9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Y2XzmX++LLEcOLvJV4QcEzQ/WzLI6mEsGVQWylDyHjLeWU7BHJs8elM1OmpROLOvWTUubPPlxQLLia9piGgcw==" saltValue="+2oJDVA2WWA/C0EaIxar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2020-09-15T02:05:06Z</cp:lastPrinted>
  <dcterms:created xsi:type="dcterms:W3CDTF">2020-02-10T03:33:08Z</dcterms:created>
  <dcterms:modified xsi:type="dcterms:W3CDTF">2020-09-23T05:57:45Z</dcterms:modified>
  <cp:category/>
</cp:coreProperties>
</file>