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99_送付用\2回目\"/>
    </mc:Choice>
  </mc:AlternateContent>
  <bookViews>
    <workbookView xWindow="20376" yWindow="-4716" windowWidth="29040" windowHeight="15840" tabRatio="6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E34" i="10" l="1"/>
</calcChain>
</file>

<file path=xl/sharedStrings.xml><?xml version="1.0" encoding="utf-8"?>
<sst xmlns="http://schemas.openxmlformats.org/spreadsheetml/2006/main" count="1158" uniqueCount="611">
  <si>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</si>
  <si>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</si>
  <si>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</si>
  <si>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</si>
  <si>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</si>
  <si>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</si>
  <si>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</si>
  <si>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</si>
  <si>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</si>
  <si>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</si>
  <si>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</si>
  <si>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</si>
  <si>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</si>
  <si>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</si>
  <si>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</si>
  <si>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</si>
  <si>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</si>
  <si>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</si>
  <si>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</si>
  <si>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</si>
  <si>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</si>
  <si>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</si>
  <si>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</si>
  <si>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</si>
  <si>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</si>
  <si>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</si>
  <si>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</si>
  <si>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</si>
  <si>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</si>
  <si>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</si>
  <si>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</si>
  <si>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</si>
  <si>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</si>
  <si>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</si>
  <si>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</si>
  <si>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</si>
  <si>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</si>
  <si>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</si>
  <si>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</si>
  <si>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</si>
  <si>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</si>
  <si>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</si>
  <si>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</si>
  <si>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</si>
  <si>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</si>
  <si>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</si>
  <si>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</si>
  <si>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</si>
  <si>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</si>
  <si>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</si>
  <si>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</si>
  <si>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</si>
  <si>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</si>
  <si>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</si>
  <si>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</si>
  <si>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</si>
  <si>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</si>
  <si>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</si>
  <si>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</si>
  <si>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</si>
  <si>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</si>
  <si>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</si>
  <si>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</si>
  <si>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</si>
  <si>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</si>
  <si>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</si>
  <si>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</si>
  <si>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</si>
  <si>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</si>
  <si>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</si>
  <si>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</si>
  <si>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</si>
  <si>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</si>
  <si>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</si>
  <si>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</si>
  <si>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</si>
  <si>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</si>
  <si>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</si>
  <si>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</si>
  <si>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</si>
  <si>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</si>
  <si>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</si>
  <si>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</si>
  <si>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</si>
  <si>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</si>
  <si>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</si>
  <si>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</si>
  <si>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</si>
  <si>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</si>
  <si>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</si>
  <si>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</si>
  <si>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</si>
  <si>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</si>
  <si>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</si>
  <si>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</si>
  <si>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</si>
  <si>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</si>
  <si>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</si>
  <si>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</si>
  <si>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</si>
  <si>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</si>
  <si>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</si>
  <si>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</si>
  <si>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</si>
  <si>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</si>
  <si>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</si>
  <si>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</si>
  <si>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</si>
  <si>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</si>
  <si>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</si>
  <si>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</si>
  <si>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</si>
  <si>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</si>
  <si>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</si>
  <si>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</si>
  <si>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</si>
  <si>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</si>
  <si>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</si>
  <si>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</si>
  <si>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</si>
  <si>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</si>
  <si>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</si>
  <si>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</si>
  <si>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</si>
  <si>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</si>
  <si>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</si>
  <si>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</si>
  <si>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</si>
  <si>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</si>
  <si>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</si>
  <si>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</si>
  <si>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</si>
  <si>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</si>
  <si>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</si>
  <si>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</si>
  <si>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</si>
  <si>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</si>
  <si>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</si>
  <si>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</si>
  <si>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</si>
  <si>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</si>
  <si>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</si>
  <si>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</si>
  <si>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</si>
  <si>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</si>
  <si>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</si>
  <si>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</si>
  <si>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</si>
  <si>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</si>
  <si>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</si>
  <si>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</si>
  <si>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</si>
  <si>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</si>
  <si>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</si>
  <si>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</si>
  <si>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</si>
  <si>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</si>
  <si>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</si>
  <si>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</si>
  <si>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</si>
  <si>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</si>
  <si>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</si>
  <si>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</si>
  <si>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</si>
  <si>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</si>
  <si>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</si>
  <si>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</si>
  <si>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</si>
  <si>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</si>
  <si>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</si>
  <si>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</si>
  <si>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</si>
  <si>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</si>
  <si>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</si>
  <si>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</si>
  <si>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</si>
  <si>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</si>
  <si>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</si>
  <si>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</si>
  <si>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</si>
  <si>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</si>
  <si>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</si>
  <si>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</si>
  <si>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</si>
  <si>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</si>
  <si>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</si>
  <si>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</si>
  <si>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</si>
  <si>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</si>
  <si>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</si>
  <si>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</si>
  <si>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</si>
  <si>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</si>
  <si>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</si>
  <si>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</si>
  <si>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</si>
  <si>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</si>
  <si>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</si>
  <si>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</si>
  <si>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</si>
  <si>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</si>
  <si>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</si>
  <si>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</si>
  <si>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</si>
  <si>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</si>
  <si>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</si>
  <si>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</si>
  <si>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</si>
  <si>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</si>
  <si>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</si>
  <si>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</si>
  <si>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</si>
  <si>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</si>
  <si>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</si>
  <si>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</si>
  <si>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神奈川県開成町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</si>
  <si>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</si>
  <si>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</si>
  <si>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</si>
  <si>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</si>
  <si>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</si>
  <si>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</si>
  <si>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</si>
  <si>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</si>
  <si>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</si>
  <si>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</si>
  <si>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</si>
  <si>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</si>
  <si>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</si>
  <si>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</si>
  <si>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</si>
  <si>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</si>
  <si>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</si>
  <si>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</si>
  <si>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</si>
  <si>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</si>
  <si>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</si>
  <si>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</si>
  <si>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</si>
  <si>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</si>
  <si>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</si>
  <si>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</si>
  <si>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</si>
  <si>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</si>
  <si>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</si>
  <si>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</si>
  <si>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</si>
  <si>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</si>
  <si>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</si>
  <si>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</si>
  <si>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</si>
  <si>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</si>
  <si>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</si>
  <si>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</si>
  <si>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</si>
  <si>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</si>
  <si>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</si>
  <si>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</si>
  <si>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</si>
  <si>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</si>
  <si>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</si>
  <si>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</si>
  <si>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</si>
  <si>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</si>
  <si>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</si>
  <si>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</si>
  <si>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</si>
  <si>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</si>
  <si>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</si>
  <si>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</si>
  <si>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</si>
  <si>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</si>
  <si>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</si>
  <si>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</si>
  <si>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</si>
  <si>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</si>
  <si>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</si>
  <si>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</si>
  <si>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</si>
  <si>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</si>
  <si>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</si>
  <si>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</si>
  <si>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</si>
  <si>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</si>
  <si>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</si>
  <si>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</si>
  <si>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</si>
  <si>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</si>
  <si>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</si>
  <si>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</si>
  <si>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</si>
  <si>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</si>
  <si>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</si>
  <si>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</si>
  <si>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</si>
  <si>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</si>
  <si>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</si>
  <si>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</si>
  <si>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</si>
  <si>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</si>
  <si>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</si>
  <si>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</si>
  <si>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</si>
  <si>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</si>
  <si>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</si>
  <si>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</si>
  <si>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</si>
  <si>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</si>
  <si>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</si>
  <si>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</si>
  <si>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</si>
  <si>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</si>
  <si>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</si>
  <si>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</si>
  <si>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</si>
  <si>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</si>
  <si>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</si>
  <si>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</si>
  <si>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</si>
  <si>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</si>
  <si>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</si>
  <si>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</si>
  <si>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</si>
  <si>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</si>
  <si>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</si>
  <si>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</si>
  <si>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</si>
  <si>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</si>
  <si>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</si>
  <si>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</si>
  <si>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</si>
  <si>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</si>
  <si>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</si>
  <si>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</si>
  <si>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</si>
  <si>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</si>
  <si>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</si>
  <si>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</si>
  <si>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</si>
  <si>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</si>
  <si>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</si>
  <si>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</si>
  <si>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</si>
  <si>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</si>
  <si>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</si>
  <si>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</si>
  <si>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</si>
  <si>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</si>
  <si>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</si>
  <si>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</si>
  <si>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</si>
  <si>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</si>
  <si>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</si>
  <si>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</si>
  <si>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</si>
  <si>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</si>
  <si>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</si>
  <si>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</si>
  <si>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</si>
  <si>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</si>
  <si>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</si>
  <si>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</si>
  <si>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</si>
  <si>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</si>
  <si>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神奈川県開成町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</si>
  <si>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</si>
  <si>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</si>
  <si>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</si>
  <si>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</si>
  <si>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</si>
  <si>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</si>
  <si>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</si>
  <si>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</si>
  <si>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</si>
  <si>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</si>
  <si>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</si>
  <si>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</si>
  <si>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</si>
  <si>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</si>
  <si>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</si>
  <si>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</si>
  <si>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</si>
  <si>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</si>
  <si>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</si>
  <si>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</si>
  <si>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</si>
  <si>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</si>
  <si>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</si>
  <si>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</si>
  <si>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</si>
  <si>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</si>
  <si>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</si>
  <si>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</si>
  <si>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</si>
  <si>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</si>
  <si>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</si>
  <si>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</si>
  <si>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</si>
  <si>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</si>
  <si>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</si>
  <si>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</si>
  <si>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</si>
  <si>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</si>
  <si>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</si>
  <si>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</si>
  <si>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</si>
  <si>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</si>
  <si>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</si>
  <si>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</si>
  <si>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</si>
  <si>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</si>
  <si>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</si>
  <si>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</si>
  <si>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</si>
  <si>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</si>
  <si>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</si>
  <si>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</si>
  <si>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</si>
  <si>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</si>
  <si>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</si>
  <si>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</si>
  <si>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</si>
  <si>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</si>
  <si>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</si>
  <si>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</si>
  <si>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</si>
  <si>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</si>
  <si>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</si>
  <si>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</si>
  <si>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</si>
  <si>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</si>
  <si>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</si>
  <si>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</si>
  <si>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</si>
  <si>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</si>
  <si>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</si>
  <si>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</si>
  <si>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</si>
  <si>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</si>
  <si>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</si>
  <si>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</si>
  <si>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</si>
  <si>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</si>
  <si>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</si>
  <si>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</si>
  <si>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</si>
  <si>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</si>
  <si>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</si>
  <si>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</si>
  <si>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</si>
  <si>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</si>
  <si>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</si>
  <si>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</si>
  <si>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</si>
  <si>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</si>
  <si>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</si>
  <si>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</si>
  <si>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</si>
  <si>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</si>
  <si>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</si>
  <si>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</si>
  <si>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</si>
  <si>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</si>
  <si>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</si>
  <si>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</si>
  <si>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</si>
  <si>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</si>
  <si>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</si>
  <si>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</si>
  <si>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</si>
  <si>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</si>
  <si>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</si>
  <si>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</si>
  <si>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</si>
  <si>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</si>
  <si>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</si>
  <si>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</si>
  <si>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</si>
  <si>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</si>
  <si>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</si>
  <si>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</si>
  <si>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</si>
  <si>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</si>
  <si>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</si>
  <si>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</si>
  <si>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</si>
  <si>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</si>
  <si>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</si>
  <si>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</si>
  <si>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</si>
  <si>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</si>
  <si>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</si>
  <si>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</si>
  <si>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</si>
  <si>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</si>
  <si>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</si>
  <si>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</si>
  <si>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</si>
  <si>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</si>
  <si>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</si>
  <si>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</si>
  <si>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</si>
  <si>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</si>
  <si>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</si>
  <si>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</si>
  <si>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</si>
  <si>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</si>
  <si>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</si>
  <si>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</si>
  <si>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</si>
  <si>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</si>
  <si>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</si>
  <si>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</si>
  <si>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</si>
  <si>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</si>
  <si>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</si>
  <si>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</si>
  <si>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</si>
  <si>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</si>
  <si>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</si>
  <si>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</si>
  <si>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</si>
  <si>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</si>
  <si>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</si>
  <si>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</si>
  <si>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</si>
  <si>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</si>
  <si>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</si>
  <si>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</si>
  <si>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</si>
  <si>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</si>
  <si>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</si>
  <si>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</si>
  <si>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</si>
  <si>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</si>
  <si>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</si>
  <si>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</si>
  <si>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</si>
  <si>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</si>
  <si>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</si>
  <si>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</si>
  <si>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</si>
  <si>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</si>
  <si>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</si>
  <si>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</si>
  <si>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</si>
  <si>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</si>
  <si>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</si>
  <si>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</si>
  <si>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</si>
  <si>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</si>
  <si>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</si>
  <si>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</si>
  <si>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</si>
  <si>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</si>
  <si>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</si>
  <si>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</si>
  <si>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</si>
  <si>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</si>
  <si>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5.55</t>
  </si>
  <si>
    <t>▲ 0.22</t>
  </si>
  <si>
    <t>▲ 1.73</t>
  </si>
  <si>
    <t>水道事業会計</t>
  </si>
  <si>
    <t>一般会計</t>
  </si>
  <si>
    <t>下水道事業特別会計</t>
  </si>
  <si>
    <t>介護保険事業特別会計</t>
  </si>
  <si>
    <t>国民健康保険特別会計</t>
  </si>
  <si>
    <t>後期高齢者医療事業特別会計</t>
  </si>
  <si>
    <t>給食事業特別会計</t>
  </si>
  <si>
    <t>その他会計（赤字）</t>
  </si>
  <si>
    <t>その他会計（黒字）</t>
  </si>
  <si>
    <t>H25末</t>
    <phoneticPr fontId="5"/>
  </si>
  <si>
    <t>H26末</t>
    <phoneticPr fontId="5"/>
  </si>
  <si>
    <t>H27末</t>
    <phoneticPr fontId="5"/>
  </si>
  <si>
    <t>H28末</t>
    <phoneticPr fontId="5"/>
  </si>
  <si>
    <t>H29末</t>
    <phoneticPr fontId="5"/>
  </si>
  <si>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</si>
  <si>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</si>
  <si>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</si>
  <si>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</si>
  <si>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</si>
  <si>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南足柄市外四ヶ市町組合</t>
    <rPh sb="0" eb="1">
      <t>ミナミ</t>
    </rPh>
    <rPh sb="3" eb="4">
      <t>シ</t>
    </rPh>
    <rPh sb="4" eb="5">
      <t>ホカ</t>
    </rPh>
    <rPh sb="5" eb="6">
      <t>ヨン</t>
    </rPh>
    <rPh sb="7" eb="8">
      <t>シ</t>
    </rPh>
    <rPh sb="8" eb="9">
      <t>マチ</t>
    </rPh>
    <rPh sb="9" eb="11">
      <t>クミアイ</t>
    </rPh>
    <phoneticPr fontId="2"/>
  </si>
  <si>
    <t>松田町外二ヶ町組合</t>
    <rPh sb="0" eb="3">
      <t>マツダマチ</t>
    </rPh>
    <rPh sb="3" eb="4">
      <t>ホカ</t>
    </rPh>
    <rPh sb="4" eb="5">
      <t>２</t>
    </rPh>
    <rPh sb="6" eb="7">
      <t>マチ</t>
    </rPh>
    <rPh sb="7" eb="9">
      <t>クミアイ</t>
    </rPh>
    <phoneticPr fontId="2"/>
  </si>
  <si>
    <t>松田町外三ヶ町組合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</si>
  <si>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</si>
  <si>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</si>
  <si>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</si>
  <si>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</si>
  <si>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</si>
  <si>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</si>
  <si>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開成町土地開発公社</t>
    <rPh sb="0" eb="3">
      <t>カイセイマチ</t>
    </rPh>
    <rPh sb="3" eb="5">
      <t>トチ</t>
    </rPh>
    <rPh sb="5" eb="7">
      <t>カイハツ</t>
    </rPh>
    <rPh sb="7" eb="9">
      <t>コウシャ</t>
    </rPh>
    <phoneticPr fontId="18"/>
  </si>
  <si>
    <t>-</t>
    <phoneticPr fontId="2"/>
  </si>
  <si>
    <t>○</t>
    <phoneticPr fontId="2"/>
  </si>
  <si>
    <t>公共施設整備基金</t>
    <rPh sb="0" eb="2">
      <t>コウキョウ</t>
    </rPh>
    <rPh sb="2" eb="4">
      <t>シセツ</t>
    </rPh>
    <rPh sb="4" eb="6">
      <t>セイビ</t>
    </rPh>
    <rPh sb="6" eb="8">
      <t>キキン</t>
    </rPh>
    <phoneticPr fontId="11"/>
  </si>
  <si>
    <t>学校校舎等整備基金</t>
    <rPh sb="0" eb="2">
      <t>ガッコウ</t>
    </rPh>
    <rPh sb="2" eb="4">
      <t>コウシャ</t>
    </rPh>
    <rPh sb="4" eb="5">
      <t>トウ</t>
    </rPh>
    <rPh sb="5" eb="7">
      <t>セイビ</t>
    </rPh>
    <rPh sb="7" eb="9">
      <t>キキン</t>
    </rPh>
    <phoneticPr fontId="11"/>
  </si>
  <si>
    <t>育成奨学金貸付基金</t>
    <rPh sb="0" eb="2">
      <t>イクセイ</t>
    </rPh>
    <rPh sb="2" eb="4">
      <t>ショウガク</t>
    </rPh>
    <rPh sb="4" eb="5">
      <t>キン</t>
    </rPh>
    <rPh sb="5" eb="7">
      <t>カシツケ</t>
    </rPh>
    <rPh sb="7" eb="9">
      <t>キキン</t>
    </rPh>
    <rPh sb="8" eb="9">
      <t>キン</t>
    </rPh>
    <phoneticPr fontId="11"/>
  </si>
  <si>
    <t>あしがり郷瀬戸屋敷基金</t>
    <rPh sb="4" eb="5">
      <t>ゴウ</t>
    </rPh>
    <rPh sb="5" eb="7">
      <t>セト</t>
    </rPh>
    <rPh sb="7" eb="9">
      <t>ヤシキ</t>
    </rPh>
    <rPh sb="9" eb="11">
      <t>キキン</t>
    </rPh>
    <phoneticPr fontId="11"/>
  </si>
  <si>
    <t>開成駅前第2公園「ロンちゃん」基金</t>
    <rPh sb="0" eb="2">
      <t>カイセイ</t>
    </rPh>
    <rPh sb="2" eb="4">
      <t>エキマエ</t>
    </rPh>
    <rPh sb="4" eb="5">
      <t>ダイ</t>
    </rPh>
    <rPh sb="6" eb="8">
      <t>コウエン</t>
    </rPh>
    <rPh sb="15" eb="17">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</si>
  <si>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</si>
  <si>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</si>
  <si>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</si>
  <si>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</si>
  <si>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平均を上回っている。将来負担比率は平成27年度から新庁舎建設を見据えて町債発行の抑制や基金の積立を行い比率を大幅に下げることができている。令和元年度には新庁舎整備により有形固定資産減価償却率は下がり、将来負担比率は上がる。引き続き、将来の起債償還額等を見定めて施設の老朽化対策を進める。</t>
    <rPh sb="137" eb="138">
      <t>ヒ</t>
    </rPh>
    <rPh sb="139" eb="140">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</si>
  <si>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</si>
  <si>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</si>
  <si>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</si>
  <si>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</si>
  <si>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</si>
  <si>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</si>
  <si>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</si>
  <si>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類似団体と比較して、将来負担比率は高い状況ではあるが、推移としては同様な傾向となっている。過去の将来負担比率が高いのは小学校の建設や土地区画整理事業等大型事業を実施したことによる。新庁舎建設を見据えて町債発行の抑制や基金の積立を行い比率を下げてきている。一方で実質公債費比率は、類似団体平均を下回っているが、充当可能基金残高の違い等によるものと考える。将来負担</t>
    </r>
    <r>
      <rPr>
        <sz val="11"/>
        <color indexed="8"/>
        <rFont val="ＭＳ Ｐゴシック"/>
        <family val="3"/>
        <charset val="128"/>
      </rPr>
      <t>比率が高い中で実質公債費比率が低く抑えられていることは、町債の発行においては他団体と比較すると良好な状況である。</t>
    </r>
    <rPh sb="106" eb="108">
      <t>ヨクセイ</t>
    </rPh>
    <rPh sb="109" eb="111">
      <t>キキン</t>
    </rPh>
    <rPh sb="112" eb="114">
      <t>ツミタテ</t>
    </rPh>
    <rPh sb="115" eb="116">
      <t>オコナ</t>
    </rPh>
    <rPh sb="117" eb="119">
      <t>ヒリツ</t>
    </rPh>
    <rPh sb="120" eb="121">
      <t>サ</t>
    </rPh>
    <rPh sb="128" eb="130">
      <t>イッポウ</t>
    </rPh>
    <rPh sb="131" eb="133">
      <t>ジッシツ</t>
    </rPh>
    <rPh sb="133" eb="136">
      <t>コウサイヒ</t>
    </rPh>
    <rPh sb="136" eb="138">
      <t>ヒリツ</t>
    </rPh>
    <rPh sb="140" eb="142">
      <t>ルイジ</t>
    </rPh>
    <rPh sb="142" eb="144">
      <t>ダンタイ</t>
    </rPh>
    <rPh sb="144" eb="146">
      <t>ヘイキン</t>
    </rPh>
    <rPh sb="147" eb="149">
      <t>シタマワ</t>
    </rPh>
    <rPh sb="155" eb="157">
      <t>ジュウトウ</t>
    </rPh>
    <rPh sb="157" eb="159">
      <t>カノウ</t>
    </rPh>
    <rPh sb="159" eb="161">
      <t>キキン</t>
    </rPh>
    <rPh sb="161" eb="163">
      <t>ザンダカ</t>
    </rPh>
    <rPh sb="164" eb="165">
      <t>チガ</t>
    </rPh>
    <rPh sb="166" eb="167">
      <t>トウ</t>
    </rPh>
    <rPh sb="173" eb="174">
      <t>カンガ</t>
    </rPh>
    <rPh sb="177" eb="179">
      <t>ショウライ</t>
    </rPh>
    <rPh sb="179" eb="181">
      <t>フタン</t>
    </rPh>
    <rPh sb="181" eb="183">
      <t>ヒリツ</t>
    </rPh>
    <rPh sb="184" eb="185">
      <t>タカ</t>
    </rPh>
    <rPh sb="186" eb="187">
      <t>ナカ</t>
    </rPh>
    <rPh sb="188" eb="190">
      <t>ジッシツ</t>
    </rPh>
    <rPh sb="190" eb="193">
      <t>コウサイヒ</t>
    </rPh>
    <rPh sb="193" eb="195">
      <t>ヒリツ</t>
    </rPh>
    <rPh sb="196" eb="197">
      <t>ヒク</t>
    </rPh>
    <rPh sb="198" eb="199">
      <t>オサ</t>
    </rPh>
    <rPh sb="209" eb="211">
      <t>チョウサイ</t>
    </rPh>
    <rPh sb="212" eb="214">
      <t>ハッコウ</t>
    </rPh>
    <rPh sb="219" eb="220">
      <t>タ</t>
    </rPh>
    <rPh sb="220" eb="222">
      <t>ダンタイ</t>
    </rPh>
    <rPh sb="223" eb="225">
      <t>ヒカク</t>
    </rPh>
    <rPh sb="228" eb="230">
      <t>リョウコウ</t>
    </rPh>
    <rPh sb="231" eb="23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</si>
</sst>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110" xfId="15"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A136-4789-B8BF-A53DEB12BB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22678</c:v>
                </c:pt>
                <c:pt idx="1">
                  <c:v>20273</c:v>
                </c:pt>
                <c:pt idx="2">
                  <c:v>11198</c:v>
                </c:pt>
                <c:pt idx="3">
                  <c:v>16704</c:v>
                </c:pt>
                <c:pt idx="4">
                  <c:v>38447</c:v>
                </c:pt>
              </c:numCache>
            </c:numRef>
          </c:val>
          <c:smooth val="0"/>
          <c:extLst xmlns:c16r2="http://schemas.microsoft.com/office/drawing/2015/06/chart">
            <c:ext xmlns:c16="http://schemas.microsoft.com/office/drawing/2014/chart" uri="{C3380CC4-5D6E-409C-BE32-E72D297353CC}">
              <c16:uniqueId val="{00000001-A136-4789-B8BF-A53DEB12BB7D}"/>
            </c:ext>
          </c:extLst>
        </c:ser>
        <c:dLbls>
          <c:showLegendKey val="0"/>
          <c:showVal val="0"/>
          <c:showCatName val="0"/>
          <c:showSerName val="0"/>
          <c:showPercent val="0"/>
          <c:showBubbleSize val="0"/>
        </c:dLbls>
        <c:marker val="1"/>
        <c:smooth val="0"/>
        <c:axId val="184390544"/>
        <c:axId val="184390928"/>
      </c:lineChart>
      <c:catAx>
        <c:axId val="18439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90928"/>
        <c:crosses val="autoZero"/>
        <c:auto val="1"/>
        <c:lblAlgn val="ctr"/>
        <c:lblOffset val="100"/>
        <c:tickLblSkip val="1"/>
        <c:tickMarkSkip val="1"/>
        <c:noMultiLvlLbl val="0"/>
      </c:catAx>
      <c:valAx>
        <c:axId val="1843909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9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5.68</c:v>
                </c:pt>
                <c:pt idx="1">
                  <c:v>8.17</c:v>
                </c:pt>
                <c:pt idx="2">
                  <c:v>6.31</c:v>
                </c:pt>
                <c:pt idx="3">
                  <c:v>8.4600000000000009</c:v>
                </c:pt>
                <c:pt idx="4">
                  <c:v>7.5</c:v>
                </c:pt>
              </c:numCache>
            </c:numRef>
          </c:val>
          <c:extLst xmlns:c16r2="http://schemas.microsoft.com/office/drawing/2015/06/chart">
            <c:ext xmlns:c16="http://schemas.microsoft.com/office/drawing/2014/chart" uri="{C3380CC4-5D6E-409C-BE32-E72D297353CC}">
              <c16:uniqueId val="{00000000-30F8-48AD-BCE8-8EA9D521EF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11.42</c:v>
                </c:pt>
                <c:pt idx="1">
                  <c:v>8.42</c:v>
                </c:pt>
                <c:pt idx="2">
                  <c:v>8.3000000000000007</c:v>
                </c:pt>
                <c:pt idx="3">
                  <c:v>14.98</c:v>
                </c:pt>
                <c:pt idx="4">
                  <c:v>15.01</c:v>
                </c:pt>
              </c:numCache>
            </c:numRef>
          </c:val>
          <c:extLst xmlns:c16r2="http://schemas.microsoft.com/office/drawing/2015/06/chart">
            <c:ext xmlns:c16="http://schemas.microsoft.com/office/drawing/2014/chart" uri="{C3380CC4-5D6E-409C-BE32-E72D297353CC}">
              <c16:uniqueId val="{00000001-30F8-48AD-BCE8-8EA9D521EFE8}"/>
            </c:ext>
          </c:extLst>
        </c:ser>
        <c:dLbls>
          <c:showLegendKey val="0"/>
          <c:showVal val="0"/>
          <c:showCatName val="0"/>
          <c:showSerName val="0"/>
          <c:showPercent val="0"/>
          <c:showBubbleSize val="0"/>
        </c:dLbls>
        <c:gapWidth val="250"/>
        <c:overlap val="100"/>
        <c:axId val="423990112"/>
        <c:axId val="42398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-5.55</c:v>
                </c:pt>
                <c:pt idx="1">
                  <c:v>-0.22</c:v>
                </c:pt>
                <c:pt idx="2">
                  <c:v>-1.73</c:v>
                </c:pt>
                <c:pt idx="3">
                  <c:v>9.07</c:v>
                </c:pt>
                <c:pt idx="4">
                  <c:v>0.25</c:v>
                </c:pt>
              </c:numCache>
            </c:numRef>
          </c:val>
          <c:smooth val="0"/>
          <c:extLst xmlns:c16r2="http://schemas.microsoft.com/office/drawing/2015/06/chart">
            <c:ext xmlns:c16="http://schemas.microsoft.com/office/drawing/2014/chart" uri="{C3380CC4-5D6E-409C-BE32-E72D297353CC}">
              <c16:uniqueId val="{00000002-30F8-48AD-BCE8-8EA9D521EFE8}"/>
            </c:ext>
          </c:extLst>
        </c:ser>
        <c:dLbls>
          <c:showLegendKey val="0"/>
          <c:showVal val="0"/>
          <c:showCatName val="0"/>
          <c:showSerName val="0"/>
          <c:showPercent val="0"/>
          <c:showBubbleSize val="0"/>
        </c:dLbls>
        <c:marker val="1"/>
        <c:smooth val="0"/>
        <c:axId val="423990112"/>
        <c:axId val="423986976"/>
      </c:lineChart>
      <c:catAx>
        <c:axId val="4239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986976"/>
        <c:crosses val="autoZero"/>
        <c:auto val="1"/>
        <c:lblAlgn val="ctr"/>
        <c:lblOffset val="100"/>
        <c:tickLblSkip val="1"/>
        <c:tickMarkSkip val="1"/>
        <c:noMultiLvlLbl val="0"/>
      </c:catAx>
      <c:valAx>
        <c:axId val="42398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A39-4559-976E-7DA185BD75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A39-4559-976E-7DA185BD75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A39-4559-976E-7DA185BD759F}"/>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0A39-4559-976E-7DA185BD759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0.25</c:v>
                </c:pt>
                <c:pt idx="8">
                  <c:v>#N/A</c:v>
                </c:pt>
                <c:pt idx="9">
                  <c:v>0.25</c:v>
                </c:pt>
              </c:numCache>
            </c:numRef>
          </c:val>
          <c:extLst xmlns:c16r2="http://schemas.microsoft.com/office/drawing/2015/06/chart">
            <c:ext xmlns:c16="http://schemas.microsoft.com/office/drawing/2014/chart" uri="{C3380CC4-5D6E-409C-BE32-E72D297353CC}">
              <c16:uniqueId val="{00000004-0A39-4559-976E-7DA185BD759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3.58</c:v>
                </c:pt>
                <c:pt idx="2">
                  <c:v>#N/A</c:v>
                </c:pt>
                <c:pt idx="3">
                  <c:v>4.45</c:v>
                </c:pt>
                <c:pt idx="4">
                  <c:v>#N/A</c:v>
                </c:pt>
                <c:pt idx="5">
                  <c:v>3.77</c:v>
                </c:pt>
                <c:pt idx="6">
                  <c:v>#N/A</c:v>
                </c:pt>
                <c:pt idx="7">
                  <c:v>5.27</c:v>
                </c:pt>
                <c:pt idx="8">
                  <c:v>#N/A</c:v>
                </c:pt>
                <c:pt idx="9">
                  <c:v>1.18</c:v>
                </c:pt>
              </c:numCache>
            </c:numRef>
          </c:val>
          <c:extLst xmlns:c16r2="http://schemas.microsoft.com/office/drawing/2015/06/chart">
            <c:ext xmlns:c16="http://schemas.microsoft.com/office/drawing/2014/chart" uri="{C3380CC4-5D6E-409C-BE32-E72D297353CC}">
              <c16:uniqueId val="{00000005-0A39-4559-976E-7DA185BD759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c:v>
                </c:pt>
                <c:pt idx="2">
                  <c:v>#N/A</c:v>
                </c:pt>
                <c:pt idx="3">
                  <c:v>1.72</c:v>
                </c:pt>
                <c:pt idx="4">
                  <c:v>#N/A</c:v>
                </c:pt>
                <c:pt idx="5">
                  <c:v>1.7</c:v>
                </c:pt>
                <c:pt idx="6">
                  <c:v>#N/A</c:v>
                </c:pt>
                <c:pt idx="7">
                  <c:v>1.68</c:v>
                </c:pt>
                <c:pt idx="8">
                  <c:v>#N/A</c:v>
                </c:pt>
                <c:pt idx="9">
                  <c:v>1.81</c:v>
                </c:pt>
              </c:numCache>
            </c:numRef>
          </c:val>
          <c:extLst xmlns:c16r2="http://schemas.microsoft.com/office/drawing/2015/06/chart">
            <c:ext xmlns:c16="http://schemas.microsoft.com/office/drawing/2014/chart" uri="{C3380CC4-5D6E-409C-BE32-E72D297353CC}">
              <c16:uniqueId val="{00000006-0A39-4559-976E-7DA185BD759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0.54</c:v>
                </c:pt>
                <c:pt idx="2">
                  <c:v>#N/A</c:v>
                </c:pt>
                <c:pt idx="3">
                  <c:v>0.61</c:v>
                </c:pt>
                <c:pt idx="4">
                  <c:v>#N/A</c:v>
                </c:pt>
                <c:pt idx="5">
                  <c:v>0.76</c:v>
                </c:pt>
                <c:pt idx="6">
                  <c:v>#N/A</c:v>
                </c:pt>
                <c:pt idx="7">
                  <c:v>0.62</c:v>
                </c:pt>
                <c:pt idx="8">
                  <c:v>#N/A</c:v>
                </c:pt>
                <c:pt idx="9">
                  <c:v>1.88</c:v>
                </c:pt>
              </c:numCache>
            </c:numRef>
          </c:val>
          <c:extLst xmlns:c16r2="http://schemas.microsoft.com/office/drawing/2015/06/chart">
            <c:ext xmlns:c16="http://schemas.microsoft.com/office/drawing/2014/chart" uri="{C3380CC4-5D6E-409C-BE32-E72D297353CC}">
              <c16:uniqueId val="{00000007-0A39-4559-976E-7DA185BD75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5.67</c:v>
                </c:pt>
                <c:pt idx="2">
                  <c:v>#N/A</c:v>
                </c:pt>
                <c:pt idx="3">
                  <c:v>8.16</c:v>
                </c:pt>
                <c:pt idx="4">
                  <c:v>#N/A</c:v>
                </c:pt>
                <c:pt idx="5">
                  <c:v>6.29</c:v>
                </c:pt>
                <c:pt idx="6">
                  <c:v>#N/A</c:v>
                </c:pt>
                <c:pt idx="7">
                  <c:v>8.44</c:v>
                </c:pt>
                <c:pt idx="8">
                  <c:v>#N/A</c:v>
                </c:pt>
                <c:pt idx="9">
                  <c:v>7.48</c:v>
                </c:pt>
              </c:numCache>
            </c:numRef>
          </c:val>
          <c:extLst xmlns:c16r2="http://schemas.microsoft.com/office/drawing/2015/06/chart">
            <c:ext xmlns:c16="http://schemas.microsoft.com/office/drawing/2014/chart" uri="{C3380CC4-5D6E-409C-BE32-E72D297353CC}">
              <c16:uniqueId val="{00000008-0A39-4559-976E-7DA185BD75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15.18</c:v>
                </c:pt>
                <c:pt idx="2">
                  <c:v>#N/A</c:v>
                </c:pt>
                <c:pt idx="3">
                  <c:v>15.64</c:v>
                </c:pt>
                <c:pt idx="4">
                  <c:v>#N/A</c:v>
                </c:pt>
                <c:pt idx="5">
                  <c:v>16.399999999999999</c:v>
                </c:pt>
                <c:pt idx="6">
                  <c:v>#N/A</c:v>
                </c:pt>
                <c:pt idx="7">
                  <c:v>17.059999999999999</c:v>
                </c:pt>
                <c:pt idx="8">
                  <c:v>#N/A</c:v>
                </c:pt>
                <c:pt idx="9">
                  <c:v>15.4</c:v>
                </c:pt>
              </c:numCache>
            </c:numRef>
          </c:val>
          <c:extLst xmlns:c16r2="http://schemas.microsoft.com/office/drawing/2015/06/chart">
            <c:ext xmlns:c16="http://schemas.microsoft.com/office/drawing/2014/chart" uri="{C3380CC4-5D6E-409C-BE32-E72D297353CC}">
              <c16:uniqueId val="{00000009-0A39-4559-976E-7DA185BD759F}"/>
            </c:ext>
          </c:extLst>
        </c:ser>
        <c:dLbls>
          <c:showLegendKey val="0"/>
          <c:showVal val="0"/>
          <c:showCatName val="0"/>
          <c:showSerName val="0"/>
          <c:showPercent val="0"/>
          <c:showBubbleSize val="0"/>
        </c:dLbls>
        <c:gapWidth val="150"/>
        <c:overlap val="100"/>
        <c:axId val="423987760"/>
        <c:axId val="423987368"/>
      </c:barChart>
      <c:catAx>
        <c:axId val="42398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987368"/>
        <c:crosses val="autoZero"/>
        <c:auto val="1"/>
        <c:lblAlgn val="ctr"/>
        <c:lblOffset val="100"/>
        <c:tickLblSkip val="1"/>
        <c:tickMarkSkip val="1"/>
        <c:noMultiLvlLbl val="0"/>
      </c:catAx>
      <c:valAx>
        <c:axId val="423987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8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419</c:v>
                </c:pt>
                <c:pt idx="5">
                  <c:v>397</c:v>
                </c:pt>
                <c:pt idx="8">
                  <c:v>425</c:v>
                </c:pt>
                <c:pt idx="11">
                  <c:v>441</c:v>
                </c:pt>
                <c:pt idx="14">
                  <c:v>447</c:v>
                </c:pt>
              </c:numCache>
            </c:numRef>
          </c:val>
          <c:extLst xmlns:c16r2="http://schemas.microsoft.com/office/drawing/2015/06/chart">
            <c:ext xmlns:c16="http://schemas.microsoft.com/office/drawing/2014/chart" uri="{C3380CC4-5D6E-409C-BE32-E72D297353CC}">
              <c16:uniqueId val="{00000000-262F-44FD-A4D4-1C296F28F0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62F-44FD-A4D4-1C296F28F0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50</c:v>
                </c:pt>
                <c:pt idx="3">
                  <c:v>50</c:v>
                </c:pt>
                <c:pt idx="6">
                  <c:v>3</c:v>
                </c:pt>
                <c:pt idx="9">
                  <c:v>3</c:v>
                </c:pt>
                <c:pt idx="12">
                  <c:v>20</c:v>
                </c:pt>
              </c:numCache>
            </c:numRef>
          </c:val>
          <c:extLst xmlns:c16r2="http://schemas.microsoft.com/office/drawing/2015/06/chart">
            <c:ext xmlns:c16="http://schemas.microsoft.com/office/drawing/2014/chart" uri="{C3380CC4-5D6E-409C-BE32-E72D297353CC}">
              <c16:uniqueId val="{00000002-262F-44FD-A4D4-1C296F28F0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37</c:v>
                </c:pt>
                <c:pt idx="6">
                  <c:v>37</c:v>
                </c:pt>
                <c:pt idx="9">
                  <c:v>37</c:v>
                </c:pt>
                <c:pt idx="12">
                  <c:v>37</c:v>
                </c:pt>
              </c:numCache>
            </c:numRef>
          </c:val>
          <c:extLst xmlns:c16r2="http://schemas.microsoft.com/office/drawing/2015/06/chart">
            <c:ext xmlns:c16="http://schemas.microsoft.com/office/drawing/2014/chart" uri="{C3380CC4-5D6E-409C-BE32-E72D297353CC}">
              <c16:uniqueId val="{00000003-262F-44FD-A4D4-1C296F28F0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218</c:v>
                </c:pt>
                <c:pt idx="3">
                  <c:v>190</c:v>
                </c:pt>
                <c:pt idx="6">
                  <c:v>178</c:v>
                </c:pt>
                <c:pt idx="9">
                  <c:v>171</c:v>
                </c:pt>
                <c:pt idx="12">
                  <c:v>159</c:v>
                </c:pt>
              </c:numCache>
            </c:numRef>
          </c:val>
          <c:extLst xmlns:c16r2="http://schemas.microsoft.com/office/drawing/2015/06/chart">
            <c:ext xmlns:c16="http://schemas.microsoft.com/office/drawing/2014/chart" uri="{C3380CC4-5D6E-409C-BE32-E72D297353CC}">
              <c16:uniqueId val="{00000004-262F-44FD-A4D4-1C296F28F0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2F-44FD-A4D4-1C296F28F0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2F-44FD-A4D4-1C296F28F0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452</c:v>
                </c:pt>
                <c:pt idx="3">
                  <c:v>364</c:v>
                </c:pt>
                <c:pt idx="6">
                  <c:v>402</c:v>
                </c:pt>
                <c:pt idx="9">
                  <c:v>435</c:v>
                </c:pt>
                <c:pt idx="12">
                  <c:v>447</c:v>
                </c:pt>
              </c:numCache>
            </c:numRef>
          </c:val>
          <c:extLst xmlns:c16r2="http://schemas.microsoft.com/office/drawing/2015/06/chart">
            <c:ext xmlns:c16="http://schemas.microsoft.com/office/drawing/2014/chart" uri="{C3380CC4-5D6E-409C-BE32-E72D297353CC}">
              <c16:uniqueId val="{00000007-262F-44FD-A4D4-1C296F28F03B}"/>
            </c:ext>
          </c:extLst>
        </c:ser>
        <c:dLbls>
          <c:showLegendKey val="0"/>
          <c:showVal val="0"/>
          <c:showCatName val="0"/>
          <c:showSerName val="0"/>
          <c:showPercent val="0"/>
          <c:showBubbleSize val="0"/>
        </c:dLbls>
        <c:gapWidth val="100"/>
        <c:overlap val="100"/>
        <c:axId val="423989328"/>
        <c:axId val="42398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338</c:v>
                </c:pt>
                <c:pt idx="2">
                  <c:v>#N/A</c:v>
                </c:pt>
                <c:pt idx="3">
                  <c:v>#N/A</c:v>
                </c:pt>
                <c:pt idx="4">
                  <c:v>244</c:v>
                </c:pt>
                <c:pt idx="5">
                  <c:v>#N/A</c:v>
                </c:pt>
                <c:pt idx="6">
                  <c:v>#N/A</c:v>
                </c:pt>
                <c:pt idx="7">
                  <c:v>195</c:v>
                </c:pt>
                <c:pt idx="8">
                  <c:v>#N/A</c:v>
                </c:pt>
                <c:pt idx="9">
                  <c:v>#N/A</c:v>
                </c:pt>
                <c:pt idx="10">
                  <c:v>205</c:v>
                </c:pt>
                <c:pt idx="11">
                  <c:v>#N/A</c:v>
                </c:pt>
                <c:pt idx="12">
                  <c:v>#N/A</c:v>
                </c:pt>
                <c:pt idx="13">
                  <c:v>216</c:v>
                </c:pt>
                <c:pt idx="14">
                  <c:v>#N/A</c:v>
                </c:pt>
              </c:numCache>
            </c:numRef>
          </c:val>
          <c:smooth val="0"/>
          <c:extLst xmlns:c16r2="http://schemas.microsoft.com/office/drawing/2015/06/chart">
            <c:ext xmlns:c16="http://schemas.microsoft.com/office/drawing/2014/chart" uri="{C3380CC4-5D6E-409C-BE32-E72D297353CC}">
              <c16:uniqueId val="{00000008-262F-44FD-A4D4-1C296F28F03B}"/>
            </c:ext>
          </c:extLst>
        </c:ser>
        <c:dLbls>
          <c:showLegendKey val="0"/>
          <c:showVal val="0"/>
          <c:showCatName val="0"/>
          <c:showSerName val="0"/>
          <c:showPercent val="0"/>
          <c:showBubbleSize val="0"/>
        </c:dLbls>
        <c:marker val="1"/>
        <c:smooth val="0"/>
        <c:axId val="423989328"/>
        <c:axId val="423988544"/>
      </c:lineChart>
      <c:catAx>
        <c:axId val="42398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988544"/>
        <c:crosses val="autoZero"/>
        <c:auto val="1"/>
        <c:lblAlgn val="ctr"/>
        <c:lblOffset val="100"/>
        <c:tickLblSkip val="1"/>
        <c:tickMarkSkip val="1"/>
        <c:noMultiLvlLbl val="0"/>
      </c:catAx>
      <c:valAx>
        <c:axId val="42398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8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5526</c:v>
                </c:pt>
                <c:pt idx="5">
                  <c:v>5511</c:v>
                </c:pt>
                <c:pt idx="8">
                  <c:v>5445</c:v>
                </c:pt>
                <c:pt idx="11">
                  <c:v>5317</c:v>
                </c:pt>
                <c:pt idx="14">
                  <c:v>5134</c:v>
                </c:pt>
              </c:numCache>
            </c:numRef>
          </c:val>
          <c:extLst xmlns:c16r2="http://schemas.microsoft.com/office/drawing/2015/06/chart">
            <c:ext xmlns:c16="http://schemas.microsoft.com/office/drawing/2014/chart" uri="{C3380CC4-5D6E-409C-BE32-E72D297353CC}">
              <c16:uniqueId val="{00000000-F752-45E6-8FAD-E8E26FE064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752-45E6-8FAD-E8E26FE064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794</c:v>
                </c:pt>
                <c:pt idx="5">
                  <c:v>804</c:v>
                </c:pt>
                <c:pt idx="8">
                  <c:v>1101</c:v>
                </c:pt>
                <c:pt idx="11">
                  <c:v>1701</c:v>
                </c:pt>
                <c:pt idx="14">
                  <c:v>1733</c:v>
                </c:pt>
              </c:numCache>
            </c:numRef>
          </c:val>
          <c:extLst xmlns:c16r2="http://schemas.microsoft.com/office/drawing/2015/06/chart">
            <c:ext xmlns:c16="http://schemas.microsoft.com/office/drawing/2014/chart" uri="{C3380CC4-5D6E-409C-BE32-E72D297353CC}">
              <c16:uniqueId val="{00000002-F752-45E6-8FAD-E8E26FE064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752-45E6-8FAD-E8E26FE064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752-45E6-8FAD-E8E26FE064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52-45E6-8FAD-E8E26FE064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778</c:v>
                </c:pt>
                <c:pt idx="3">
                  <c:v>763</c:v>
                </c:pt>
                <c:pt idx="6">
                  <c:v>753</c:v>
                </c:pt>
                <c:pt idx="9">
                  <c:v>740</c:v>
                </c:pt>
                <c:pt idx="12">
                  <c:v>733</c:v>
                </c:pt>
              </c:numCache>
            </c:numRef>
          </c:val>
          <c:extLst xmlns:c16r2="http://schemas.microsoft.com/office/drawing/2015/06/chart">
            <c:ext xmlns:c16="http://schemas.microsoft.com/office/drawing/2014/chart" uri="{C3380CC4-5D6E-409C-BE32-E72D297353CC}">
              <c16:uniqueId val="{00000006-F752-45E6-8FAD-E8E26FE064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226</c:v>
                </c:pt>
                <c:pt idx="3">
                  <c:v>191</c:v>
                </c:pt>
                <c:pt idx="6">
                  <c:v>157</c:v>
                </c:pt>
                <c:pt idx="9">
                  <c:v>121</c:v>
                </c:pt>
                <c:pt idx="12">
                  <c:v>86</c:v>
                </c:pt>
              </c:numCache>
            </c:numRef>
          </c:val>
          <c:extLst xmlns:c16r2="http://schemas.microsoft.com/office/drawing/2015/06/chart">
            <c:ext xmlns:c16="http://schemas.microsoft.com/office/drawing/2014/chart" uri="{C3380CC4-5D6E-409C-BE32-E72D297353CC}">
              <c16:uniqueId val="{00000007-F752-45E6-8FAD-E8E26FE064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2021</c:v>
                </c:pt>
                <c:pt idx="3">
                  <c:v>1843</c:v>
                </c:pt>
                <c:pt idx="6">
                  <c:v>1631</c:v>
                </c:pt>
                <c:pt idx="9">
                  <c:v>1436</c:v>
                </c:pt>
                <c:pt idx="12">
                  <c:v>1389</c:v>
                </c:pt>
              </c:numCache>
            </c:numRef>
          </c:val>
          <c:extLst xmlns:c16r2="http://schemas.microsoft.com/office/drawing/2015/06/chart">
            <c:ext xmlns:c16="http://schemas.microsoft.com/office/drawing/2014/chart" uri="{C3380CC4-5D6E-409C-BE32-E72D297353CC}">
              <c16:uniqueId val="{00000008-F752-45E6-8FAD-E8E26FE064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c:v>
                </c:pt>
                <c:pt idx="3">
                  <c:v>33</c:v>
                </c:pt>
                <c:pt idx="6">
                  <c:v>303</c:v>
                </c:pt>
                <c:pt idx="9">
                  <c:v>300</c:v>
                </c:pt>
                <c:pt idx="12">
                  <c:v>279</c:v>
                </c:pt>
              </c:numCache>
            </c:numRef>
          </c:val>
          <c:extLst xmlns:c16r2="http://schemas.microsoft.com/office/drawing/2015/06/chart">
            <c:ext xmlns:c16="http://schemas.microsoft.com/office/drawing/2014/chart" uri="{C3380CC4-5D6E-409C-BE32-E72D297353CC}">
              <c16:uniqueId val="{00000009-F752-45E6-8FAD-E8E26FE064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5585</c:v>
                </c:pt>
                <c:pt idx="3">
                  <c:v>5610</c:v>
                </c:pt>
                <c:pt idx="6">
                  <c:v>5477</c:v>
                </c:pt>
                <c:pt idx="9">
                  <c:v>5408</c:v>
                </c:pt>
                <c:pt idx="12">
                  <c:v>5351</c:v>
                </c:pt>
              </c:numCache>
            </c:numRef>
          </c:val>
          <c:extLst xmlns:c16r2="http://schemas.microsoft.com/office/drawing/2015/06/chart">
            <c:ext xmlns:c16="http://schemas.microsoft.com/office/drawing/2014/chart" uri="{C3380CC4-5D6E-409C-BE32-E72D297353CC}">
              <c16:uniqueId val="{0000000A-F752-45E6-8FAD-E8E26FE0649F}"/>
            </c:ext>
          </c:extLst>
        </c:ser>
        <c:dLbls>
          <c:showLegendKey val="0"/>
          <c:showVal val="0"/>
          <c:showCatName val="0"/>
          <c:showSerName val="0"/>
          <c:showPercent val="0"/>
          <c:showBubbleSize val="0"/>
        </c:dLbls>
        <c:gapWidth val="100"/>
        <c:overlap val="100"/>
        <c:axId val="435469032"/>
        <c:axId val="43547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2341</c:v>
                </c:pt>
                <c:pt idx="2">
                  <c:v>#N/A</c:v>
                </c:pt>
                <c:pt idx="3">
                  <c:v>#N/A</c:v>
                </c:pt>
                <c:pt idx="4">
                  <c:v>2125</c:v>
                </c:pt>
                <c:pt idx="5">
                  <c:v>#N/A</c:v>
                </c:pt>
                <c:pt idx="6">
                  <c:v>#N/A</c:v>
                </c:pt>
                <c:pt idx="7">
                  <c:v>1775</c:v>
                </c:pt>
                <c:pt idx="8">
                  <c:v>#N/A</c:v>
                </c:pt>
                <c:pt idx="9">
                  <c:v>#N/A</c:v>
                </c:pt>
                <c:pt idx="10">
                  <c:v>987</c:v>
                </c:pt>
                <c:pt idx="11">
                  <c:v>#N/A</c:v>
                </c:pt>
                <c:pt idx="12">
                  <c:v>#N/A</c:v>
                </c:pt>
                <c:pt idx="13">
                  <c:v>971</c:v>
                </c:pt>
                <c:pt idx="14">
                  <c:v>#N/A</c:v>
                </c:pt>
              </c:numCache>
            </c:numRef>
          </c:val>
          <c:smooth val="0"/>
          <c:extLst xmlns:c16r2="http://schemas.microsoft.com/office/drawing/2015/06/chart">
            <c:ext xmlns:c16="http://schemas.microsoft.com/office/drawing/2014/chart" uri="{C3380CC4-5D6E-409C-BE32-E72D297353CC}">
              <c16:uniqueId val="{0000000B-F752-45E6-8FAD-E8E26FE0649F}"/>
            </c:ext>
          </c:extLst>
        </c:ser>
        <c:dLbls>
          <c:showLegendKey val="0"/>
          <c:showVal val="0"/>
          <c:showCatName val="0"/>
          <c:showSerName val="0"/>
          <c:showPercent val="0"/>
          <c:showBubbleSize val="0"/>
        </c:dLbls>
        <c:marker val="1"/>
        <c:smooth val="0"/>
        <c:axId val="435469032"/>
        <c:axId val="435471776"/>
      </c:lineChart>
      <c:catAx>
        <c:axId val="43546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471776"/>
        <c:crosses val="autoZero"/>
        <c:auto val="1"/>
        <c:lblAlgn val="ctr"/>
        <c:lblOffset val="100"/>
        <c:tickLblSkip val="1"/>
        <c:tickMarkSkip val="1"/>
        <c:noMultiLvlLbl val="0"/>
      </c:catAx>
      <c:valAx>
        <c:axId val="43547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46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300</c:v>
                </c:pt>
                <c:pt idx="1">
                  <c:v>550</c:v>
                </c:pt>
                <c:pt idx="2">
                  <c:v>580</c:v>
                </c:pt>
              </c:numCache>
            </c:numRef>
          </c:val>
          <c:extLst xmlns:c16r2="http://schemas.microsoft.com/office/drawing/2015/06/chart">
            <c:ext xmlns:c16="http://schemas.microsoft.com/office/drawing/2014/chart" uri="{C3380CC4-5D6E-409C-BE32-E72D297353CC}">
              <c16:uniqueId val="{00000000-694C-4B24-8359-86DA303D59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c:v>
                </c:pt>
                <c:pt idx="1">
                  <c:v>13</c:v>
                </c:pt>
                <c:pt idx="2">
                  <c:v>13</c:v>
                </c:pt>
              </c:numCache>
            </c:numRef>
          </c:val>
          <c:extLst xmlns:c16r2="http://schemas.microsoft.com/office/drawing/2015/06/chart">
            <c:ext xmlns:c16="http://schemas.microsoft.com/office/drawing/2014/chart" uri="{C3380CC4-5D6E-409C-BE32-E72D297353CC}">
              <c16:uniqueId val="{00000001-694C-4B24-8359-86DA303D59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660</c:v>
                </c:pt>
                <c:pt idx="1">
                  <c:v>939</c:v>
                </c:pt>
                <c:pt idx="2">
                  <c:v>807</c:v>
                </c:pt>
              </c:numCache>
            </c:numRef>
          </c:val>
          <c:extLst xmlns:c16r2="http://schemas.microsoft.com/office/drawing/2015/06/chart">
            <c:ext xmlns:c16="http://schemas.microsoft.com/office/drawing/2014/chart" uri="{C3380CC4-5D6E-409C-BE32-E72D297353CC}">
              <c16:uniqueId val="{00000002-694C-4B24-8359-86DA303D5916}"/>
            </c:ext>
          </c:extLst>
        </c:ser>
        <c:dLbls>
          <c:showLegendKey val="0"/>
          <c:showVal val="0"/>
          <c:showCatName val="0"/>
          <c:showSerName val="0"/>
          <c:showPercent val="0"/>
          <c:showBubbleSize val="0"/>
        </c:dLbls>
        <c:gapWidth val="120"/>
        <c:overlap val="100"/>
        <c:axId val="435469816"/>
        <c:axId val="435468248"/>
      </c:barChart>
      <c:catAx>
        <c:axId val="43546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5468248"/>
        <c:crosses val="autoZero"/>
        <c:auto val="1"/>
        <c:lblAlgn val="ctr"/>
        <c:lblOffset val="100"/>
        <c:tickLblSkip val="1"/>
        <c:tickMarkSkip val="1"/>
        <c:noMultiLvlLbl val="0"/>
      </c:catAx>
      <c:valAx>
        <c:axId val="435468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546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8B-4A96-9618-B94C2D7D96DB}"/>
                </c:ext>
                <c:ext xmlns:c15="http://schemas.microsoft.com/office/drawing/2012/chart" uri="{CE6537A1-D6FC-4f65-9D91-7224C49458BB}">
                  <c15:dlblFieldTable>
                    <c15:dlblFTEntry>
                      <c15:txfldGUID>{FC8695F0-EF25-47B9-ABCD-EBFD49368333}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8B-4A96-9618-B94C2D7D96DB}"/>
                </c:ext>
                <c:ext xmlns:c15="http://schemas.microsoft.com/office/drawing/2012/chart" uri="{CE6537A1-D6FC-4f65-9D91-7224C49458BB}">
                  <c15:dlblFieldTable>
                    <c15:dlblFTEntry>
                      <c15:txfldGUID>{8EF0A9B9-9A4C-47C5-8077-BB1F54F56E04}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B8B-4A96-9618-B94C2D7D96DB}"/>
                </c:ext>
                <c:ext xmlns:c15="http://schemas.microsoft.com/office/drawing/2012/chart" uri="{CE6537A1-D6FC-4f65-9D91-7224C49458BB}">
                  <c15:dlblFieldTable>
                    <c15:dlblFTEntry>
                      <c15:txfldGUID>{0EDEDE58-E180-4D2B-B72E-826B002F44FB}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8B-4A96-9618-B94C2D7D96DB}"/>
                </c:ext>
                <c:ext xmlns:c15="http://schemas.microsoft.com/office/drawing/2012/chart" uri="{CE6537A1-D6FC-4f65-9D91-7224C49458BB}">
                  <c15:dlblFieldTable>
                    <c15:dlblFTEntry>
                      <c15:txfldGUID>{DD3D92F9-CCCE-4167-BC35-C16261DF2667}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B8B-4A96-9618-B94C2D7D96DB}"/>
                </c:ext>
                <c:ext xmlns:c15="http://schemas.microsoft.com/office/drawing/2012/chart" uri="{CE6537A1-D6FC-4f65-9D91-7224C49458BB}">
                  <c15:dlblFieldTable>
                    <c15:dlblFTEntry>
                      <c15:txfldGUID>{E0CE4237-6841-4793-ACD6-E16B07F7A568}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8B-4A96-9618-B94C2D7D96DB}"/>
                </c:ext>
                <c:ext xmlns:c15="http://schemas.microsoft.com/office/drawing/2012/chart" uri="{CE6537A1-D6FC-4f65-9D91-7224C49458BB}">
                  <c15:layout/>
                  <c15:dlblFieldTable>
                    <c15:dlblFTEntry>
                      <c15:txfldGUID>{231E7884-273E-485B-8FA8-B30B84C44ACB}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B8B-4A96-9618-B94C2D7D96DB}"/>
                </c:ext>
                <c:ext xmlns:c15="http://schemas.microsoft.com/office/drawing/2012/chart" uri="{CE6537A1-D6FC-4f65-9D91-7224C49458BB}">
                  <c15:layout/>
                  <c15:dlblFieldTable>
                    <c15:dlblFTEntry>
                      <c15:txfldGUID>{F940822A-3CFA-4F95-9CBD-D7FF6BFB03EA}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B8B-4A96-9618-B94C2D7D96DB}"/>
                </c:ext>
                <c:ext xmlns:c15="http://schemas.microsoft.com/office/drawing/2012/chart" uri="{CE6537A1-D6FC-4f65-9D91-7224C49458BB}">
                  <c15:layout/>
                  <c15:dlblFieldTable>
                    <c15:dlblFTEntry>
                      <c15:txfldGUID>{E62125D4-4C13-4FB3-ABCC-B06A091DBB45}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B8B-4A96-9618-B94C2D7D96DB}"/>
                </c:ext>
                <c:ext xmlns:c15="http://schemas.microsoft.com/office/drawing/2012/chart" uri="{CE6537A1-D6FC-4f65-9D91-7224C49458BB}">
                  <c15:layout/>
                  <c15:dlblFieldTable>
                    <c15:dlblFTEntry>
                      <c15:txfldGUID>{B01AE074-9F5E-48A9-87AF-639F74C9F174}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54.9</c:v>
                </c:pt>
                <c:pt idx="24">
                  <c:v>58.6</c:v>
                </c:pt>
                <c:pt idx="32">
                  <c:v>60.5</c:v>
                </c:pt>
              </c:numCache>
            </c:numRef>
          </c:xVal>
          <c:yVal>
            <c:numRef>
              <c:f>公会計指標分析・財政指標組合せ分析表!$BP$51:$DC$51</c:f>
              <c:numCache>
                <c:formatCode>#,##0.0;"▲ "#,##0.0</c:formatCode>
                <c:ptCount val="40"/>
                <c:pt idx="8">
                  <c:v>67.3</c:v>
                </c:pt>
                <c:pt idx="16">
                  <c:v>55.7</c:v>
                </c:pt>
                <c:pt idx="24">
                  <c:v>30.5</c:v>
                </c:pt>
                <c:pt idx="32">
                  <c:v>28.4</c:v>
                </c:pt>
              </c:numCache>
            </c:numRef>
          </c:yVal>
          <c:smooth val="0"/>
          <c:extLst xmlns:c16r2="http://schemas.microsoft.com/office/drawing/2015/06/chart">
            <c:ext xmlns:c16="http://schemas.microsoft.com/office/drawing/2014/chart" uri="{C3380CC4-5D6E-409C-BE32-E72D297353CC}">
              <c16:uniqueId val="{00000009-2B8B-4A96-9618-B94C2D7D96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B8B-4A96-9618-B94C2D7D96DB}"/>
                </c:ext>
                <c:ext xmlns:c15="http://schemas.microsoft.com/office/drawing/2012/chart" uri="{CE6537A1-D6FC-4f65-9D91-7224C49458BB}">
                  <c15:dlblFieldTable>
                    <c15:dlblFTEntry>
                      <c15:txfldGUID>{E57F779B-9A68-40D2-B0BF-711883125ABD}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B8B-4A96-9618-B94C2D7D96DB}"/>
                </c:ext>
                <c:ext xmlns:c15="http://schemas.microsoft.com/office/drawing/2012/chart" uri="{CE6537A1-D6FC-4f65-9D91-7224C49458BB}">
                  <c15:dlblFieldTable>
                    <c15:dlblFTEntry>
                      <c15:txfldGUID>{4088161A-197F-40C4-918B-D90FF61DA249}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B8B-4A96-9618-B94C2D7D96DB}"/>
                </c:ext>
                <c:ext xmlns:c15="http://schemas.microsoft.com/office/drawing/2012/chart" uri="{CE6537A1-D6FC-4f65-9D91-7224C49458BB}">
                  <c15:dlblFieldTable>
                    <c15:dlblFTEntry>
                      <c15:txfldGUID>{37953EAF-85D4-4DCE-B7CA-61DF844474F6}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B8B-4A96-9618-B94C2D7D96DB}"/>
                </c:ext>
                <c:ext xmlns:c15="http://schemas.microsoft.com/office/drawing/2012/chart" uri="{CE6537A1-D6FC-4f65-9D91-7224C49458BB}">
                  <c15:dlblFieldTable>
                    <c15:dlblFTEntry>
                      <c15:txfldGUID>{D742DFBA-7583-491F-8C2A-AFD100F2F680}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B8B-4A96-9618-B94C2D7D96DB}"/>
                </c:ext>
                <c:ext xmlns:c15="http://schemas.microsoft.com/office/drawing/2012/chart" uri="{CE6537A1-D6FC-4f65-9D91-7224C49458BB}">
                  <c15:dlblFieldTable>
                    <c15:dlblFTEntry>
                      <c15:txfldGUID>{5AB0817D-2E9C-41B5-88F4-D0A9D3D22C79}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B8B-4A96-9618-B94C2D7D96DB}"/>
                </c:ext>
                <c:ext xmlns:c15="http://schemas.microsoft.com/office/drawing/2012/chart" uri="{CE6537A1-D6FC-4f65-9D91-7224C49458BB}">
                  <c15:layout/>
                  <c15:dlblFieldTable>
                    <c15:dlblFTEntry>
                      <c15:txfldGUID>{D8612280-EEF2-4082-A930-569E61AB078D}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B8B-4A96-9618-B94C2D7D96DB}"/>
                </c:ext>
                <c:ext xmlns:c15="http://schemas.microsoft.com/office/drawing/2012/chart" uri="{CE6537A1-D6FC-4f65-9D91-7224C49458BB}">
                  <c15:layout/>
                  <c15:dlblFieldTable>
                    <c15:dlblFTEntry>
                      <c15:txfldGUID>{91E8BEEA-2E04-4E66-866F-696789D51891}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B8B-4A96-9618-B94C2D7D96DB}"/>
                </c:ext>
                <c:ext xmlns:c15="http://schemas.microsoft.com/office/drawing/2012/chart" uri="{CE6537A1-D6FC-4f65-9D91-7224C49458BB}">
                  <c15:layout/>
                  <c15:dlblFieldTable>
                    <c15:dlblFTEntry>
                      <c15:txfldGUID>{F67D2A52-4D04-40B1-8321-5244E3884731}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B8B-4A96-9618-B94C2D7D96DB}"/>
                </c:ext>
                <c:ext xmlns:c15="http://schemas.microsoft.com/office/drawing/2012/chart" uri="{CE6537A1-D6FC-4f65-9D91-7224C49458BB}">
                  <c15:layout/>
                  <c15:dlblFieldTable>
                    <c15:dlblFTEntry>
                      <c15:txfldGUID>{8E5E2BAA-B730-460B-A95B-C184E00A9DF1}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2B8B-4A96-9618-B94C2D7D96DB}"/>
            </c:ext>
          </c:extLst>
        </c:ser>
        <c:dLbls>
          <c:showLegendKey val="0"/>
          <c:showVal val="1"/>
          <c:showCatName val="0"/>
          <c:showSerName val="0"/>
          <c:showPercent val="0"/>
          <c:showBubbleSize val="0"/>
        </c:dLbls>
        <c:axId val="435467856"/>
        <c:axId val="435467464"/>
      </c:scatterChart>
      <c:valAx>
        <c:axId val="435467856"/>
        <c:scaling>
          <c:orientation val="minMax"/>
          <c:max val="61.2"/>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467464"/>
        <c:crosses val="autoZero"/>
        <c:crossBetween val="midCat"/>
      </c:valAx>
      <c:valAx>
        <c:axId val="435467464"/>
        <c:scaling>
          <c:orientation val="minMax"/>
          <c:max val="7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467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C8-43CD-8A50-7CDB7A2D2BD2}"/>
                </c:ext>
                <c:ext xmlns:c15="http://schemas.microsoft.com/office/drawing/2012/chart" uri="{CE6537A1-D6FC-4f65-9D91-7224C49458BB}">
                  <c15:layout/>
                  <c15:dlblFieldTable>
                    <c15:dlblFTEntry>
                      <c15:txfldGUID>{02319AF8-607D-489A-B0A4-DFDE5BD27CF2}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C8-43CD-8A50-7CDB7A2D2BD2}"/>
                </c:ext>
                <c:ext xmlns:c15="http://schemas.microsoft.com/office/drawing/2012/chart" uri="{CE6537A1-D6FC-4f65-9D91-7224C49458BB}">
                  <c15:dlblFieldTable>
                    <c15:dlblFTEntry>
                      <c15:txfldGUID>{24CA255E-4F11-41B6-AE8C-6455F7CBAC34}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C8-43CD-8A50-7CDB7A2D2BD2}"/>
                </c:ext>
                <c:ext xmlns:c15="http://schemas.microsoft.com/office/drawing/2012/chart" uri="{CE6537A1-D6FC-4f65-9D91-7224C49458BB}">
                  <c15:dlblFieldTable>
                    <c15:dlblFTEntry>
                      <c15:txfldGUID>{319DAC53-0CF5-422A-B248-45587BBB9164}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C8-43CD-8A50-7CDB7A2D2BD2}"/>
                </c:ext>
                <c:ext xmlns:c15="http://schemas.microsoft.com/office/drawing/2012/chart" uri="{CE6537A1-D6FC-4f65-9D91-7224C49458BB}">
                  <c15:dlblFieldTable>
                    <c15:dlblFTEntry>
                      <c15:txfldGUID>{4C5C0B7A-EEED-4957-A3F1-80F0FEA009EE}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C8-43CD-8A50-7CDB7A2D2BD2}"/>
                </c:ext>
                <c:ext xmlns:c15="http://schemas.microsoft.com/office/drawing/2012/chart" uri="{CE6537A1-D6FC-4f65-9D91-7224C49458BB}">
                  <c15:dlblFieldTable>
                    <c15:dlblFTEntry>
                      <c15:txfldGUID>{39AB84EF-C65E-40A7-9F5A-7AA58137FB0A}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C8-43CD-8A50-7CDB7A2D2BD2}"/>
                </c:ext>
                <c:ext xmlns:c15="http://schemas.microsoft.com/office/drawing/2012/chart" uri="{CE6537A1-D6FC-4f65-9D91-7224C49458BB}">
                  <c15:layout/>
                  <c15:dlblFieldTable>
                    <c15:dlblFTEntry>
                      <c15:txfldGUID>{07D1BD41-BBD1-46DF-A8DE-8105F9348856}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C8-43CD-8A50-7CDB7A2D2BD2}"/>
                </c:ext>
                <c:ext xmlns:c15="http://schemas.microsoft.com/office/drawing/2012/chart" uri="{CE6537A1-D6FC-4f65-9D91-7224C49458BB}">
                  <c15:layout/>
                  <c15:dlblFieldTable>
                    <c15:dlblFTEntry>
                      <c15:txfldGUID>{251B3E71-3DA8-40CC-AEDD-05A5A01F755D}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C8-43CD-8A50-7CDB7A2D2BD2}"/>
                </c:ext>
                <c:ext xmlns:c15="http://schemas.microsoft.com/office/drawing/2012/chart" uri="{CE6537A1-D6FC-4f65-9D91-7224C49458BB}">
                  <c15:layout/>
                  <c15:dlblFieldTable>
                    <c15:dlblFTEntry>
                      <c15:txfldGUID>{EA4F0288-0EA4-4EF9-92EB-118529954326}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C8-43CD-8A50-7CDB7A2D2BD2}"/>
                </c:ext>
                <c:ext xmlns:c15="http://schemas.microsoft.com/office/drawing/2012/chart" uri="{CE6537A1-D6FC-4f65-9D91-7224C49458BB}">
                  <c15:layout/>
                  <c15:dlblFieldTable>
                    <c15:dlblFTEntry>
                      <c15:txfldGUID>{E75BB4CE-4909-4101-BF39-4F130D512405}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10.199999999999999</c:v>
                </c:pt>
                <c:pt idx="16">
                  <c:v>8.1999999999999993</c:v>
                </c:pt>
                <c:pt idx="24">
                  <c:v>6.7</c:v>
                </c:pt>
                <c:pt idx="32">
                  <c:v>6.2</c:v>
                </c:pt>
              </c:numCache>
            </c:numRef>
          </c:xVal>
          <c:yVal>
            <c:numRef>
              <c:f>公会計指標分析・財政指標組合せ分析表!$BP$73:$DC$73</c:f>
              <c:numCache>
                <c:formatCode>#,##0.0;"▲ "#,##0.0</c:formatCode>
                <c:ptCount val="40"/>
                <c:pt idx="0">
                  <c:v>76.099999999999994</c:v>
                </c:pt>
                <c:pt idx="8">
                  <c:v>67.3</c:v>
                </c:pt>
                <c:pt idx="16">
                  <c:v>55.7</c:v>
                </c:pt>
                <c:pt idx="24">
                  <c:v>30.5</c:v>
                </c:pt>
                <c:pt idx="32">
                  <c:v>28.4</c:v>
                </c:pt>
              </c:numCache>
            </c:numRef>
          </c:yVal>
          <c:smooth val="0"/>
          <c:extLst xmlns:c16r2="http://schemas.microsoft.com/office/drawing/2015/06/chart">
            <c:ext xmlns:c16="http://schemas.microsoft.com/office/drawing/2014/chart" uri="{C3380CC4-5D6E-409C-BE32-E72D297353CC}">
              <c16:uniqueId val="{00000009-8CC8-43CD-8A50-7CDB7A2D2B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C8-43CD-8A50-7CDB7A2D2BD2}"/>
                </c:ext>
                <c:ext xmlns:c15="http://schemas.microsoft.com/office/drawing/2012/chart" uri="{CE6537A1-D6FC-4f65-9D91-7224C49458BB}">
                  <c15:layout/>
                  <c15:dlblFieldTable>
                    <c15:dlblFTEntry>
                      <c15:txfldGUID>{B7D33E05-7719-4113-9570-99D644DAB30D}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C8-43CD-8A50-7CDB7A2D2BD2}"/>
                </c:ext>
                <c:ext xmlns:c15="http://schemas.microsoft.com/office/drawing/2012/chart" uri="{CE6537A1-D6FC-4f65-9D91-7224C49458BB}">
                  <c15:dlblFieldTable>
                    <c15:dlblFTEntry>
                      <c15:txfldGUID>{942A3479-B4E2-4DF6-A118-CE821A9A7DE8}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C8-43CD-8A50-7CDB7A2D2BD2}"/>
                </c:ext>
                <c:ext xmlns:c15="http://schemas.microsoft.com/office/drawing/2012/chart" uri="{CE6537A1-D6FC-4f65-9D91-7224C49458BB}">
                  <c15:dlblFieldTable>
                    <c15:dlblFTEntry>
                      <c15:txfldGUID>{BB0DB3A3-DDA0-41B6-8DD8-3171288E8914}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C8-43CD-8A50-7CDB7A2D2BD2}"/>
                </c:ext>
                <c:ext xmlns:c15="http://schemas.microsoft.com/office/drawing/2012/chart" uri="{CE6537A1-D6FC-4f65-9D91-7224C49458BB}">
                  <c15:dlblFieldTable>
                    <c15:dlblFTEntry>
                      <c15:txfldGUID>{80C5409B-098B-40F0-A281-A4F13D14CE7D}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C8-43CD-8A50-7CDB7A2D2BD2}"/>
                </c:ext>
                <c:ext xmlns:c15="http://schemas.microsoft.com/office/drawing/2012/chart" uri="{CE6537A1-D6FC-4f65-9D91-7224C49458BB}">
                  <c15:dlblFieldTable>
                    <c15:dlblFTEntry>
                      <c15:txfldGUID>{E39E3CCB-148D-4B3C-A72A-A091C8B88696}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C8-43CD-8A50-7CDB7A2D2BD2}"/>
                </c:ext>
                <c:ext xmlns:c15="http://schemas.microsoft.com/office/drawing/2012/chart" uri="{CE6537A1-D6FC-4f65-9D91-7224C49458BB}">
                  <c15:layout/>
                  <c15:dlblFieldTable>
                    <c15:dlblFTEntry>
                      <c15:txfldGUID>{7DD59199-109D-490E-89D4-CA8C6713EBD3}</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C8-43CD-8A50-7CDB7A2D2BD2}"/>
                </c:ext>
                <c:ext xmlns:c15="http://schemas.microsoft.com/office/drawing/2012/chart" uri="{CE6537A1-D6FC-4f65-9D91-7224C49458BB}">
                  <c15:layout/>
                  <c15:dlblFieldTable>
                    <c15:dlblFTEntry>
                      <c15:txfldGUID>{98E7A831-056F-4BF8-B557-44D7AD57E66D}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C8-43CD-8A50-7CDB7A2D2BD2}"/>
                </c:ext>
                <c:ext xmlns:c15="http://schemas.microsoft.com/office/drawing/2012/chart" uri="{CE6537A1-D6FC-4f65-9D91-7224C49458BB}">
                  <c15:layout/>
                  <c15:dlblFieldTable>
                    <c15:dlblFTEntry>
                      <c15:txfldGUID>{99F78606-7BD6-42BA-9BA7-2D81F99ECF75}</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C8-43CD-8A50-7CDB7A2D2BD2}"/>
                </c:ext>
                <c:ext xmlns:c15="http://schemas.microsoft.com/office/drawing/2012/chart" uri="{CE6537A1-D6FC-4f65-9D91-7224C49458BB}">
                  <c15:layout/>
                  <c15:dlblFieldTable>
                    <c15:dlblFTEntry>
                      <c15:txfldGUID>{49C1092E-930E-4463-8E33-AEB7043AA185}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8CC8-43CD-8A50-7CDB7A2D2BD2}"/>
            </c:ext>
          </c:extLst>
        </c:ser>
        <c:dLbls>
          <c:showLegendKey val="0"/>
          <c:showVal val="1"/>
          <c:showCatName val="0"/>
          <c:showSerName val="0"/>
          <c:showPercent val="0"/>
          <c:showBubbleSize val="0"/>
        </c:dLbls>
        <c:axId val="435467072"/>
        <c:axId val="435468640"/>
      </c:scatterChart>
      <c:valAx>
        <c:axId val="435467072"/>
        <c:scaling>
          <c:orientation val="minMax"/>
          <c:max val="11.79999999999999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468640"/>
        <c:crosses val="autoZero"/>
        <c:crossBetween val="midCat"/>
      </c:valAx>
      <c:valAx>
        <c:axId val="435468640"/>
        <c:scaling>
          <c:orientation val="minMax"/>
          <c:max val="8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467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新庁舎建設などの大型事業の実施に伴い、臨時財政対策債以外の町債の発行を抑制してきたが、一部臨時財政対策債等発行をしていることから実質公債費比率の分子は大きくなっている。</a:t>
          </a:r>
        </a:p>
        <a:p>
          <a:r>
            <a:rPr kumimoji="1" lang="ja-JP" altLang="en-US" sz="1400">
              <a:latin typeface="ＭＳ ゴシック" pitchFamily="49" charset="-128"/>
              <a:ea typeface="ＭＳ ゴシック" pitchFamily="49" charset="-128"/>
            </a:rPr>
            <a:t>　今後も新庁舎の建設をはじめ公共施設の老朽化対策などの大型事業を控えていることから引き続き臨時財政対策債以外の地方債の発行を抑制する必要がある。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減債基金は毎年の利息分のみ積み立てている。</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町債の発行抑制に伴い、町債の残高は減額となっている。</a:t>
          </a:r>
        </a:p>
        <a:p>
          <a:r>
            <a:rPr kumimoji="1" lang="ja-JP" altLang="en-US" sz="1400">
              <a:latin typeface="ＭＳ ゴシック" pitchFamily="49" charset="-128"/>
              <a:ea typeface="ＭＳ ゴシック" pitchFamily="49" charset="-128"/>
            </a:rPr>
            <a:t>　また、分子から控除できる充当可能基金額が財政調整基金積立により増となったことにより、将来負担比率の分子が大きく減額となっている。</a:t>
          </a:r>
        </a:p>
        <a:p>
          <a:r>
            <a:rPr kumimoji="1" lang="ja-JP" altLang="en-US" sz="1400">
              <a:latin typeface="ＭＳ ゴシック" pitchFamily="49" charset="-128"/>
              <a:ea typeface="ＭＳ ゴシック" pitchFamily="49" charset="-128"/>
            </a:rPr>
            <a:t>　今後は、施設の老朽化対策をはじめ大型事業実施に伴い町債の発行や基金のとりくずしにより将来負担比率の分子は大きく上昇することが想定される。なお、この上昇は想定どおりであるが、今後も大型事業を控える中で、いかに基金のとりくずし額を抑えて将来に備えることができるかが課題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神奈川県開成町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や中学校の空調整備に伴い公共施設整備基金及び学校校舎整備基金の一部とりくずしや財政調整基金のとりくずしを行ったことから基金総額としては減額となった。ただし、町税の増収や繰越額確定に伴い、財政調整基金はとりくずし額以上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公共施設の老朽化に備えた計画的な基金の積立や年度間の財政バランスをとるための財政調整基金の積立を行っていく。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学校等校舎等整備基金の校舎を除く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・学校校舎等整備基金：開成町立小学校、中学校、幼稚園の校舎、園舎その他の学校用建物の建設、改修その他の整備に活用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・育英奨学金貸付基金：育成奨学金の財源として活用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・あしがり郷瀬戸屋敷基金：あしがり郷「瀬戸屋敷」で実施する事業及び施設の維持管理経費に活用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・開成駅前第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公園「ロンちゃん」基金：開成駅前第２公園内に設置した小田急ロマンスカー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形の維持管理経費に活用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・公共施設整備基金：庁舎建設を含め今後の公共施設等の老朽化対策として繰越金確定に伴い積立を行っている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・学校校舎等整備基金：文命中学校大規模修繕工事を控えているため積立を行っている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・育英奨学金貸付基金：育英奨学金貸付金元利収入の積立を行っている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・開成駅前第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公園「ロンちゃん」基金：平成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年度新設（クラウドファンディング活用（ふるさと納税版）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・公共施設整備基金：今後の公共施設等の老朽化対策として随時積立を行っていく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・学校校舎等整備基金：各学校、園の老朽化対策を見据え今後も随時積立を行っていく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・育英奨学金貸付基金：今後も育英奨学金貸付金元利収入の積立を行っていく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・あしがり郷瀬戸屋敷基金：あしがり郷瀬戸屋敷維持管理事業寄附金の積立及び老朽化対策に備え積立を行っていく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・開成駅前第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公園「ロンちゃん」基金：募集目標金額を達成。今後必要に応じて再度クラウドファンディング等を活用していく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町税の急増に伴う翌年度の交付税の精算に備えるため積立を行ったことから増額となる。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今後も町税及び交付税の動向に注視しながら、年度間の歳入のバランスをとるため積立及びとりくずしを行っていく。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預金利息分の積立を行い毎年微増している。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満期一括償還の町債がないことから、当面は預金利息のみ積立を行っていく。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6FFED411-886B-471E-B35A-D539A9A4F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4F6FAF1A-38D9-4A08-99A1-9501614C7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DEFF9580-F654-4343-9950-DB23FEA2AA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A12EC673-50BA-4598-B520-66E139DFF98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32C5E907-AD0E-4D26-ADF7-54CDA69C151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12572B36-0FAC-4F3D-92B0-26ADFA8011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502D2C59-2059-4F5F-A2A2-A34AFF6493E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A51DE521-FAB1-4311-9545-FAA94FAC62B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839531F7-CD54-4696-8DFB-0172222FE0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DEB6BACC-5815-445F-B24F-E8DA19FAD4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28151F5D-391B-4914-81C9-A6C9799355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974D8D84-CF5D-4868-9368-CF355019913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4BA12C38-6F26-4AAD-81D6-A7291856EF2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CC677F2F-49CA-486E-8330-C40C5BC1A8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C4ABE284-21AE-4D68-ACAB-1B5BE39181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911A5A49-D8BB-4CCA-8381-27A4EA6AA6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E11044BC-6DCA-4521-993C-D1D8D8C131C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86156663-6F7C-42AA-B750-94EDA45790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F112DFE8-837C-43B0-AB17-1579C0240C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2B37DA39-8C93-4BAE-A5EF-8A518A2AF6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44B32B47-B070-416F-9241-8BB9BBC1BEB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E1822894-8205-4DAC-AC00-5BD2D52DC63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5D01CBD6-324A-4A08-9DA6-665ACB3A50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CBA29880-32EC-415D-82FB-755203F7C1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C758B7E3-6023-4139-AB57-3A2B0D1203C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2494B0A9-B122-42CE-A54E-1CB2BFEBD06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EABB05D3-3EAC-4485-9FBD-A7A4934430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D90FD4BF-18C1-4537-8B82-F59962AC7E1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848B481A-B68B-413C-A123-3A87981180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6B69906D-AF85-4B87-9993-3880B3809DC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F16E4131-919D-4304-BA4C-29BDA2A7D57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000A26F9-49E8-4F9D-9B8C-CE40DFF6BD3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B4DB8F58-3804-42CF-BA5A-7922927965C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601EC040-4A14-4FE3-B886-65057D7A673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670B0EA7-A16D-4A48-B631-86745CB7979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2FC00AD2-1827-4FAF-ABA2-F80410BD9EF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6A0F2D5F-CDA3-4111-97B2-2A7EAEDF869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C48C8300-44AA-4133-8A9D-5CD75E945D5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B282A755-2419-438B-B656-5464BD89BA2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8D7CEA9F-9771-4272-B4B1-3F74EDD5EA7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FE5A578B-84C4-420A-8959-A8022919D55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C631D5C6-ADBB-42EA-8FDC-F0756149AAA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EB0CF5D3-E8AC-40D5-9E70-953EF036AF3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806F487D-D3CF-4F41-A204-64AE76B3AD2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A7310079-F34C-4239-82D8-924FB01C8CB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EE8A8C2D-276A-4DC7-B599-BB1D78E350C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類似団体平均とほぼ同様の状況となっている。現在、個別施設計画を令和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年度までに策定するべく検討を進めている。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懸案であった庁舎の老朽化問題については、令和元年度に整備を終えている。令和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年度には旧庁舎の解体を行い比率は改善する。ただし、老朽化の問題は庁舎だけではないため、今後も計画的に改修工事を進める。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EEDFD19D-A042-4670-882A-5B6B4E6DAD8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9C6E6932-62F7-4F48-B4EC-FBB4BB68B3D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2D0F692A-C152-4365-961E-D331E9EEC71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 xmlns:a16="http://schemas.microsoft.com/office/drawing/2014/main" id="{19750EF4-3424-426F-9329-D4B72A9E7A6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 xmlns:a16="http://schemas.microsoft.com/office/drawing/2014/main" id="{BE49D90B-FBD0-4F92-A48A-0E979F2BF20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 xmlns:a16="http://schemas.microsoft.com/office/drawing/2014/main" id="{DE8B7FBB-B751-4F57-887E-23F0AED633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 xmlns:a16="http://schemas.microsoft.com/office/drawing/2014/main" id="{96E2C2A1-AF41-44EF-9C9E-EE49A78AB12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 xmlns:a16="http://schemas.microsoft.com/office/drawing/2014/main" id="{B6EA04A2-4366-4A61-B6B9-8C5DF68CE95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 xmlns:a16="http://schemas.microsoft.com/office/drawing/2014/main" id="{81C2A7FB-F0AA-4918-902F-0BD2FF2BFE5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 xmlns:a16="http://schemas.microsoft.com/office/drawing/2014/main" id="{10BC811F-FBAF-444F-BAFE-3679342C94E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 xmlns:a16="http://schemas.microsoft.com/office/drawing/2014/main" id="{83C9D7B4-1C89-4B3E-B57B-76BC5556BB3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 xmlns:a16="http://schemas.microsoft.com/office/drawing/2014/main" id="{516516EE-12CA-4288-AF1C-859AF7E7EE8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 xmlns:a16="http://schemas.microsoft.com/office/drawing/2014/main" id="{9107AF9D-2FF6-4600-9BD1-420BF821EB2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 xmlns:a16="http://schemas.microsoft.com/office/drawing/2014/main" id="{60C0AD81-4526-4EC1-85CD-08D635E95E7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 xmlns:a16="http://schemas.microsoft.com/office/drawing/2014/main" id="{AB1335A8-3737-43AE-AE1C-4D86B2C801E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 xmlns:a16="http://schemas.microsoft.com/office/drawing/2014/main" id="{3EE97039-91A3-4706-BE11-65BAF5FD611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 xmlns:a16="http://schemas.microsoft.com/office/drawing/2014/main" id="{F7EA4AFE-F276-4035-8D94-56DC698243F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 xmlns:a16="http://schemas.microsoft.com/office/drawing/2014/main" id="{DED494F3-9F04-4597-8D29-634B248778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 xmlns:a16="http://schemas.microsoft.com/office/drawing/2014/main" id="{F0119CB7-B348-47D8-8570-6C6942E684B4}"/>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 xmlns:a16="http://schemas.microsoft.com/office/drawing/2014/main" id="{4DA81E8D-4E3E-40AE-AD54-1F64447E29BA}"/>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 xmlns:a16="http://schemas.microsoft.com/office/drawing/2014/main" id="{C495B649-7EE3-4019-BF77-E84D000C5ED9}"/>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 xmlns:a16="http://schemas.microsoft.com/office/drawing/2014/main" id="{3EBAAD22-3787-409C-88EF-AA728DE97550}"/>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 xmlns:a16="http://schemas.microsoft.com/office/drawing/2014/main" id="{B7559AE6-F02C-4F27-8958-A277AA31EB1A}"/>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a:extLst>
            <a:ext uri="{FF2B5EF4-FFF2-40B4-BE49-F238E27FC236}">
              <a16:creationId xmlns="" xmlns:a16="http://schemas.microsoft.com/office/drawing/2014/main" id="{136E1B83-3317-490A-9891-66480652C56D}"/>
            </a:ext>
          </a:extLst>
        </xdr:cNvPr>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 xmlns:a16="http://schemas.microsoft.com/office/drawing/2014/main" id="{C04BAD58-3EEB-41A5-8E73-E53F100C50D9}"/>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 xmlns:a16="http://schemas.microsoft.com/office/drawing/2014/main" id="{87CF2476-98D0-4AF7-9EB4-A0F6016158C6}"/>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 xmlns:a16="http://schemas.microsoft.com/office/drawing/2014/main" id="{B522B8DF-46F3-4C91-9187-27688B1924D7}"/>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 xmlns:a16="http://schemas.microsoft.com/office/drawing/2014/main" id="{918807D6-1FC8-4C0C-85F5-51C94BB6AEDB}"/>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3F1F8618-7EBE-41E3-8CD5-4B474250A2F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AF703B71-7670-48A8-86CD-332D30E7C86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F3043ABB-FC2B-4708-86E8-2366760C1F6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14573455-6FB6-4E78-8B53-60FFC0773FA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8965CDB3-8F0E-4A48-961C-D86734D6AA0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1" name="楕円 80">
          <a:extLst>
            <a:ext uri="{FF2B5EF4-FFF2-40B4-BE49-F238E27FC236}">
              <a16:creationId xmlns="" xmlns:a16="http://schemas.microsoft.com/office/drawing/2014/main" id="{9D3871BE-8173-41D4-88AF-4458BE95C997}"/>
            </a:ext>
          </a:extLst>
        </xdr:cNvPr>
        <xdr:cNvSpPr/>
      </xdr:nvSpPr>
      <xdr:spPr>
        <a:xfrm>
          <a:off x="4711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91366</xdr:rowOff>
    </xdr:from>
    <xdr:ext cx="405111" cy="259045"/>
    <xdr:sp macro="" textlink="">
      <xdr:nvSpPr>
        <xdr:cNvPr id="82" name="有形固定資産減価償却率該当値テキスト">
          <a:extLst>
            <a:ext uri="{FF2B5EF4-FFF2-40B4-BE49-F238E27FC236}">
              <a16:creationId xmlns="" xmlns:a16="http://schemas.microsoft.com/office/drawing/2014/main" id="{E7ECA555-AB7E-4651-8054-AF9B4E53FA5C}"/>
            </a:ext>
          </a:extLst>
        </xdr:cNvPr>
        <xdr:cNvSpPr txBox="1"/>
      </xdr:nvSpPr>
      <xdr:spPr>
        <a:xfrm>
          <a:off x="4813300" y="566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3" name="楕円 82">
          <a:extLst>
            <a:ext uri="{FF2B5EF4-FFF2-40B4-BE49-F238E27FC236}">
              <a16:creationId xmlns="" xmlns:a16="http://schemas.microsoft.com/office/drawing/2014/main" id="{FA4AF0E9-8B60-4BA6-971D-02279A7E5ADF}"/>
            </a:ext>
          </a:extLst>
        </xdr:cNvPr>
        <xdr:cNvSpPr/>
      </xdr:nvSpPr>
      <xdr:spPr>
        <a:xfrm>
          <a:off x="4000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30</xdr:row>
      <xdr:rowOff>6441</xdr:rowOff>
    </xdr:to>
    <xdr:cxnSp macro="">
      <xdr:nvCxnSpPr>
        <xdr:cNvPr id="84" name="直線コネクタ 83">
          <a:extLst>
            <a:ext uri="{FF2B5EF4-FFF2-40B4-BE49-F238E27FC236}">
              <a16:creationId xmlns="" xmlns:a16="http://schemas.microsoft.com/office/drawing/2014/main" id="{EFCAD8B6-7DA4-4F07-87CF-7299B0DE9175}"/>
            </a:ext>
          </a:extLst>
        </xdr:cNvPr>
        <xdr:cNvCxnSpPr/>
      </xdr:nvCxnSpPr>
      <xdr:spPr>
        <a:xfrm flipV="1">
          <a:off x="4051300" y="586286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69759</xdr:rowOff>
    </xdr:from>
    <xdr:to>
      <xdr:col>15</xdr:col>
      <xdr:colOff>187325</xdr:colOff>
      <xdr:row>30</xdr:row>
      <xdr:rowOff>171359</xdr:rowOff>
    </xdr:to>
    <xdr:sp macro="" textlink="">
      <xdr:nvSpPr>
        <xdr:cNvPr id="85" name="楕円 84">
          <a:extLst>
            <a:ext uri="{FF2B5EF4-FFF2-40B4-BE49-F238E27FC236}">
              <a16:creationId xmlns="" xmlns:a16="http://schemas.microsoft.com/office/drawing/2014/main" id="{AF79B0AE-2F12-4CE3-83F3-4F874FEF0DA8}"/>
            </a:ext>
          </a:extLst>
        </xdr:cNvPr>
        <xdr:cNvSpPr/>
      </xdr:nvSpPr>
      <xdr:spPr>
        <a:xfrm>
          <a:off x="3238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120559</xdr:rowOff>
    </xdr:to>
    <xdr:cxnSp macro="">
      <xdr:nvCxnSpPr>
        <xdr:cNvPr id="86" name="直線コネクタ 85">
          <a:extLst>
            <a:ext uri="{FF2B5EF4-FFF2-40B4-BE49-F238E27FC236}">
              <a16:creationId xmlns="" xmlns:a16="http://schemas.microsoft.com/office/drawing/2014/main" id="{DBE05899-11BD-4D83-885C-0D3B58BBD28B}"/>
            </a:ext>
          </a:extLst>
        </xdr:cNvPr>
        <xdr:cNvCxnSpPr/>
      </xdr:nvCxnSpPr>
      <xdr:spPr>
        <a:xfrm flipV="1">
          <a:off x="3289300" y="5921466"/>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87" name="楕円 86">
          <a:extLst>
            <a:ext uri="{FF2B5EF4-FFF2-40B4-BE49-F238E27FC236}">
              <a16:creationId xmlns="" xmlns:a16="http://schemas.microsoft.com/office/drawing/2014/main" id="{E7055844-ECC1-4151-A416-60F6C0369880}"/>
            </a:ext>
          </a:extLst>
        </xdr:cNvPr>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31</xdr:row>
      <xdr:rowOff>35469</xdr:rowOff>
    </xdr:to>
    <xdr:cxnSp macro="">
      <xdr:nvCxnSpPr>
        <xdr:cNvPr id="88" name="直線コネクタ 87">
          <a:extLst>
            <a:ext uri="{FF2B5EF4-FFF2-40B4-BE49-F238E27FC236}">
              <a16:creationId xmlns="" xmlns:a16="http://schemas.microsoft.com/office/drawing/2014/main" id="{B135FD01-B014-4312-8850-434DA41D11F4}"/>
            </a:ext>
          </a:extLst>
        </xdr:cNvPr>
        <xdr:cNvCxnSpPr/>
      </xdr:nvCxnSpPr>
      <xdr:spPr>
        <a:xfrm flipV="1">
          <a:off x="2527300" y="6035584"/>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a:extLst>
            <a:ext uri="{FF2B5EF4-FFF2-40B4-BE49-F238E27FC236}">
              <a16:creationId xmlns="" xmlns:a16="http://schemas.microsoft.com/office/drawing/2014/main" id="{8B79BC2C-BEA9-460D-BF90-9BE3565DEA0F}"/>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a:extLst>
            <a:ext uri="{FF2B5EF4-FFF2-40B4-BE49-F238E27FC236}">
              <a16:creationId xmlns="" xmlns:a16="http://schemas.microsoft.com/office/drawing/2014/main" id="{AEFD4138-C5D7-4D50-982A-725C689A3041}"/>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a:extLst>
            <a:ext uri="{FF2B5EF4-FFF2-40B4-BE49-F238E27FC236}">
              <a16:creationId xmlns="" xmlns:a16="http://schemas.microsoft.com/office/drawing/2014/main" id="{8E82A088-9120-4659-AF86-FF6FA51AF812}"/>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48368</xdr:rowOff>
    </xdr:from>
    <xdr:ext cx="405111" cy="259045"/>
    <xdr:sp macro="" textlink="">
      <xdr:nvSpPr>
        <xdr:cNvPr id="92" name="n_1mainValue有形固定資産減価償却率">
          <a:extLst>
            <a:ext uri="{FF2B5EF4-FFF2-40B4-BE49-F238E27FC236}">
              <a16:creationId xmlns="" xmlns:a16="http://schemas.microsoft.com/office/drawing/2014/main" id="{0E446037-46D8-435B-A7F6-DBEF3922DE88}"/>
            </a:ext>
          </a:extLst>
        </xdr:cNvPr>
        <xdr:cNvSpPr txBox="1"/>
      </xdr:nvSpPr>
      <xdr:spPr>
        <a:xfrm>
          <a:off x="38360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162486</xdr:rowOff>
    </xdr:from>
    <xdr:ext cx="405111" cy="259045"/>
    <xdr:sp macro="" textlink="">
      <xdr:nvSpPr>
        <xdr:cNvPr id="93" name="n_2mainValue有形固定資産減価償却率">
          <a:extLst>
            <a:ext uri="{FF2B5EF4-FFF2-40B4-BE49-F238E27FC236}">
              <a16:creationId xmlns="" xmlns:a16="http://schemas.microsoft.com/office/drawing/2014/main" id="{2B5E2E4C-ECE5-48D4-AAC0-A5656358FFB4}"/>
            </a:ext>
          </a:extLst>
        </xdr:cNvPr>
        <xdr:cNvSpPr txBox="1"/>
      </xdr:nvSpPr>
      <xdr:spPr>
        <a:xfrm>
          <a:off x="3086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94" name="n_3mainValue有形固定資産減価償却率">
          <a:extLst>
            <a:ext uri="{FF2B5EF4-FFF2-40B4-BE49-F238E27FC236}">
              <a16:creationId xmlns="" xmlns:a16="http://schemas.microsoft.com/office/drawing/2014/main" id="{74958A4B-E554-442B-A1E2-B6D4E8BE35C6}"/>
            </a:ext>
          </a:extLst>
        </xdr:cNvPr>
        <xdr:cNvSpPr txBox="1"/>
      </xdr:nvSpPr>
      <xdr:spPr>
        <a:xfrm>
          <a:off x="2324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 xmlns:a16="http://schemas.microsoft.com/office/drawing/2014/main" id="{AE22E0FC-43FA-4505-9808-433D76DF397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 xmlns:a16="http://schemas.microsoft.com/office/drawing/2014/main" id="{B242D70C-9E3E-4876-9C7A-C3EE42A2C02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 xmlns:a16="http://schemas.microsoft.com/office/drawing/2014/main" id="{BBEDE78E-BEAC-40BB-B255-02A3EDF1B38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 xmlns:a16="http://schemas.microsoft.com/office/drawing/2014/main" id="{D7A0F31D-2DD3-468B-9359-CEAF9A41356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 xmlns:a16="http://schemas.microsoft.com/office/drawing/2014/main" id="{75EE6CB2-4DFB-4694-8220-FA25E2365F4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 xmlns:a16="http://schemas.microsoft.com/office/drawing/2014/main" id="{30D165AC-9394-47E4-A528-6B66D2251A8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 xmlns:a16="http://schemas.microsoft.com/office/drawing/2014/main" id="{BF02AEA3-5C76-405D-ABB4-E3183B61C9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 xmlns:a16="http://schemas.microsoft.com/office/drawing/2014/main" id="{3277F984-81C5-4B42-B799-762AAEF0B70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 xmlns:a16="http://schemas.microsoft.com/office/drawing/2014/main" id="{002B6535-4115-4B8C-ADD4-EE5DEA4D3C6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 xmlns:a16="http://schemas.microsoft.com/office/drawing/2014/main" id="{350CCEF7-2756-4E5A-9BD2-85EE622AF5E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 xmlns:a16="http://schemas.microsoft.com/office/drawing/2014/main" id="{F92CAE8D-E1B6-4D4B-8987-862CA2D5D8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 xmlns:a16="http://schemas.microsoft.com/office/drawing/2014/main" id="{7C4D2D7D-67EA-49B3-B50D-2E503AB4E2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 xmlns:a16="http://schemas.microsoft.com/office/drawing/2014/main" id="{915BA3AE-3E5A-4DCE-A6B2-40EF94B1B0E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年度は類似団体平均を下回っていたが、平成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年度は類似団体平均を上回っている。これは、平成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年度は町民税（法人）が急増したことから平均を下回り、平成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ほど町民税（法人）が伸びなかったこと及び交付税の精算もあったことから平均を上回っている。特殊事情がない年度においては、類似団体平均程度になると思われる。今後も町債の発行にあたっては償還能力を見誤ることがないように注意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 xmlns:a16="http://schemas.microsoft.com/office/drawing/2014/main" id="{F84D3C8C-AFBA-465F-B985-DA908F4A2C8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 xmlns:a16="http://schemas.microsoft.com/office/drawing/2014/main" id="{03934605-3E36-49AD-AD63-15CD5BB85DB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 xmlns:a16="http://schemas.microsoft.com/office/drawing/2014/main" id="{F59B719B-E601-4542-AB1F-47027886AB7A}"/>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 xmlns:a16="http://schemas.microsoft.com/office/drawing/2014/main" id="{6EB014FC-FD81-43D8-AE66-660931D07863}"/>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 xmlns:a16="http://schemas.microsoft.com/office/drawing/2014/main" id="{4D184D28-5041-42BE-B3AD-FE846F8469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 xmlns:a16="http://schemas.microsoft.com/office/drawing/2014/main" id="{E427EB2B-F25D-42B6-BA53-E053B043615B}"/>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 xmlns:a16="http://schemas.microsoft.com/office/drawing/2014/main" id="{E73BF5B6-840B-49BC-8108-2B1ACB7453D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 xmlns:a16="http://schemas.microsoft.com/office/drawing/2014/main" id="{967728DA-0653-45A1-84BB-7F06AE4434FB}"/>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 xmlns:a16="http://schemas.microsoft.com/office/drawing/2014/main" id="{F052FF4A-6C22-43DF-BC38-42E1B8B15AC5}"/>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 xmlns:a16="http://schemas.microsoft.com/office/drawing/2014/main" id="{67A16374-A65D-4B22-8523-661573A64DF4}"/>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 xmlns:a16="http://schemas.microsoft.com/office/drawing/2014/main" id="{7837F75D-827A-48C1-8A20-7C7A605006B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 xmlns:a16="http://schemas.microsoft.com/office/drawing/2014/main" id="{7AEF672E-0DD1-4E20-AB05-7BA6FF36BA2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 xmlns:a16="http://schemas.microsoft.com/office/drawing/2014/main" id="{40A81B1F-5141-4E07-8E76-2D6B459C6C3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a:extLst>
            <a:ext uri="{FF2B5EF4-FFF2-40B4-BE49-F238E27FC236}">
              <a16:creationId xmlns="" xmlns:a16="http://schemas.microsoft.com/office/drawing/2014/main" id="{60CF2A4D-A336-4AFA-BA06-60D20CBE7FA5}"/>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 xmlns:a16="http://schemas.microsoft.com/office/drawing/2014/main" id="{509B5989-ABB3-4235-A2F7-0245BA3236F2}"/>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 xmlns:a16="http://schemas.microsoft.com/office/drawing/2014/main" id="{D9D4F7B8-24E3-4E9D-9F2D-84E0BF527CD4}"/>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a:extLst>
            <a:ext uri="{FF2B5EF4-FFF2-40B4-BE49-F238E27FC236}">
              <a16:creationId xmlns="" xmlns:a16="http://schemas.microsoft.com/office/drawing/2014/main" id="{50DF9149-9C24-4333-B9C4-9D304D3C22C1}"/>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a:extLst>
            <a:ext uri="{FF2B5EF4-FFF2-40B4-BE49-F238E27FC236}">
              <a16:creationId xmlns="" xmlns:a16="http://schemas.microsoft.com/office/drawing/2014/main" id="{D4AE6DEC-BF1B-4790-8700-F0F8853652CB}"/>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a:extLst>
            <a:ext uri="{FF2B5EF4-FFF2-40B4-BE49-F238E27FC236}">
              <a16:creationId xmlns="" xmlns:a16="http://schemas.microsoft.com/office/drawing/2014/main" id="{BFB82597-DAD6-46C7-AE4D-9568FD04D6DC}"/>
            </a:ext>
          </a:extLst>
        </xdr:cNvPr>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a:extLst>
            <a:ext uri="{FF2B5EF4-FFF2-40B4-BE49-F238E27FC236}">
              <a16:creationId xmlns="" xmlns:a16="http://schemas.microsoft.com/office/drawing/2014/main" id="{8ECDF46C-1E33-46FB-BE5E-5FDCBE723BC9}"/>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a:extLst>
            <a:ext uri="{FF2B5EF4-FFF2-40B4-BE49-F238E27FC236}">
              <a16:creationId xmlns="" xmlns:a16="http://schemas.microsoft.com/office/drawing/2014/main" id="{7D2E61BE-9861-47CF-968C-B17E4E86CBAD}"/>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B1ADA3DA-A444-4610-8E5D-D070A517DF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21E299DD-C9C1-44BF-922E-9769FD079D3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B4ADEF44-3B9F-46F6-917F-8AB1044FD9A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B77F99B0-AE14-4D8F-84BB-A8FD0836964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61CC7E1B-55F4-4DC3-B9BC-DBCF54DBFE4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129804</xdr:rowOff>
    </xdr:from>
    <xdr:to>
      <xdr:col>76</xdr:col>
      <xdr:colOff>73025</xdr:colOff>
      <xdr:row>31</xdr:row>
      <xdr:rowOff>59954</xdr:rowOff>
    </xdr:to>
    <xdr:sp macro="" textlink="">
      <xdr:nvSpPr>
        <xdr:cNvPr id="134" name="楕円 133">
          <a:extLst>
            <a:ext uri="{FF2B5EF4-FFF2-40B4-BE49-F238E27FC236}">
              <a16:creationId xmlns="" xmlns:a16="http://schemas.microsoft.com/office/drawing/2014/main" id="{7810166A-B6AA-490F-AF31-AF3700D47E42}"/>
            </a:ext>
          </a:extLst>
        </xdr:cNvPr>
        <xdr:cNvSpPr/>
      </xdr:nvSpPr>
      <xdr:spPr>
        <a:xfrm>
          <a:off x="14744700" y="60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152681</xdr:rowOff>
    </xdr:from>
    <xdr:ext cx="469744" cy="259045"/>
    <xdr:sp macro="" textlink="">
      <xdr:nvSpPr>
        <xdr:cNvPr id="135" name="債務償還比率該当値テキスト">
          <a:extLst>
            <a:ext uri="{FF2B5EF4-FFF2-40B4-BE49-F238E27FC236}">
              <a16:creationId xmlns="" xmlns:a16="http://schemas.microsoft.com/office/drawing/2014/main" id="{2DD08FCD-8401-4702-A97E-F67040EB1219}"/>
            </a:ext>
          </a:extLst>
        </xdr:cNvPr>
        <xdr:cNvSpPr txBox="1"/>
      </xdr:nvSpPr>
      <xdr:spPr>
        <a:xfrm>
          <a:off x="14846300" y="589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113457</xdr:rowOff>
    </xdr:from>
    <xdr:to>
      <xdr:col>72</xdr:col>
      <xdr:colOff>123825</xdr:colOff>
      <xdr:row>32</xdr:row>
      <xdr:rowOff>43607</xdr:rowOff>
    </xdr:to>
    <xdr:sp macro="" textlink="">
      <xdr:nvSpPr>
        <xdr:cNvPr id="136" name="楕円 135">
          <a:extLst>
            <a:ext uri="{FF2B5EF4-FFF2-40B4-BE49-F238E27FC236}">
              <a16:creationId xmlns="" xmlns:a16="http://schemas.microsoft.com/office/drawing/2014/main" id="{203B0CEA-9298-4A0A-8ADD-3BF1A96C553C}"/>
            </a:ext>
          </a:extLst>
        </xdr:cNvPr>
        <xdr:cNvSpPr/>
      </xdr:nvSpPr>
      <xdr:spPr>
        <a:xfrm>
          <a:off x="14033500" y="61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9154</xdr:rowOff>
    </xdr:from>
    <xdr:to>
      <xdr:col>76</xdr:col>
      <xdr:colOff>22225</xdr:colOff>
      <xdr:row>31</xdr:row>
      <xdr:rowOff>164257</xdr:rowOff>
    </xdr:to>
    <xdr:cxnSp macro="">
      <xdr:nvCxnSpPr>
        <xdr:cNvPr id="137" name="直線コネクタ 136">
          <a:extLst>
            <a:ext uri="{FF2B5EF4-FFF2-40B4-BE49-F238E27FC236}">
              <a16:creationId xmlns="" xmlns:a16="http://schemas.microsoft.com/office/drawing/2014/main" id="{99CE21E5-CBAB-42E8-A0C8-DD04041EED75}"/>
            </a:ext>
          </a:extLst>
        </xdr:cNvPr>
        <xdr:cNvCxnSpPr/>
      </xdr:nvCxnSpPr>
      <xdr:spPr>
        <a:xfrm flipV="1">
          <a:off x="14084300" y="6095629"/>
          <a:ext cx="711200" cy="15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8" name="n_1aveValue債務償還比率">
          <a:extLst>
            <a:ext uri="{FF2B5EF4-FFF2-40B4-BE49-F238E27FC236}">
              <a16:creationId xmlns="" xmlns:a16="http://schemas.microsoft.com/office/drawing/2014/main" id="{4240A13C-4531-4454-AA60-1561209D7C95}"/>
            </a:ext>
          </a:extLst>
        </xdr:cNvPr>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34734</xdr:rowOff>
    </xdr:from>
    <xdr:ext cx="469744" cy="259045"/>
    <xdr:sp macro="" textlink="">
      <xdr:nvSpPr>
        <xdr:cNvPr id="139" name="n_1mainValue債務償還比率">
          <a:extLst>
            <a:ext uri="{FF2B5EF4-FFF2-40B4-BE49-F238E27FC236}">
              <a16:creationId xmlns="" xmlns:a16="http://schemas.microsoft.com/office/drawing/2014/main" id="{237C1BA3-BCCA-48FE-8881-FC21464ABB50}"/>
            </a:ext>
          </a:extLst>
        </xdr:cNvPr>
        <xdr:cNvSpPr txBox="1"/>
      </xdr:nvSpPr>
      <xdr:spPr>
        <a:xfrm>
          <a:off x="13836727" y="629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 xmlns:a16="http://schemas.microsoft.com/office/drawing/2014/main" id="{79B968C3-F6AE-4457-BEED-BFF11ED861C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 xmlns:a16="http://schemas.microsoft.com/office/drawing/2014/main" id="{350D5643-F148-4954-AB6F-17D932ABAB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 xmlns:a16="http://schemas.microsoft.com/office/drawing/2014/main" id="{CB06B00D-9896-4779-B96F-F25B26E66C5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 xmlns:a16="http://schemas.microsoft.com/office/drawing/2014/main" id="{AA2FBFB6-28E8-42C0-87FD-4347B29F537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 xmlns:a16="http://schemas.microsoft.com/office/drawing/2014/main" id="{A99774EF-9FD7-4C9B-BD34-CDAFDED58D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 xmlns:a16="http://schemas.microsoft.com/office/drawing/2014/main" id="{E79187CB-BBE2-4847-B5E5-CF3AB45BC9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6569BB61-2649-477B-B9CE-E3AB50B726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59F4A22-12D6-4F8B-9D1E-F49634A7DD4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2A0DEDA-320E-46D1-AB70-595EE3DB75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C5D5960-C4EE-4B61-8606-2EC24980DC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3B1806B1-04C1-460D-8FFF-AB04C4058E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93BA36C7-8212-4F41-A843-FF732687F1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784C7F75-021A-4FD8-87BB-EEB36BB5D5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A33CAA01-C0DF-47C1-AAD7-815B2FE166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58DF2F2-8389-4927-BA03-A3995C549A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5D8F21C1-3693-4873-B864-353157BD19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5A2ABD0-48E9-4BFF-A1FF-3AC4E2B5D4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136C877E-608D-47E2-BEB1-F4112F9690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8F80B867-0C28-4A56-95FE-CF2773E0C7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2ADA7417-4008-4EAE-8781-0C74A207BC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88391289-C276-425B-81A2-7D87BCB877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1C1A6EA0-1D80-47EE-AF99-D97DFCAC40A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4A108AAF-E59E-4D2B-9F60-27C0AEA9F4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1B3EEBE5-A097-4A0B-8CCD-2CE7D0D2F1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33D43AC7-3277-40F8-9787-AC08A63A87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7E7EE712-A75F-4141-97AA-D2A6EBCB4A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1AE1440D-3E30-4796-AE7A-39AB802588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28BF7201-2B85-4921-BDFF-CE67BE2BD3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160EAB59-CE17-417B-9BA8-8577ECD3E9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F2F6237-F866-4C52-AE81-4607AA8C27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4F159614-8CE8-46D9-B4A4-8DD33E18D3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89FDF347-F5F6-42EF-8762-D9BC4E02EA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5ABA19D9-172B-4351-944E-C811957E584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E6E2EFCA-4135-45CB-A6E4-35FCAB4A87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BBA8FA70-019A-4B21-9075-3E6F84E449C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4BD4AF1A-720D-4B9A-8B45-83EF13DD386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28719F8D-CFB3-4AF9-91A9-077ABC410A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657D852C-491A-4CF9-B8E5-59B2690C58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3B0378A4-1A60-44F3-A80D-1BF7B0DE4AB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38796074-126E-4039-BB47-7DC46283E5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3D5D460A-2B94-4260-BC20-394B98EF25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B673764-E071-4240-B902-D7C8BFBB32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C393E690-688E-4CCB-AA6D-BCBC82E33D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7C5D6A51-A221-4A4B-9DA5-D48D891829B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725DC96A-9D08-4FC3-9951-C9E80E78F80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4B6F9FE9-0D25-4CAA-937C-95E22A8168A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9BEC7988-9F9F-441A-B3BD-2AAB506C2F1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A1AFF214-7E99-4C2D-991E-C19DE9AC8E3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452CB0CC-5F1B-4646-A53B-E3855C8DFC6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6E7EE378-27E7-40DD-8500-AF235A999B0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558C7B3B-8991-4381-A53D-0034E07D83D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876C4AE1-D0DA-4536-B985-F202AFA245A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6F989983-630E-47A3-8115-D456AA91FAC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F35F0BF6-86D2-4693-B97B-249778B262C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2B6B9420-7108-4EDF-9603-529007C4F5C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E5AFE705-6449-49B6-86EC-AF0D4386851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2445DE15-45FF-48D6-90C3-FA75D7FCB5A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1FC79338-CDD2-4557-8225-989FB08833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F211990E-8F62-4B50-9C0D-1CDC777D9BE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5EA2C836-90D4-4DE7-AA5C-C050E71B11A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 xmlns:a16="http://schemas.microsoft.com/office/drawing/2014/main" id="{AA428439-A054-483A-8716-5588C3140A89}"/>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925DBB97-B758-44EC-ABCD-68914827B339}"/>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 xmlns:a16="http://schemas.microsoft.com/office/drawing/2014/main" id="{84ABFC28-A35B-42FB-9057-A04AB53EAF7A}"/>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963D0509-139D-4D9F-96FC-E29DC75AF613}"/>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 xmlns:a16="http://schemas.microsoft.com/office/drawing/2014/main" id="{7B4AAECF-8AC6-46FC-87C5-CB90A1BC4DF7}"/>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234C3B08-539B-46F1-9F49-2BBB12498355}"/>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 xmlns:a16="http://schemas.microsoft.com/office/drawing/2014/main" id="{EA487CFD-099B-4B70-9EC7-9AE97B1F042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 xmlns:a16="http://schemas.microsoft.com/office/drawing/2014/main" id="{3CB4DF72-8051-4D4F-B93D-A22E4CD430E2}"/>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 xmlns:a16="http://schemas.microsoft.com/office/drawing/2014/main" id="{DA0280EB-7D0C-4043-A986-79A6CCDC1AAE}"/>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 xmlns:a16="http://schemas.microsoft.com/office/drawing/2014/main" id="{87694ADE-F2B3-493F-8E32-E0E56CD13AB2}"/>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34A8C365-BDC1-481C-AEE7-998C20BF4D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E8FF27DB-C3AE-4BFC-94A7-3C1227D13EA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7E9C01F1-83D3-457D-A976-B0681FA746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84E3F334-BB89-4ECB-9B74-7B4A675772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F3093345-9B23-4505-948D-051AE21DA91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1" name="楕円 70">
          <a:extLst>
            <a:ext uri="{FF2B5EF4-FFF2-40B4-BE49-F238E27FC236}">
              <a16:creationId xmlns="" xmlns:a16="http://schemas.microsoft.com/office/drawing/2014/main" id="{F7360869-8DB7-42A0-99B9-979E55091DE2}"/>
            </a:ext>
          </a:extLst>
        </xdr:cNvPr>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2" name="【道路】&#10;有形固定資産減価償却率該当値テキスト">
          <a:extLst>
            <a:ext uri="{FF2B5EF4-FFF2-40B4-BE49-F238E27FC236}">
              <a16:creationId xmlns="" xmlns:a16="http://schemas.microsoft.com/office/drawing/2014/main" id="{C8D7C455-3D1D-46D4-9748-738C7B2B5A32}"/>
            </a:ext>
          </a:extLst>
        </xdr:cNvPr>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137795</xdr:rowOff>
    </xdr:from>
    <xdr:to>
      <xdr:col>20</xdr:col>
      <xdr:colOff>38100</xdr:colOff>
      <xdr:row>39</xdr:row>
      <xdr:rowOff>67945</xdr:rowOff>
    </xdr:to>
    <xdr:sp macro="" textlink="">
      <xdr:nvSpPr>
        <xdr:cNvPr id="73" name="楕円 72">
          <a:extLst>
            <a:ext uri="{FF2B5EF4-FFF2-40B4-BE49-F238E27FC236}">
              <a16:creationId xmlns="" xmlns:a16="http://schemas.microsoft.com/office/drawing/2014/main" id="{8061C544-CB78-4EE8-8097-C2C32426D95B}"/>
            </a:ext>
          </a:extLst>
        </xdr:cNvPr>
        <xdr:cNvSpPr/>
      </xdr:nvSpPr>
      <xdr:spPr>
        <a:xfrm>
          <a:off x="3746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17145</xdr:rowOff>
    </xdr:to>
    <xdr:cxnSp macro="">
      <xdr:nvCxnSpPr>
        <xdr:cNvPr id="74" name="直線コネクタ 73">
          <a:extLst>
            <a:ext uri="{FF2B5EF4-FFF2-40B4-BE49-F238E27FC236}">
              <a16:creationId xmlns="" xmlns:a16="http://schemas.microsoft.com/office/drawing/2014/main" id="{53AC8275-4312-49F2-B9A1-3AFC20790051}"/>
            </a:ext>
          </a:extLst>
        </xdr:cNvPr>
        <xdr:cNvCxnSpPr/>
      </xdr:nvCxnSpPr>
      <xdr:spPr>
        <a:xfrm flipV="1">
          <a:off x="3797300" y="6665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5" name="楕円 74">
          <a:extLst>
            <a:ext uri="{FF2B5EF4-FFF2-40B4-BE49-F238E27FC236}">
              <a16:creationId xmlns="" xmlns:a16="http://schemas.microsoft.com/office/drawing/2014/main" id="{0CA6F716-0A08-4385-9F47-93C709C61265}"/>
            </a:ext>
          </a:extLst>
        </xdr:cNvPr>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17145</xdr:rowOff>
    </xdr:from>
    <xdr:to>
      <xdr:col>19</xdr:col>
      <xdr:colOff>177800</xdr:colOff>
      <xdr:row>39</xdr:row>
      <xdr:rowOff>64770</xdr:rowOff>
    </xdr:to>
    <xdr:cxnSp macro="">
      <xdr:nvCxnSpPr>
        <xdr:cNvPr id="76" name="直線コネクタ 75">
          <a:extLst>
            <a:ext uri="{FF2B5EF4-FFF2-40B4-BE49-F238E27FC236}">
              <a16:creationId xmlns="" xmlns:a16="http://schemas.microsoft.com/office/drawing/2014/main" id="{069A14CE-7503-48A8-9B0F-0D730923710D}"/>
            </a:ext>
          </a:extLst>
        </xdr:cNvPr>
        <xdr:cNvCxnSpPr/>
      </xdr:nvCxnSpPr>
      <xdr:spPr>
        <a:xfrm flipV="1">
          <a:off x="2908300" y="67036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59690</xdr:rowOff>
    </xdr:from>
    <xdr:to>
      <xdr:col>10</xdr:col>
      <xdr:colOff>165100</xdr:colOff>
      <xdr:row>39</xdr:row>
      <xdr:rowOff>161290</xdr:rowOff>
    </xdr:to>
    <xdr:sp macro="" textlink="">
      <xdr:nvSpPr>
        <xdr:cNvPr id="77" name="楕円 76">
          <a:extLst>
            <a:ext uri="{FF2B5EF4-FFF2-40B4-BE49-F238E27FC236}">
              <a16:creationId xmlns="" xmlns:a16="http://schemas.microsoft.com/office/drawing/2014/main" id="{EE64109B-76D4-47C2-8238-47A30E8C9062}"/>
            </a:ext>
          </a:extLst>
        </xdr:cNvPr>
        <xdr:cNvSpPr/>
      </xdr:nvSpPr>
      <xdr:spPr>
        <a:xfrm>
          <a:off x="196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64770</xdr:rowOff>
    </xdr:from>
    <xdr:to>
      <xdr:col>15</xdr:col>
      <xdr:colOff>50800</xdr:colOff>
      <xdr:row>39</xdr:row>
      <xdr:rowOff>110490</xdr:rowOff>
    </xdr:to>
    <xdr:cxnSp macro="">
      <xdr:nvCxnSpPr>
        <xdr:cNvPr id="78" name="直線コネクタ 77">
          <a:extLst>
            <a:ext uri="{FF2B5EF4-FFF2-40B4-BE49-F238E27FC236}">
              <a16:creationId xmlns="" xmlns:a16="http://schemas.microsoft.com/office/drawing/2014/main" id="{E08EC9DB-3AE9-4882-A27F-CD5FCCE76872}"/>
            </a:ext>
          </a:extLst>
        </xdr:cNvPr>
        <xdr:cNvCxnSpPr/>
      </xdr:nvCxnSpPr>
      <xdr:spPr>
        <a:xfrm flipV="1">
          <a:off x="2019300" y="675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a:extLst>
            <a:ext uri="{FF2B5EF4-FFF2-40B4-BE49-F238E27FC236}">
              <a16:creationId xmlns="" xmlns:a16="http://schemas.microsoft.com/office/drawing/2014/main" id="{383AF264-13CF-48E7-97BD-F36CD813CF40}"/>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a:extLst>
            <a:ext uri="{FF2B5EF4-FFF2-40B4-BE49-F238E27FC236}">
              <a16:creationId xmlns="" xmlns:a16="http://schemas.microsoft.com/office/drawing/2014/main" id="{EE265A51-2DFD-4211-92A2-DE7B07B92265}"/>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a:extLst>
            <a:ext uri="{FF2B5EF4-FFF2-40B4-BE49-F238E27FC236}">
              <a16:creationId xmlns="" xmlns:a16="http://schemas.microsoft.com/office/drawing/2014/main" id="{74389A2F-8AA0-4B4B-971D-C0F477F3E8AA}"/>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59072</xdr:rowOff>
    </xdr:from>
    <xdr:ext cx="405111" cy="259045"/>
    <xdr:sp macro="" textlink="">
      <xdr:nvSpPr>
        <xdr:cNvPr id="82" name="n_1mainValue【道路】&#10;有形固定資産減価償却率">
          <a:extLst>
            <a:ext uri="{FF2B5EF4-FFF2-40B4-BE49-F238E27FC236}">
              <a16:creationId xmlns="" xmlns:a16="http://schemas.microsoft.com/office/drawing/2014/main" id="{4ED7B5DF-EEFE-4ECC-AAD0-C75B86531B90}"/>
            </a:ext>
          </a:extLst>
        </xdr:cNvPr>
        <xdr:cNvSpPr txBox="1"/>
      </xdr:nvSpPr>
      <xdr:spPr>
        <a:xfrm>
          <a:off x="3582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3" name="n_2mainValue【道路】&#10;有形固定資産減価償却率">
          <a:extLst>
            <a:ext uri="{FF2B5EF4-FFF2-40B4-BE49-F238E27FC236}">
              <a16:creationId xmlns="" xmlns:a16="http://schemas.microsoft.com/office/drawing/2014/main" id="{A0C888D8-F567-4123-8D9E-C23303BF0898}"/>
            </a:ext>
          </a:extLst>
        </xdr:cNvPr>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84" name="n_3mainValue【道路】&#10;有形固定資産減価償却率">
          <a:extLst>
            <a:ext uri="{FF2B5EF4-FFF2-40B4-BE49-F238E27FC236}">
              <a16:creationId xmlns="" xmlns:a16="http://schemas.microsoft.com/office/drawing/2014/main" id="{382BD2FD-BDEE-47C5-89ED-F967324E28DC}"/>
            </a:ext>
          </a:extLst>
        </xdr:cNvPr>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A9AE9F42-ADB0-4DA6-8670-E33F9D0055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7ED7480E-FB43-45E4-B8E5-FF019CF8F80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334EEBD0-2C75-4F84-9C9A-3EB4E94E7F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7DC9BF54-0132-4676-9BB9-033928AE30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59A7D257-103E-4432-977A-C3DA970B79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209122A7-80C9-43BB-BAE1-9EB9306F16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2383CDA9-F0FE-4ED1-A425-A4C5BD3299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47384892-0AB0-442F-99EA-DE2FB57162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 xmlns:a16="http://schemas.microsoft.com/office/drawing/2014/main" id="{4E0AFC2A-4D58-408B-BC95-53D37AB3036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F718ABF1-BCC2-4F65-BD22-BB14AEB926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 xmlns:a16="http://schemas.microsoft.com/office/drawing/2014/main" id="{CDB41C99-7466-46B1-988B-6F3192A01F8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 xmlns:a16="http://schemas.microsoft.com/office/drawing/2014/main" id="{0FABF319-D244-490A-9B43-252A5078ADC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 xmlns:a16="http://schemas.microsoft.com/office/drawing/2014/main" id="{D2596C1D-9499-458E-B2C7-A4895839321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 xmlns:a16="http://schemas.microsoft.com/office/drawing/2014/main" id="{CA45CDD7-21E0-41EC-A9D0-C12605B9BDB0}"/>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 xmlns:a16="http://schemas.microsoft.com/office/drawing/2014/main" id="{35579582-6EBB-4D54-B558-D3A234872A3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 xmlns:a16="http://schemas.microsoft.com/office/drawing/2014/main" id="{34456950-76B2-47E0-A117-497A279EB69F}"/>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 xmlns:a16="http://schemas.microsoft.com/office/drawing/2014/main" id="{2C3386E3-C371-4B8C-9A75-58CDBCF2173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 xmlns:a16="http://schemas.microsoft.com/office/drawing/2014/main" id="{E351EEA8-D9A7-4981-8D73-C7DB3CC0E2F4}"/>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 xmlns:a16="http://schemas.microsoft.com/office/drawing/2014/main" id="{B9462E10-2BD7-429C-A631-8496D7B7B36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 xmlns:a16="http://schemas.microsoft.com/office/drawing/2014/main" id="{E627FE54-74DB-4503-AFB7-25619603A2D6}"/>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 xmlns:a16="http://schemas.microsoft.com/office/drawing/2014/main" id="{A146328F-69BE-4189-9C83-D04F9183213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 xmlns:a16="http://schemas.microsoft.com/office/drawing/2014/main" id="{5D040A42-DB2B-418C-9478-4C6C96E642CE}"/>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 xmlns:a16="http://schemas.microsoft.com/office/drawing/2014/main" id="{47038F1E-5DD8-4DEB-A2C0-97B6D650EE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 xmlns:a16="http://schemas.microsoft.com/office/drawing/2014/main" id="{ACD8A9AE-562F-492D-9F20-AF9398C62A4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 xmlns:a16="http://schemas.microsoft.com/office/drawing/2014/main" id="{65CB93E8-562E-4B0A-8FE3-2EE946CB54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 xmlns:a16="http://schemas.microsoft.com/office/drawing/2014/main" id="{81DCB33D-0350-444B-B57D-83822C6FB8AB}"/>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 xmlns:a16="http://schemas.microsoft.com/office/drawing/2014/main" id="{C9A702A8-E075-48FB-AA91-5B105FEA63D0}"/>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 xmlns:a16="http://schemas.microsoft.com/office/drawing/2014/main" id="{0ED761BC-C534-43FE-A316-FA99B71111F0}"/>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 xmlns:a16="http://schemas.microsoft.com/office/drawing/2014/main" id="{8EDA6331-C619-494D-A92A-CDED6F09ECFB}"/>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 xmlns:a16="http://schemas.microsoft.com/office/drawing/2014/main" id="{384D2ACB-AA78-4A80-AD71-A8E84AF78893}"/>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a:extLst>
            <a:ext uri="{FF2B5EF4-FFF2-40B4-BE49-F238E27FC236}">
              <a16:creationId xmlns="" xmlns:a16="http://schemas.microsoft.com/office/drawing/2014/main" id="{ABFB9EE7-4922-4195-A0E4-16270D33F11F}"/>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 xmlns:a16="http://schemas.microsoft.com/office/drawing/2014/main" id="{6261CCE9-B8D4-44EE-A694-F6580E37AC34}"/>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 xmlns:a16="http://schemas.microsoft.com/office/drawing/2014/main" id="{B9D81100-8695-47FE-8DBC-BBD03976336B}"/>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 xmlns:a16="http://schemas.microsoft.com/office/drawing/2014/main" id="{B6E4778D-BC84-45FB-AF60-A7C26C819307}"/>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 xmlns:a16="http://schemas.microsoft.com/office/drawing/2014/main" id="{525DB53D-E8BA-4A5E-99C0-BD85D99E395C}"/>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F1E3A8D7-BBC8-4A94-9E02-241A34408B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ECC2655F-0C6F-4421-AB49-6A76DD2F92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2EFF606D-2CF4-4F14-A01D-F87C6A15BF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62491F8D-A4E7-4B0F-A3D1-2A2E2B7035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C319202A-F6A7-4D33-A1CF-CF4834B56C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37509</xdr:rowOff>
    </xdr:from>
    <xdr:to>
      <xdr:col>55</xdr:col>
      <xdr:colOff>50800</xdr:colOff>
      <xdr:row>42</xdr:row>
      <xdr:rowOff>139109</xdr:rowOff>
    </xdr:to>
    <xdr:sp macro="" textlink="">
      <xdr:nvSpPr>
        <xdr:cNvPr id="125" name="楕円 124">
          <a:extLst>
            <a:ext uri="{FF2B5EF4-FFF2-40B4-BE49-F238E27FC236}">
              <a16:creationId xmlns="" xmlns:a16="http://schemas.microsoft.com/office/drawing/2014/main" id="{2EF3584B-70DC-4CAB-BC49-D2489DAE4008}"/>
            </a:ext>
          </a:extLst>
        </xdr:cNvPr>
        <xdr:cNvSpPr/>
      </xdr:nvSpPr>
      <xdr:spPr>
        <a:xfrm>
          <a:off x="10426700" y="72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a:extLst>
            <a:ext uri="{FF2B5EF4-FFF2-40B4-BE49-F238E27FC236}">
              <a16:creationId xmlns="" xmlns:a16="http://schemas.microsoft.com/office/drawing/2014/main" id="{C98FFA37-D646-42CB-80D2-0B9C95A28BD8}"/>
            </a:ext>
          </a:extLst>
        </xdr:cNvPr>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37451</xdr:rowOff>
    </xdr:from>
    <xdr:to>
      <xdr:col>50</xdr:col>
      <xdr:colOff>165100</xdr:colOff>
      <xdr:row>42</xdr:row>
      <xdr:rowOff>139051</xdr:rowOff>
    </xdr:to>
    <xdr:sp macro="" textlink="">
      <xdr:nvSpPr>
        <xdr:cNvPr id="127" name="楕円 126">
          <a:extLst>
            <a:ext uri="{FF2B5EF4-FFF2-40B4-BE49-F238E27FC236}">
              <a16:creationId xmlns="" xmlns:a16="http://schemas.microsoft.com/office/drawing/2014/main" id="{6866B4A9-2B9C-4B32-B61E-62C3C87A77C3}"/>
            </a:ext>
          </a:extLst>
        </xdr:cNvPr>
        <xdr:cNvSpPr/>
      </xdr:nvSpPr>
      <xdr:spPr>
        <a:xfrm>
          <a:off x="9588500" y="72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88251</xdr:rowOff>
    </xdr:from>
    <xdr:to>
      <xdr:col>55</xdr:col>
      <xdr:colOff>0</xdr:colOff>
      <xdr:row>42</xdr:row>
      <xdr:rowOff>88309</xdr:rowOff>
    </xdr:to>
    <xdr:cxnSp macro="">
      <xdr:nvCxnSpPr>
        <xdr:cNvPr id="128" name="直線コネクタ 127">
          <a:extLst>
            <a:ext uri="{FF2B5EF4-FFF2-40B4-BE49-F238E27FC236}">
              <a16:creationId xmlns="" xmlns:a16="http://schemas.microsoft.com/office/drawing/2014/main" id="{5B13B91F-DDE8-4052-857C-69024FA1CB30}"/>
            </a:ext>
          </a:extLst>
        </xdr:cNvPr>
        <xdr:cNvCxnSpPr/>
      </xdr:nvCxnSpPr>
      <xdr:spPr>
        <a:xfrm>
          <a:off x="9639300" y="7289151"/>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37404</xdr:rowOff>
    </xdr:from>
    <xdr:to>
      <xdr:col>46</xdr:col>
      <xdr:colOff>38100</xdr:colOff>
      <xdr:row>42</xdr:row>
      <xdr:rowOff>139004</xdr:rowOff>
    </xdr:to>
    <xdr:sp macro="" textlink="">
      <xdr:nvSpPr>
        <xdr:cNvPr id="129" name="楕円 128">
          <a:extLst>
            <a:ext uri="{FF2B5EF4-FFF2-40B4-BE49-F238E27FC236}">
              <a16:creationId xmlns="" xmlns:a16="http://schemas.microsoft.com/office/drawing/2014/main" id="{31A9E7D0-2F43-4068-8296-429174902DE6}"/>
            </a:ext>
          </a:extLst>
        </xdr:cNvPr>
        <xdr:cNvSpPr/>
      </xdr:nvSpPr>
      <xdr:spPr>
        <a:xfrm>
          <a:off x="8699500" y="72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88204</xdr:rowOff>
    </xdr:from>
    <xdr:to>
      <xdr:col>50</xdr:col>
      <xdr:colOff>114300</xdr:colOff>
      <xdr:row>42</xdr:row>
      <xdr:rowOff>88251</xdr:rowOff>
    </xdr:to>
    <xdr:cxnSp macro="">
      <xdr:nvCxnSpPr>
        <xdr:cNvPr id="130" name="直線コネクタ 129">
          <a:extLst>
            <a:ext uri="{FF2B5EF4-FFF2-40B4-BE49-F238E27FC236}">
              <a16:creationId xmlns="" xmlns:a16="http://schemas.microsoft.com/office/drawing/2014/main" id="{E881B089-253B-4FDB-BA67-64CE73417300}"/>
            </a:ext>
          </a:extLst>
        </xdr:cNvPr>
        <xdr:cNvCxnSpPr/>
      </xdr:nvCxnSpPr>
      <xdr:spPr>
        <a:xfrm>
          <a:off x="8750300" y="7289104"/>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36996</xdr:rowOff>
    </xdr:from>
    <xdr:to>
      <xdr:col>41</xdr:col>
      <xdr:colOff>101600</xdr:colOff>
      <xdr:row>42</xdr:row>
      <xdr:rowOff>138596</xdr:rowOff>
    </xdr:to>
    <xdr:sp macro="" textlink="">
      <xdr:nvSpPr>
        <xdr:cNvPr id="131" name="楕円 130">
          <a:extLst>
            <a:ext uri="{FF2B5EF4-FFF2-40B4-BE49-F238E27FC236}">
              <a16:creationId xmlns="" xmlns:a16="http://schemas.microsoft.com/office/drawing/2014/main" id="{903B752B-8862-46CC-A2ED-016C87DB5243}"/>
            </a:ext>
          </a:extLst>
        </xdr:cNvPr>
        <xdr:cNvSpPr/>
      </xdr:nvSpPr>
      <xdr:spPr>
        <a:xfrm>
          <a:off x="7810500" y="7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87796</xdr:rowOff>
    </xdr:from>
    <xdr:to>
      <xdr:col>45</xdr:col>
      <xdr:colOff>177800</xdr:colOff>
      <xdr:row>42</xdr:row>
      <xdr:rowOff>88204</xdr:rowOff>
    </xdr:to>
    <xdr:cxnSp macro="">
      <xdr:nvCxnSpPr>
        <xdr:cNvPr id="132" name="直線コネクタ 131">
          <a:extLst>
            <a:ext uri="{FF2B5EF4-FFF2-40B4-BE49-F238E27FC236}">
              <a16:creationId xmlns="" xmlns:a16="http://schemas.microsoft.com/office/drawing/2014/main" id="{0DEE217D-1F9B-440B-B221-1FB96C693C81}"/>
            </a:ext>
          </a:extLst>
        </xdr:cNvPr>
        <xdr:cNvCxnSpPr/>
      </xdr:nvCxnSpPr>
      <xdr:spPr>
        <a:xfrm>
          <a:off x="7861300" y="7288696"/>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a:extLst>
            <a:ext uri="{FF2B5EF4-FFF2-40B4-BE49-F238E27FC236}">
              <a16:creationId xmlns="" xmlns:a16="http://schemas.microsoft.com/office/drawing/2014/main" id="{9F60C68C-E3AA-4112-9746-AE8317DF062C}"/>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a:extLst>
            <a:ext uri="{FF2B5EF4-FFF2-40B4-BE49-F238E27FC236}">
              <a16:creationId xmlns="" xmlns:a16="http://schemas.microsoft.com/office/drawing/2014/main" id="{FBC141C3-E799-4870-98FC-7DE57B67057A}"/>
            </a:ext>
          </a:extLst>
        </xdr:cNvPr>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 xmlns:a16="http://schemas.microsoft.com/office/drawing/2014/main" id="{78376EA8-37C4-4310-AEC6-EB9CFD7CF83A}"/>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130178</xdr:rowOff>
    </xdr:from>
    <xdr:ext cx="469744" cy="259045"/>
    <xdr:sp macro="" textlink="">
      <xdr:nvSpPr>
        <xdr:cNvPr id="136" name="n_1mainValue【道路】&#10;一人当たり延長">
          <a:extLst>
            <a:ext uri="{FF2B5EF4-FFF2-40B4-BE49-F238E27FC236}">
              <a16:creationId xmlns="" xmlns:a16="http://schemas.microsoft.com/office/drawing/2014/main" id="{CC03F358-F99F-438D-A3C5-C29FBBD83249}"/>
            </a:ext>
          </a:extLst>
        </xdr:cNvPr>
        <xdr:cNvSpPr txBox="1"/>
      </xdr:nvSpPr>
      <xdr:spPr>
        <a:xfrm>
          <a:off x="9391727" y="733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130131</xdr:rowOff>
    </xdr:from>
    <xdr:ext cx="469744" cy="259045"/>
    <xdr:sp macro="" textlink="">
      <xdr:nvSpPr>
        <xdr:cNvPr id="137" name="n_2mainValue【道路】&#10;一人当たり延長">
          <a:extLst>
            <a:ext uri="{FF2B5EF4-FFF2-40B4-BE49-F238E27FC236}">
              <a16:creationId xmlns="" xmlns:a16="http://schemas.microsoft.com/office/drawing/2014/main" id="{828BF07A-7424-413A-9827-9F6A4901A865}"/>
            </a:ext>
          </a:extLst>
        </xdr:cNvPr>
        <xdr:cNvSpPr txBox="1"/>
      </xdr:nvSpPr>
      <xdr:spPr>
        <a:xfrm>
          <a:off x="8515427" y="733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129723</xdr:rowOff>
    </xdr:from>
    <xdr:ext cx="469744" cy="259045"/>
    <xdr:sp macro="" textlink="">
      <xdr:nvSpPr>
        <xdr:cNvPr id="138" name="n_3mainValue【道路】&#10;一人当たり延長">
          <a:extLst>
            <a:ext uri="{FF2B5EF4-FFF2-40B4-BE49-F238E27FC236}">
              <a16:creationId xmlns="" xmlns:a16="http://schemas.microsoft.com/office/drawing/2014/main" id="{7F2D7898-B372-40FE-A180-4C8CE850BEF2}"/>
            </a:ext>
          </a:extLst>
        </xdr:cNvPr>
        <xdr:cNvSpPr txBox="1"/>
      </xdr:nvSpPr>
      <xdr:spPr>
        <a:xfrm>
          <a:off x="7626427" y="73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 xmlns:a16="http://schemas.microsoft.com/office/drawing/2014/main" id="{6B7B45F6-D76D-4E48-AC5D-7FF2EC35E2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 xmlns:a16="http://schemas.microsoft.com/office/drawing/2014/main" id="{2956CA05-FD33-439B-B3A0-6798352D10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 xmlns:a16="http://schemas.microsoft.com/office/drawing/2014/main" id="{1E2BC3D8-CBAC-436A-A6A6-B4B2358279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 xmlns:a16="http://schemas.microsoft.com/office/drawing/2014/main" id="{309BAFAC-04C2-4900-A058-B27A40AD27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 xmlns:a16="http://schemas.microsoft.com/office/drawing/2014/main" id="{BBA1E212-50A2-423A-AC78-E34B9661A2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 xmlns:a16="http://schemas.microsoft.com/office/drawing/2014/main" id="{3BDA6F2A-F593-4AD1-852C-8B79317FE7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 xmlns:a16="http://schemas.microsoft.com/office/drawing/2014/main" id="{0C4C4A6B-55E8-4B4C-8708-894D740DA3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 xmlns:a16="http://schemas.microsoft.com/office/drawing/2014/main" id="{449BCF95-24DE-47D4-B480-8D3EBCEA74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 xmlns:a16="http://schemas.microsoft.com/office/drawing/2014/main" id="{50F30CCA-171D-4F79-B86D-2BA22EE8692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 xmlns:a16="http://schemas.microsoft.com/office/drawing/2014/main" id="{B11F9CE6-8D0B-43F0-AF8C-C8A716DD82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 xmlns:a16="http://schemas.microsoft.com/office/drawing/2014/main" id="{8E36CD15-3D5C-4596-88A1-3681EE111E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 xmlns:a16="http://schemas.microsoft.com/office/drawing/2014/main" id="{583CCB1F-8390-4147-9A04-A2B17F6BE4A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 xmlns:a16="http://schemas.microsoft.com/office/drawing/2014/main" id="{365A20FE-A073-47E0-858B-5DBE5B8E56D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 xmlns:a16="http://schemas.microsoft.com/office/drawing/2014/main" id="{4A3A9A97-682D-4AC8-AB27-2CD73E2A294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 xmlns:a16="http://schemas.microsoft.com/office/drawing/2014/main" id="{BE597B96-074A-4DBE-92E6-0338C13BAFE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 xmlns:a16="http://schemas.microsoft.com/office/drawing/2014/main" id="{EA6E0D4E-B950-4DCF-A403-1F272E86B8A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 xmlns:a16="http://schemas.microsoft.com/office/drawing/2014/main" id="{01A2F826-BBB6-47A9-9301-13171D52696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 xmlns:a16="http://schemas.microsoft.com/office/drawing/2014/main" id="{D2939398-045F-46ED-8104-C03E8F23864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 xmlns:a16="http://schemas.microsoft.com/office/drawing/2014/main" id="{31FB490B-ADBF-4D69-8635-EB0F0686E8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 xmlns:a16="http://schemas.microsoft.com/office/drawing/2014/main" id="{35B51D53-54EE-4864-9660-6BB107D6E6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 xmlns:a16="http://schemas.microsoft.com/office/drawing/2014/main" id="{D9807560-4CFE-49F2-A082-6D4649B54C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 xmlns:a16="http://schemas.microsoft.com/office/drawing/2014/main" id="{3733FF08-D3FB-4FC1-8369-87EF2193476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 xmlns:a16="http://schemas.microsoft.com/office/drawing/2014/main" id="{132167B0-B49C-4E3D-AADC-D645869469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 xmlns:a16="http://schemas.microsoft.com/office/drawing/2014/main" id="{343E9CCB-4F03-4972-8280-2350CEFEDF7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 xmlns:a16="http://schemas.microsoft.com/office/drawing/2014/main" id="{EFCD163E-5D0F-4A6C-81EC-14BFBF5EC3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 xmlns:a16="http://schemas.microsoft.com/office/drawing/2014/main" id="{053BFEAB-E94A-4151-88E8-B19D061721C9}"/>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 xmlns:a16="http://schemas.microsoft.com/office/drawing/2014/main" id="{4766D18E-EC96-4B45-BE89-1CED82A05803}"/>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 xmlns:a16="http://schemas.microsoft.com/office/drawing/2014/main" id="{1695C97C-5DD0-4E5D-AB6B-C5B29B04F90E}"/>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 xmlns:a16="http://schemas.microsoft.com/office/drawing/2014/main" id="{49DA9B8A-EA9A-4C7B-A682-D9E6235CF152}"/>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 xmlns:a16="http://schemas.microsoft.com/office/drawing/2014/main" id="{497F951F-0537-4E80-863A-EB1D13F0D4B3}"/>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a:extLst>
            <a:ext uri="{FF2B5EF4-FFF2-40B4-BE49-F238E27FC236}">
              <a16:creationId xmlns="" xmlns:a16="http://schemas.microsoft.com/office/drawing/2014/main" id="{F7C93A9E-4A79-44E0-8B02-A6B746B704CA}"/>
            </a:ext>
          </a:extLst>
        </xdr:cNvPr>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 xmlns:a16="http://schemas.microsoft.com/office/drawing/2014/main" id="{F234C2C0-B2D2-46A0-9969-19F3B82DCD24}"/>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 xmlns:a16="http://schemas.microsoft.com/office/drawing/2014/main" id="{F9F2412B-C0FA-497C-89F1-91464A9A6B41}"/>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 xmlns:a16="http://schemas.microsoft.com/office/drawing/2014/main" id="{68D476BD-16C1-4E0B-8AB4-4F0A8ED51C74}"/>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 xmlns:a16="http://schemas.microsoft.com/office/drawing/2014/main" id="{53685AC8-91D0-42B1-90C8-160833122667}"/>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0B1AFF7A-FC10-40FA-B0A9-1BE04B525D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36A3B331-0F5E-411D-BAB4-26E35AAC08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D86A4CD6-642D-43F7-B0BF-0102DEDC33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CD1284FD-CB58-44A7-9B0E-6FAA5DC088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 xmlns:a16="http://schemas.microsoft.com/office/drawing/2014/main" id="{75426533-C28A-401E-9457-8EBCB8D2B8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79" name="楕円 178">
          <a:extLst>
            <a:ext uri="{FF2B5EF4-FFF2-40B4-BE49-F238E27FC236}">
              <a16:creationId xmlns="" xmlns:a16="http://schemas.microsoft.com/office/drawing/2014/main" id="{A621B2AB-0E13-418E-8CB3-2213F81EE6A1}"/>
            </a:ext>
          </a:extLst>
        </xdr:cNvPr>
        <xdr:cNvSpPr/>
      </xdr:nvSpPr>
      <xdr:spPr>
        <a:xfrm>
          <a:off x="45847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14531</xdr:rowOff>
    </xdr:from>
    <xdr:ext cx="405111" cy="259045"/>
    <xdr:sp macro="" textlink="">
      <xdr:nvSpPr>
        <xdr:cNvPr id="180" name="【橋りょう・トンネル】&#10;有形固定資産減価償却率該当値テキスト">
          <a:extLst>
            <a:ext uri="{FF2B5EF4-FFF2-40B4-BE49-F238E27FC236}">
              <a16:creationId xmlns="" xmlns:a16="http://schemas.microsoft.com/office/drawing/2014/main" id="{AF64DC88-4ADA-4E6C-9C84-604EFD63D6E4}"/>
            </a:ext>
          </a:extLst>
        </xdr:cNvPr>
        <xdr:cNvSpPr txBox="1"/>
      </xdr:nvSpPr>
      <xdr:spPr>
        <a:xfrm>
          <a:off x="4673600" y="995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81" name="楕円 180">
          <a:extLst>
            <a:ext uri="{FF2B5EF4-FFF2-40B4-BE49-F238E27FC236}">
              <a16:creationId xmlns="" xmlns:a16="http://schemas.microsoft.com/office/drawing/2014/main" id="{F05380AA-BDE0-43BB-8E9B-FCCCD5864AF1}"/>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42454</xdr:rowOff>
    </xdr:from>
    <xdr:to>
      <xdr:col>24</xdr:col>
      <xdr:colOff>63500</xdr:colOff>
      <xdr:row>59</xdr:row>
      <xdr:rowOff>70213</xdr:rowOff>
    </xdr:to>
    <xdr:cxnSp macro="">
      <xdr:nvCxnSpPr>
        <xdr:cNvPr id="182" name="直線コネクタ 181">
          <a:extLst>
            <a:ext uri="{FF2B5EF4-FFF2-40B4-BE49-F238E27FC236}">
              <a16:creationId xmlns="" xmlns:a16="http://schemas.microsoft.com/office/drawing/2014/main" id="{C9A353AE-8975-4B08-B070-B566EC255CB6}"/>
            </a:ext>
          </a:extLst>
        </xdr:cNvPr>
        <xdr:cNvCxnSpPr/>
      </xdr:nvCxnSpPr>
      <xdr:spPr>
        <a:xfrm flipV="1">
          <a:off x="3797300" y="101580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78196</xdr:rowOff>
    </xdr:from>
    <xdr:to>
      <xdr:col>15</xdr:col>
      <xdr:colOff>101600</xdr:colOff>
      <xdr:row>60</xdr:row>
      <xdr:rowOff>8346</xdr:rowOff>
    </xdr:to>
    <xdr:sp macro="" textlink="">
      <xdr:nvSpPr>
        <xdr:cNvPr id="183" name="楕円 182">
          <a:extLst>
            <a:ext uri="{FF2B5EF4-FFF2-40B4-BE49-F238E27FC236}">
              <a16:creationId xmlns="" xmlns:a16="http://schemas.microsoft.com/office/drawing/2014/main" id="{D7E05370-AA9B-4C5B-AA1D-83F0CC9BF5C4}"/>
            </a:ext>
          </a:extLst>
        </xdr:cNvPr>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128996</xdr:rowOff>
    </xdr:to>
    <xdr:cxnSp macro="">
      <xdr:nvCxnSpPr>
        <xdr:cNvPr id="184" name="直線コネクタ 183">
          <a:extLst>
            <a:ext uri="{FF2B5EF4-FFF2-40B4-BE49-F238E27FC236}">
              <a16:creationId xmlns="" xmlns:a16="http://schemas.microsoft.com/office/drawing/2014/main" id="{CD7E263E-3D22-420A-827F-C679103CE0FC}"/>
            </a:ext>
          </a:extLst>
        </xdr:cNvPr>
        <xdr:cNvCxnSpPr/>
      </xdr:nvCxnSpPr>
      <xdr:spPr>
        <a:xfrm flipV="1">
          <a:off x="2908300" y="101857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85" name="楕円 184">
          <a:extLst>
            <a:ext uri="{FF2B5EF4-FFF2-40B4-BE49-F238E27FC236}">
              <a16:creationId xmlns="" xmlns:a16="http://schemas.microsoft.com/office/drawing/2014/main" id="{B0ECCEC7-1D62-485A-9AFC-A10871C2E1DE}"/>
            </a:ext>
          </a:extLst>
        </xdr:cNvPr>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59</xdr:row>
      <xdr:rowOff>158387</xdr:rowOff>
    </xdr:to>
    <xdr:cxnSp macro="">
      <xdr:nvCxnSpPr>
        <xdr:cNvPr id="186" name="直線コネクタ 185">
          <a:extLst>
            <a:ext uri="{FF2B5EF4-FFF2-40B4-BE49-F238E27FC236}">
              <a16:creationId xmlns="" xmlns:a16="http://schemas.microsoft.com/office/drawing/2014/main" id="{A530936B-706D-4C8B-97EA-BDB9ADE829DB}"/>
            </a:ext>
          </a:extLst>
        </xdr:cNvPr>
        <xdr:cNvCxnSpPr/>
      </xdr:nvCxnSpPr>
      <xdr:spPr>
        <a:xfrm flipV="1">
          <a:off x="2019300" y="1024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a:extLst>
            <a:ext uri="{FF2B5EF4-FFF2-40B4-BE49-F238E27FC236}">
              <a16:creationId xmlns="" xmlns:a16="http://schemas.microsoft.com/office/drawing/2014/main" id="{BCD68E42-37F3-4585-9F17-E5B6A1BC1211}"/>
            </a:ext>
          </a:extLst>
        </xdr:cNvPr>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a:extLst>
            <a:ext uri="{FF2B5EF4-FFF2-40B4-BE49-F238E27FC236}">
              <a16:creationId xmlns="" xmlns:a16="http://schemas.microsoft.com/office/drawing/2014/main" id="{D36FA0F0-5A22-4AFF-A1EF-637BF3B29733}"/>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a:extLst>
            <a:ext uri="{FF2B5EF4-FFF2-40B4-BE49-F238E27FC236}">
              <a16:creationId xmlns="" xmlns:a16="http://schemas.microsoft.com/office/drawing/2014/main" id="{1BAE2AFE-5E0A-4B7B-9C50-1D86C2502C6A}"/>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190" name="n_1mainValue【橋りょう・トンネル】&#10;有形固定資産減価償却率">
          <a:extLst>
            <a:ext uri="{FF2B5EF4-FFF2-40B4-BE49-F238E27FC236}">
              <a16:creationId xmlns="" xmlns:a16="http://schemas.microsoft.com/office/drawing/2014/main" id="{8A87A80C-8F94-4CC9-8FAA-CE72B6AC72F5}"/>
            </a:ext>
          </a:extLst>
        </xdr:cNvPr>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170923</xdr:rowOff>
    </xdr:from>
    <xdr:ext cx="405111" cy="259045"/>
    <xdr:sp macro="" textlink="">
      <xdr:nvSpPr>
        <xdr:cNvPr id="191" name="n_2mainValue【橋りょう・トンネル】&#10;有形固定資産減価償却率">
          <a:extLst>
            <a:ext uri="{FF2B5EF4-FFF2-40B4-BE49-F238E27FC236}">
              <a16:creationId xmlns="" xmlns:a16="http://schemas.microsoft.com/office/drawing/2014/main" id="{39FE8AD6-9A87-4F21-9F8A-4FA503961086}"/>
            </a:ext>
          </a:extLst>
        </xdr:cNvPr>
        <xdr:cNvSpPr txBox="1"/>
      </xdr:nvSpPr>
      <xdr:spPr>
        <a:xfrm>
          <a:off x="2705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192" name="n_3mainValue【橋りょう・トンネル】&#10;有形固定資産減価償却率">
          <a:extLst>
            <a:ext uri="{FF2B5EF4-FFF2-40B4-BE49-F238E27FC236}">
              <a16:creationId xmlns="" xmlns:a16="http://schemas.microsoft.com/office/drawing/2014/main" id="{B22D701E-A62C-4CD8-B183-79F5B8ACF3FF}"/>
            </a:ext>
          </a:extLst>
        </xdr:cNvPr>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 xmlns:a16="http://schemas.microsoft.com/office/drawing/2014/main" id="{0D0E46A5-CDF1-4547-8E2B-3A2BF5C29A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 xmlns:a16="http://schemas.microsoft.com/office/drawing/2014/main" id="{9D4BB980-6465-43B4-9B8E-CFA978F7DE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 xmlns:a16="http://schemas.microsoft.com/office/drawing/2014/main" id="{21AC2264-7DCE-4594-9AD4-1441FAA0D8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 xmlns:a16="http://schemas.microsoft.com/office/drawing/2014/main" id="{9A570244-9986-4757-B08D-D27F4539C9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 xmlns:a16="http://schemas.microsoft.com/office/drawing/2014/main" id="{4956C6B8-632E-453F-A60F-F89868FD61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 xmlns:a16="http://schemas.microsoft.com/office/drawing/2014/main" id="{470DDF2E-37AA-4F89-B8E3-A40D0E72A67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 xmlns:a16="http://schemas.microsoft.com/office/drawing/2014/main" id="{AC4E231C-6E1A-4E8B-A970-7106FED9B5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 xmlns:a16="http://schemas.microsoft.com/office/drawing/2014/main" id="{1A66CE6B-694C-4663-A79F-D1CE124ADEB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 xmlns:a16="http://schemas.microsoft.com/office/drawing/2014/main" id="{396D15D3-7C0B-45F4-A980-40746D0C0FE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 xmlns:a16="http://schemas.microsoft.com/office/drawing/2014/main" id="{7F727D6C-D6EC-4CD1-B698-80847429C2A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 xmlns:a16="http://schemas.microsoft.com/office/drawing/2014/main" id="{4AA6D9FD-275C-41B6-84B7-C9384E60AE2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 xmlns:a16="http://schemas.microsoft.com/office/drawing/2014/main" id="{A49F392C-D6E1-4D01-B2FC-FAE29CC4116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 xmlns:a16="http://schemas.microsoft.com/office/drawing/2014/main" id="{A86CD5F7-0E2D-4655-B015-8F15D77F1E6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 xmlns:a16="http://schemas.microsoft.com/office/drawing/2014/main" id="{DDD72B65-C744-4EE7-8FBD-932C308BDB6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 xmlns:a16="http://schemas.microsoft.com/office/drawing/2014/main" id="{EB228D1E-2F3B-46EB-8D2E-CCF93E7030E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 xmlns:a16="http://schemas.microsoft.com/office/drawing/2014/main" id="{54C2BE15-2409-461F-97B2-155A9564741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 xmlns:a16="http://schemas.microsoft.com/office/drawing/2014/main" id="{7D18862A-EC60-4D43-AD81-113B21E2DEB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 xmlns:a16="http://schemas.microsoft.com/office/drawing/2014/main" id="{C7377616-6CCD-4E45-B74E-0D384E26735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 xmlns:a16="http://schemas.microsoft.com/office/drawing/2014/main" id="{290ADB74-E729-4782-8AB5-EF67AAA186C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 xmlns:a16="http://schemas.microsoft.com/office/drawing/2014/main" id="{9B449134-D0F1-4973-B5BA-74CB1D1605E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 xmlns:a16="http://schemas.microsoft.com/office/drawing/2014/main" id="{6FC894E8-53B5-44F7-B250-BF63B299CB7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 xmlns:a16="http://schemas.microsoft.com/office/drawing/2014/main" id="{6CBB4FF5-E70C-4AA2-9936-04FE63C2A20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 xmlns:a16="http://schemas.microsoft.com/office/drawing/2014/main" id="{2059FCE6-DC37-4435-9724-AAAAD96B8F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 xmlns:a16="http://schemas.microsoft.com/office/drawing/2014/main" id="{E09C66D4-82B5-485D-BF3D-C0022F1A30E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 xmlns:a16="http://schemas.microsoft.com/office/drawing/2014/main" id="{4F582B9A-2D2C-4896-96DD-5B725CCFD8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 xmlns:a16="http://schemas.microsoft.com/office/drawing/2014/main" id="{D5DA05B5-0B49-41A7-84B2-C4F3B1369F79}"/>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 xmlns:a16="http://schemas.microsoft.com/office/drawing/2014/main" id="{77F791B0-EABA-4AB9-80BA-8675FDF8AFFE}"/>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 xmlns:a16="http://schemas.microsoft.com/office/drawing/2014/main" id="{78A8E77F-CA3B-47B0-834C-DEA6DD5DD1C8}"/>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 xmlns:a16="http://schemas.microsoft.com/office/drawing/2014/main" id="{2346FC76-5A72-450F-BBBA-DE97EADAC249}"/>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 xmlns:a16="http://schemas.microsoft.com/office/drawing/2014/main" id="{0F21AB7D-B489-4729-9269-C649DC8DFBD9}"/>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a:extLst>
            <a:ext uri="{FF2B5EF4-FFF2-40B4-BE49-F238E27FC236}">
              <a16:creationId xmlns="" xmlns:a16="http://schemas.microsoft.com/office/drawing/2014/main" id="{5DF0F2D3-78D2-4D5D-AA26-05418A8673EC}"/>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 xmlns:a16="http://schemas.microsoft.com/office/drawing/2014/main" id="{5C4A5E7C-1229-4F63-9570-CD48B7538ED1}"/>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 xmlns:a16="http://schemas.microsoft.com/office/drawing/2014/main" id="{A675D32C-5172-4D58-9400-6F4E841A61ED}"/>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 xmlns:a16="http://schemas.microsoft.com/office/drawing/2014/main" id="{BFDD9570-FC46-466F-BFCA-C88855C20841}"/>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 xmlns:a16="http://schemas.microsoft.com/office/drawing/2014/main" id="{782E8803-33AE-48F7-8055-567F97F0695B}"/>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 xmlns:a16="http://schemas.microsoft.com/office/drawing/2014/main" id="{9C0E0DBC-EF3D-4735-9686-6D86ADF9FB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 xmlns:a16="http://schemas.microsoft.com/office/drawing/2014/main" id="{8CA86660-F67F-47AB-8E5E-679955A59D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 xmlns:a16="http://schemas.microsoft.com/office/drawing/2014/main" id="{3D422BE8-4C95-4A64-97CD-85CC59CF2D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 xmlns:a16="http://schemas.microsoft.com/office/drawing/2014/main" id="{50F4EBAC-C0B3-4524-956F-0F36C2706F2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 xmlns:a16="http://schemas.microsoft.com/office/drawing/2014/main" id="{A1008C7C-F906-40DD-95EF-064DC38C41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45986</xdr:rowOff>
    </xdr:from>
    <xdr:to>
      <xdr:col>55</xdr:col>
      <xdr:colOff>50800</xdr:colOff>
      <xdr:row>64</xdr:row>
      <xdr:rowOff>147586</xdr:rowOff>
    </xdr:to>
    <xdr:sp macro="" textlink="">
      <xdr:nvSpPr>
        <xdr:cNvPr id="233" name="楕円 232">
          <a:extLst>
            <a:ext uri="{FF2B5EF4-FFF2-40B4-BE49-F238E27FC236}">
              <a16:creationId xmlns="" xmlns:a16="http://schemas.microsoft.com/office/drawing/2014/main" id="{BF2C7825-EB49-4BD1-AB9D-95F8AEE2CE93}"/>
            </a:ext>
          </a:extLst>
        </xdr:cNvPr>
        <xdr:cNvSpPr/>
      </xdr:nvSpPr>
      <xdr:spPr>
        <a:xfrm>
          <a:off x="10426700" y="110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132363</xdr:rowOff>
    </xdr:from>
    <xdr:ext cx="599010" cy="259045"/>
    <xdr:sp macro="" textlink="">
      <xdr:nvSpPr>
        <xdr:cNvPr id="234" name="【橋りょう・トンネル】&#10;一人当たり有形固定資産（償却資産）額該当値テキスト">
          <a:extLst>
            <a:ext uri="{FF2B5EF4-FFF2-40B4-BE49-F238E27FC236}">
              <a16:creationId xmlns="" xmlns:a16="http://schemas.microsoft.com/office/drawing/2014/main" id="{1940C7F4-0507-41F9-A523-538C8926B326}"/>
            </a:ext>
          </a:extLst>
        </xdr:cNvPr>
        <xdr:cNvSpPr txBox="1"/>
      </xdr:nvSpPr>
      <xdr:spPr>
        <a:xfrm>
          <a:off x="10515600" y="1093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45442</xdr:rowOff>
    </xdr:from>
    <xdr:to>
      <xdr:col>50</xdr:col>
      <xdr:colOff>165100</xdr:colOff>
      <xdr:row>64</xdr:row>
      <xdr:rowOff>147042</xdr:rowOff>
    </xdr:to>
    <xdr:sp macro="" textlink="">
      <xdr:nvSpPr>
        <xdr:cNvPr id="235" name="楕円 234">
          <a:extLst>
            <a:ext uri="{FF2B5EF4-FFF2-40B4-BE49-F238E27FC236}">
              <a16:creationId xmlns="" xmlns:a16="http://schemas.microsoft.com/office/drawing/2014/main" id="{7244AB33-0FEC-4425-81E9-6ED7D288EE79}"/>
            </a:ext>
          </a:extLst>
        </xdr:cNvPr>
        <xdr:cNvSpPr/>
      </xdr:nvSpPr>
      <xdr:spPr>
        <a:xfrm>
          <a:off x="9588500" y="110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96242</xdr:rowOff>
    </xdr:from>
    <xdr:to>
      <xdr:col>55</xdr:col>
      <xdr:colOff>0</xdr:colOff>
      <xdr:row>64</xdr:row>
      <xdr:rowOff>96786</xdr:rowOff>
    </xdr:to>
    <xdr:cxnSp macro="">
      <xdr:nvCxnSpPr>
        <xdr:cNvPr id="236" name="直線コネクタ 235">
          <a:extLst>
            <a:ext uri="{FF2B5EF4-FFF2-40B4-BE49-F238E27FC236}">
              <a16:creationId xmlns="" xmlns:a16="http://schemas.microsoft.com/office/drawing/2014/main" id="{808758E0-CC0B-4662-8840-D6F52ECDB2D0}"/>
            </a:ext>
          </a:extLst>
        </xdr:cNvPr>
        <xdr:cNvCxnSpPr/>
      </xdr:nvCxnSpPr>
      <xdr:spPr>
        <a:xfrm>
          <a:off x="9639300" y="11069042"/>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44658</xdr:rowOff>
    </xdr:from>
    <xdr:to>
      <xdr:col>46</xdr:col>
      <xdr:colOff>38100</xdr:colOff>
      <xdr:row>64</xdr:row>
      <xdr:rowOff>146258</xdr:rowOff>
    </xdr:to>
    <xdr:sp macro="" textlink="">
      <xdr:nvSpPr>
        <xdr:cNvPr id="237" name="楕円 236">
          <a:extLst>
            <a:ext uri="{FF2B5EF4-FFF2-40B4-BE49-F238E27FC236}">
              <a16:creationId xmlns="" xmlns:a16="http://schemas.microsoft.com/office/drawing/2014/main" id="{3F9BF633-A423-4D89-A422-B31CB6DB6E35}"/>
            </a:ext>
          </a:extLst>
        </xdr:cNvPr>
        <xdr:cNvSpPr/>
      </xdr:nvSpPr>
      <xdr:spPr>
        <a:xfrm>
          <a:off x="8699500" y="110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95458</xdr:rowOff>
    </xdr:from>
    <xdr:to>
      <xdr:col>50</xdr:col>
      <xdr:colOff>114300</xdr:colOff>
      <xdr:row>64</xdr:row>
      <xdr:rowOff>96242</xdr:rowOff>
    </xdr:to>
    <xdr:cxnSp macro="">
      <xdr:nvCxnSpPr>
        <xdr:cNvPr id="238" name="直線コネクタ 237">
          <a:extLst>
            <a:ext uri="{FF2B5EF4-FFF2-40B4-BE49-F238E27FC236}">
              <a16:creationId xmlns="" xmlns:a16="http://schemas.microsoft.com/office/drawing/2014/main" id="{3706DD76-54CE-4842-ABBA-778579394BF8}"/>
            </a:ext>
          </a:extLst>
        </xdr:cNvPr>
        <xdr:cNvCxnSpPr/>
      </xdr:nvCxnSpPr>
      <xdr:spPr>
        <a:xfrm>
          <a:off x="8750300" y="1106825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45110</xdr:rowOff>
    </xdr:from>
    <xdr:to>
      <xdr:col>41</xdr:col>
      <xdr:colOff>101600</xdr:colOff>
      <xdr:row>64</xdr:row>
      <xdr:rowOff>146710</xdr:rowOff>
    </xdr:to>
    <xdr:sp macro="" textlink="">
      <xdr:nvSpPr>
        <xdr:cNvPr id="239" name="楕円 238">
          <a:extLst>
            <a:ext uri="{FF2B5EF4-FFF2-40B4-BE49-F238E27FC236}">
              <a16:creationId xmlns="" xmlns:a16="http://schemas.microsoft.com/office/drawing/2014/main" id="{046F4D6B-35EE-4AE0-A40E-31429F16B247}"/>
            </a:ext>
          </a:extLst>
        </xdr:cNvPr>
        <xdr:cNvSpPr/>
      </xdr:nvSpPr>
      <xdr:spPr>
        <a:xfrm>
          <a:off x="7810500" y="110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95458</xdr:rowOff>
    </xdr:from>
    <xdr:to>
      <xdr:col>45</xdr:col>
      <xdr:colOff>177800</xdr:colOff>
      <xdr:row>64</xdr:row>
      <xdr:rowOff>95910</xdr:rowOff>
    </xdr:to>
    <xdr:cxnSp macro="">
      <xdr:nvCxnSpPr>
        <xdr:cNvPr id="240" name="直線コネクタ 239">
          <a:extLst>
            <a:ext uri="{FF2B5EF4-FFF2-40B4-BE49-F238E27FC236}">
              <a16:creationId xmlns="" xmlns:a16="http://schemas.microsoft.com/office/drawing/2014/main" id="{299D6A05-7F5C-464B-A89A-B95F3EB4418F}"/>
            </a:ext>
          </a:extLst>
        </xdr:cNvPr>
        <xdr:cNvCxnSpPr/>
      </xdr:nvCxnSpPr>
      <xdr:spPr>
        <a:xfrm flipV="1">
          <a:off x="7861300" y="11068258"/>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a:extLst>
            <a:ext uri="{FF2B5EF4-FFF2-40B4-BE49-F238E27FC236}">
              <a16:creationId xmlns="" xmlns:a16="http://schemas.microsoft.com/office/drawing/2014/main" id="{B09F1E50-E6CF-423B-8B95-8C47833590AC}"/>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a:extLst>
            <a:ext uri="{FF2B5EF4-FFF2-40B4-BE49-F238E27FC236}">
              <a16:creationId xmlns="" xmlns:a16="http://schemas.microsoft.com/office/drawing/2014/main" id="{2F1702B7-A9C8-488B-B691-894C78C39B2C}"/>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a:extLst>
            <a:ext uri="{FF2B5EF4-FFF2-40B4-BE49-F238E27FC236}">
              <a16:creationId xmlns="" xmlns:a16="http://schemas.microsoft.com/office/drawing/2014/main" id="{6A57BDD8-118B-4A0C-8897-ED4F3EFA9F87}"/>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138169</xdr:rowOff>
    </xdr:from>
    <xdr:ext cx="599010" cy="259045"/>
    <xdr:sp macro="" textlink="">
      <xdr:nvSpPr>
        <xdr:cNvPr id="244" name="n_1mainValue【橋りょう・トンネル】&#10;一人当たり有形固定資産（償却資産）額">
          <a:extLst>
            <a:ext uri="{FF2B5EF4-FFF2-40B4-BE49-F238E27FC236}">
              <a16:creationId xmlns="" xmlns:a16="http://schemas.microsoft.com/office/drawing/2014/main" id="{839F13AD-D580-4DEB-8217-0C579E189D57}"/>
            </a:ext>
          </a:extLst>
        </xdr:cNvPr>
        <xdr:cNvSpPr txBox="1"/>
      </xdr:nvSpPr>
      <xdr:spPr>
        <a:xfrm>
          <a:off x="9327095" y="1111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137385</xdr:rowOff>
    </xdr:from>
    <xdr:ext cx="599010" cy="259045"/>
    <xdr:sp macro="" textlink="">
      <xdr:nvSpPr>
        <xdr:cNvPr id="245" name="n_2mainValue【橋りょう・トンネル】&#10;一人当たり有形固定資産（償却資産）額">
          <a:extLst>
            <a:ext uri="{FF2B5EF4-FFF2-40B4-BE49-F238E27FC236}">
              <a16:creationId xmlns="" xmlns:a16="http://schemas.microsoft.com/office/drawing/2014/main" id="{5D59E166-158B-4318-89EA-7C1A2DB17F90}"/>
            </a:ext>
          </a:extLst>
        </xdr:cNvPr>
        <xdr:cNvSpPr txBox="1"/>
      </xdr:nvSpPr>
      <xdr:spPr>
        <a:xfrm>
          <a:off x="8450795" y="111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137837</xdr:rowOff>
    </xdr:from>
    <xdr:ext cx="599010" cy="259045"/>
    <xdr:sp macro="" textlink="">
      <xdr:nvSpPr>
        <xdr:cNvPr id="246" name="n_3mainValue【橋りょう・トンネル】&#10;一人当たり有形固定資産（償却資産）額">
          <a:extLst>
            <a:ext uri="{FF2B5EF4-FFF2-40B4-BE49-F238E27FC236}">
              <a16:creationId xmlns="" xmlns:a16="http://schemas.microsoft.com/office/drawing/2014/main" id="{3CBE79B7-45FD-442F-8912-C238DFD00C74}"/>
            </a:ext>
          </a:extLst>
        </xdr:cNvPr>
        <xdr:cNvSpPr txBox="1"/>
      </xdr:nvSpPr>
      <xdr:spPr>
        <a:xfrm>
          <a:off x="7561795" y="111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 xmlns:a16="http://schemas.microsoft.com/office/drawing/2014/main" id="{A9C4AEDF-DBA1-42A5-81B8-5237164D77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 xmlns:a16="http://schemas.microsoft.com/office/drawing/2014/main" id="{3FBF5F16-9BF8-4360-9BCA-DBD94C4D2E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 xmlns:a16="http://schemas.microsoft.com/office/drawing/2014/main" id="{64DC9DCC-E69B-4D86-AD4D-42F2CC3BBF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 xmlns:a16="http://schemas.microsoft.com/office/drawing/2014/main" id="{32B5F892-394C-49FD-94ED-543A591B7C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 xmlns:a16="http://schemas.microsoft.com/office/drawing/2014/main" id="{51098E7F-4A88-48B1-A176-A5F92C048F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 xmlns:a16="http://schemas.microsoft.com/office/drawing/2014/main" id="{E77F20D5-038F-4AE9-936E-02E512AF732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 xmlns:a16="http://schemas.microsoft.com/office/drawing/2014/main" id="{F8AB6B99-B2FF-4374-88EE-DC2A007DC2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 xmlns:a16="http://schemas.microsoft.com/office/drawing/2014/main" id="{F0632692-267D-4AC9-B84E-BEAE2DF26E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 xmlns:a16="http://schemas.microsoft.com/office/drawing/2014/main" id="{B4EDAA9A-8EAE-4201-84E1-D3D44B1F75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 xmlns:a16="http://schemas.microsoft.com/office/drawing/2014/main" id="{91594D22-E118-4D82-85A4-B96F87CCFB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a:extLst>
            <a:ext uri="{FF2B5EF4-FFF2-40B4-BE49-F238E27FC236}">
              <a16:creationId xmlns="" xmlns:a16="http://schemas.microsoft.com/office/drawing/2014/main" id="{AD772F8C-5171-479E-A031-E273C7F9E70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 xmlns:a16="http://schemas.microsoft.com/office/drawing/2014/main" id="{307995E6-2D1F-46D4-83C8-F83ED313D67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 xmlns:a16="http://schemas.microsoft.com/office/drawing/2014/main" id="{F0D07E4A-35D4-44DC-90A8-0BF9C3FF672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 xmlns:a16="http://schemas.microsoft.com/office/drawing/2014/main" id="{4EB00D77-DF34-4B21-854E-1AE5612013C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 xmlns:a16="http://schemas.microsoft.com/office/drawing/2014/main" id="{A39F1DD2-4749-40CA-84E3-D4CB5F547B4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 xmlns:a16="http://schemas.microsoft.com/office/drawing/2014/main" id="{E3D6AFCB-A249-41A5-B570-CB5C15AD33D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 xmlns:a16="http://schemas.microsoft.com/office/drawing/2014/main" id="{27C2DFBD-C88A-47FD-AA01-EF33B82BF8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 xmlns:a16="http://schemas.microsoft.com/office/drawing/2014/main" id="{6D6AEF13-F5BC-4247-8561-9BF3E9E935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 xmlns:a16="http://schemas.microsoft.com/office/drawing/2014/main" id="{71B613B7-68C4-404F-B3E1-EEC580C5C9C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 xmlns:a16="http://schemas.microsoft.com/office/drawing/2014/main" id="{3504DCA3-4353-49B1-B44E-D2E7A339F13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a:extLst>
            <a:ext uri="{FF2B5EF4-FFF2-40B4-BE49-F238E27FC236}">
              <a16:creationId xmlns="" xmlns:a16="http://schemas.microsoft.com/office/drawing/2014/main" id="{CF8E8581-8F05-4A91-B99F-C0715C91C24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 xmlns:a16="http://schemas.microsoft.com/office/drawing/2014/main" id="{3C5962AA-136F-4502-85EB-73F880AD72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 xmlns:a16="http://schemas.microsoft.com/office/drawing/2014/main" id="{1E95F607-48F7-4395-82BC-BACB1BEA209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 xmlns:a16="http://schemas.microsoft.com/office/drawing/2014/main" id="{19B23FA6-1D51-44EE-A34D-9C4126DD58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a:extLst>
            <a:ext uri="{FF2B5EF4-FFF2-40B4-BE49-F238E27FC236}">
              <a16:creationId xmlns="" xmlns:a16="http://schemas.microsoft.com/office/drawing/2014/main" id="{3EC6B8C7-CADD-45D4-94F6-50691A0228A6}"/>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a:extLst>
            <a:ext uri="{FF2B5EF4-FFF2-40B4-BE49-F238E27FC236}">
              <a16:creationId xmlns="" xmlns:a16="http://schemas.microsoft.com/office/drawing/2014/main" id="{4C1ED459-E9E5-408D-A6EF-33A813043E4C}"/>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a:extLst>
            <a:ext uri="{FF2B5EF4-FFF2-40B4-BE49-F238E27FC236}">
              <a16:creationId xmlns="" xmlns:a16="http://schemas.microsoft.com/office/drawing/2014/main" id="{51F455A0-CEE1-401A-AB50-5BB9C6EEC9C9}"/>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a:extLst>
            <a:ext uri="{FF2B5EF4-FFF2-40B4-BE49-F238E27FC236}">
              <a16:creationId xmlns="" xmlns:a16="http://schemas.microsoft.com/office/drawing/2014/main" id="{BC7A7CD2-1F8F-4F28-9093-A067B88016C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a:extLst>
            <a:ext uri="{FF2B5EF4-FFF2-40B4-BE49-F238E27FC236}">
              <a16:creationId xmlns="" xmlns:a16="http://schemas.microsoft.com/office/drawing/2014/main" id="{356506EA-00D5-4CC4-8BC0-E6EB7995B9E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a:extLst>
            <a:ext uri="{FF2B5EF4-FFF2-40B4-BE49-F238E27FC236}">
              <a16:creationId xmlns="" xmlns:a16="http://schemas.microsoft.com/office/drawing/2014/main" id="{F13FB7DD-B800-4736-AE3A-A474A389C041}"/>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a:extLst>
            <a:ext uri="{FF2B5EF4-FFF2-40B4-BE49-F238E27FC236}">
              <a16:creationId xmlns="" xmlns:a16="http://schemas.microsoft.com/office/drawing/2014/main" id="{B4B38740-CEFC-423E-B720-F681C2A0089B}"/>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a:extLst>
            <a:ext uri="{FF2B5EF4-FFF2-40B4-BE49-F238E27FC236}">
              <a16:creationId xmlns="" xmlns:a16="http://schemas.microsoft.com/office/drawing/2014/main" id="{3D82ED35-0A3B-4F8A-9957-2C07EF4DB993}"/>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a:extLst>
            <a:ext uri="{FF2B5EF4-FFF2-40B4-BE49-F238E27FC236}">
              <a16:creationId xmlns="" xmlns:a16="http://schemas.microsoft.com/office/drawing/2014/main" id="{B94A41CA-9AA2-4B9F-8E46-70249E17BD02}"/>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a:extLst>
            <a:ext uri="{FF2B5EF4-FFF2-40B4-BE49-F238E27FC236}">
              <a16:creationId xmlns="" xmlns:a16="http://schemas.microsoft.com/office/drawing/2014/main" id="{588824F0-CE69-4DC8-8031-CAE616A80E4B}"/>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 xmlns:a16="http://schemas.microsoft.com/office/drawing/2014/main" id="{CE67DC11-BD76-4E9F-B4B2-B19C65E534C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 xmlns:a16="http://schemas.microsoft.com/office/drawing/2014/main" id="{E3D9CF58-99BC-49FF-B69A-A23BDEAC26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 xmlns:a16="http://schemas.microsoft.com/office/drawing/2014/main" id="{5E88E74E-D70A-4112-8366-F95A47198B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 xmlns:a16="http://schemas.microsoft.com/office/drawing/2014/main" id="{68D96BDE-CD7C-4E29-9361-E26D37A8B2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 xmlns:a16="http://schemas.microsoft.com/office/drawing/2014/main" id="{5C193147-D5E6-4AEF-86A4-115D1793F6B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86" name="楕円 285">
          <a:extLst>
            <a:ext uri="{FF2B5EF4-FFF2-40B4-BE49-F238E27FC236}">
              <a16:creationId xmlns="" xmlns:a16="http://schemas.microsoft.com/office/drawing/2014/main" id="{60CD90D4-4255-4861-BC63-DC91534F3CFB}"/>
            </a:ext>
          </a:extLst>
        </xdr:cNvPr>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287" name="【公営住宅】&#10;有形固定資産減価償却率該当値テキスト">
          <a:extLst>
            <a:ext uri="{FF2B5EF4-FFF2-40B4-BE49-F238E27FC236}">
              <a16:creationId xmlns="" xmlns:a16="http://schemas.microsoft.com/office/drawing/2014/main" id="{65B0A6CC-667D-4E4F-B000-1BBD524E315C}"/>
            </a:ext>
          </a:extLst>
        </xdr:cNvPr>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38736</xdr:rowOff>
    </xdr:from>
    <xdr:to>
      <xdr:col>20</xdr:col>
      <xdr:colOff>38100</xdr:colOff>
      <xdr:row>79</xdr:row>
      <xdr:rowOff>140336</xdr:rowOff>
    </xdr:to>
    <xdr:sp macro="" textlink="">
      <xdr:nvSpPr>
        <xdr:cNvPr id="288" name="楕円 287">
          <a:extLst>
            <a:ext uri="{FF2B5EF4-FFF2-40B4-BE49-F238E27FC236}">
              <a16:creationId xmlns="" xmlns:a16="http://schemas.microsoft.com/office/drawing/2014/main" id="{AF877F08-134C-40C5-B8A5-EF39051A2B9F}"/>
            </a:ext>
          </a:extLst>
        </xdr:cNvPr>
        <xdr:cNvSpPr/>
      </xdr:nvSpPr>
      <xdr:spPr>
        <a:xfrm>
          <a:off x="3746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89536</xdr:rowOff>
    </xdr:to>
    <xdr:cxnSp macro="">
      <xdr:nvCxnSpPr>
        <xdr:cNvPr id="289" name="直線コネクタ 288">
          <a:extLst>
            <a:ext uri="{FF2B5EF4-FFF2-40B4-BE49-F238E27FC236}">
              <a16:creationId xmlns="" xmlns:a16="http://schemas.microsoft.com/office/drawing/2014/main" id="{AC113808-F2A2-4AC0-BD20-202BAF3D2C10}"/>
            </a:ext>
          </a:extLst>
        </xdr:cNvPr>
        <xdr:cNvCxnSpPr/>
      </xdr:nvCxnSpPr>
      <xdr:spPr>
        <a:xfrm flipV="1">
          <a:off x="3797300" y="135940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120650</xdr:rowOff>
    </xdr:from>
    <xdr:to>
      <xdr:col>15</xdr:col>
      <xdr:colOff>101600</xdr:colOff>
      <xdr:row>80</xdr:row>
      <xdr:rowOff>50800</xdr:rowOff>
    </xdr:to>
    <xdr:sp macro="" textlink="">
      <xdr:nvSpPr>
        <xdr:cNvPr id="290" name="楕円 289">
          <a:extLst>
            <a:ext uri="{FF2B5EF4-FFF2-40B4-BE49-F238E27FC236}">
              <a16:creationId xmlns="" xmlns:a16="http://schemas.microsoft.com/office/drawing/2014/main" id="{02234D1E-87BC-45D2-87F3-ECC4C39ABC60}"/>
            </a:ext>
          </a:extLst>
        </xdr:cNvPr>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89536</xdr:rowOff>
    </xdr:from>
    <xdr:to>
      <xdr:col>19</xdr:col>
      <xdr:colOff>177800</xdr:colOff>
      <xdr:row>80</xdr:row>
      <xdr:rowOff>0</xdr:rowOff>
    </xdr:to>
    <xdr:cxnSp macro="">
      <xdr:nvCxnSpPr>
        <xdr:cNvPr id="291" name="直線コネクタ 290">
          <a:extLst>
            <a:ext uri="{FF2B5EF4-FFF2-40B4-BE49-F238E27FC236}">
              <a16:creationId xmlns="" xmlns:a16="http://schemas.microsoft.com/office/drawing/2014/main" id="{6695AE40-EF68-4A1D-B59D-0CA65918E876}"/>
            </a:ext>
          </a:extLst>
        </xdr:cNvPr>
        <xdr:cNvCxnSpPr/>
      </xdr:nvCxnSpPr>
      <xdr:spPr>
        <a:xfrm flipV="1">
          <a:off x="2908300" y="1363408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292" name="楕円 291">
          <a:extLst>
            <a:ext uri="{FF2B5EF4-FFF2-40B4-BE49-F238E27FC236}">
              <a16:creationId xmlns="" xmlns:a16="http://schemas.microsoft.com/office/drawing/2014/main" id="{21668D6B-D5B8-45E0-9BC7-CCD5B36B32B0}"/>
            </a:ext>
          </a:extLst>
        </xdr:cNvPr>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49530</xdr:rowOff>
    </xdr:to>
    <xdr:cxnSp macro="">
      <xdr:nvCxnSpPr>
        <xdr:cNvPr id="293" name="直線コネクタ 292">
          <a:extLst>
            <a:ext uri="{FF2B5EF4-FFF2-40B4-BE49-F238E27FC236}">
              <a16:creationId xmlns="" xmlns:a16="http://schemas.microsoft.com/office/drawing/2014/main" id="{A48841E3-7699-4FF7-A83A-665AFEB7CD0F}"/>
            </a:ext>
          </a:extLst>
        </xdr:cNvPr>
        <xdr:cNvCxnSpPr/>
      </xdr:nvCxnSpPr>
      <xdr:spPr>
        <a:xfrm flipV="1">
          <a:off x="2019300" y="13716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a:extLst>
            <a:ext uri="{FF2B5EF4-FFF2-40B4-BE49-F238E27FC236}">
              <a16:creationId xmlns="" xmlns:a16="http://schemas.microsoft.com/office/drawing/2014/main" id="{DF276373-B7AC-498A-A8CC-BB626DC2CF22}"/>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a:extLst>
            <a:ext uri="{FF2B5EF4-FFF2-40B4-BE49-F238E27FC236}">
              <a16:creationId xmlns="" xmlns:a16="http://schemas.microsoft.com/office/drawing/2014/main" id="{1ACBB746-4EE8-4D98-B50F-DEE6DDEA9B05}"/>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6" name="n_3aveValue【公営住宅】&#10;有形固定資産減価償却率">
          <a:extLst>
            <a:ext uri="{FF2B5EF4-FFF2-40B4-BE49-F238E27FC236}">
              <a16:creationId xmlns="" xmlns:a16="http://schemas.microsoft.com/office/drawing/2014/main" id="{311DDD0F-D05F-49F1-B7EA-A0E123E2F497}"/>
            </a:ext>
          </a:extLst>
        </xdr:cNvPr>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156863</xdr:rowOff>
    </xdr:from>
    <xdr:ext cx="405111" cy="259045"/>
    <xdr:sp macro="" textlink="">
      <xdr:nvSpPr>
        <xdr:cNvPr id="297" name="n_1mainValue【公営住宅】&#10;有形固定資産減価償却率">
          <a:extLst>
            <a:ext uri="{FF2B5EF4-FFF2-40B4-BE49-F238E27FC236}">
              <a16:creationId xmlns="" xmlns:a16="http://schemas.microsoft.com/office/drawing/2014/main" id="{4FA7291E-F5F9-4F40-ACBE-3938FAC47E8D}"/>
            </a:ext>
          </a:extLst>
        </xdr:cNvPr>
        <xdr:cNvSpPr txBox="1"/>
      </xdr:nvSpPr>
      <xdr:spPr>
        <a:xfrm>
          <a:off x="3582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298" name="n_2mainValue【公営住宅】&#10;有形固定資産減価償却率">
          <a:extLst>
            <a:ext uri="{FF2B5EF4-FFF2-40B4-BE49-F238E27FC236}">
              <a16:creationId xmlns="" xmlns:a16="http://schemas.microsoft.com/office/drawing/2014/main" id="{E3D0C440-8FA8-441A-BA3D-783094D36776}"/>
            </a:ext>
          </a:extLst>
        </xdr:cNvPr>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299" name="n_3mainValue【公営住宅】&#10;有形固定資産減価償却率">
          <a:extLst>
            <a:ext uri="{FF2B5EF4-FFF2-40B4-BE49-F238E27FC236}">
              <a16:creationId xmlns="" xmlns:a16="http://schemas.microsoft.com/office/drawing/2014/main" id="{4D28FD75-1492-40A6-BAED-380B901C2F78}"/>
            </a:ext>
          </a:extLst>
        </xdr:cNvPr>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 xmlns:a16="http://schemas.microsoft.com/office/drawing/2014/main" id="{5BCC7870-2F69-4B5A-8452-F1111C92193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 xmlns:a16="http://schemas.microsoft.com/office/drawing/2014/main" id="{6BC71B25-20B5-4846-AFD5-755F503DC7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 xmlns:a16="http://schemas.microsoft.com/office/drawing/2014/main" id="{56A59851-3039-4C70-8AC3-74D486A628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 xmlns:a16="http://schemas.microsoft.com/office/drawing/2014/main" id="{BF476691-357B-4DD2-9043-0EF7F28C5B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 xmlns:a16="http://schemas.microsoft.com/office/drawing/2014/main" id="{5714B573-0758-492B-AEE0-92A67F0542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 xmlns:a16="http://schemas.microsoft.com/office/drawing/2014/main" id="{0086945E-0BBB-4F6A-A503-CCB7A27902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 xmlns:a16="http://schemas.microsoft.com/office/drawing/2014/main" id="{6E673B0F-8E35-43DE-9CA9-84D0863E79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 xmlns:a16="http://schemas.microsoft.com/office/drawing/2014/main" id="{7F319FAE-C7D3-4725-8D74-4CD7B1AA5D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 xmlns:a16="http://schemas.microsoft.com/office/drawing/2014/main" id="{23FD005C-0713-40E9-922A-AE4B57CE6F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 xmlns:a16="http://schemas.microsoft.com/office/drawing/2014/main" id="{73EAE23D-2417-4F95-8E9B-839536ED1F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 xmlns:a16="http://schemas.microsoft.com/office/drawing/2014/main" id="{D41F6077-1A6B-44C5-9FF2-ED314180A21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 xmlns:a16="http://schemas.microsoft.com/office/drawing/2014/main" id="{8429EB01-3D42-480C-90B1-FAF88A69FCC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 xmlns:a16="http://schemas.microsoft.com/office/drawing/2014/main" id="{0EDCEF9D-F582-482E-B7A8-31B988DFBF5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 xmlns:a16="http://schemas.microsoft.com/office/drawing/2014/main" id="{BE3E15E8-EF36-4726-93E9-C9817333400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 xmlns:a16="http://schemas.microsoft.com/office/drawing/2014/main" id="{A02BABA7-FD7A-4BC3-9B61-9818EE5804D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 xmlns:a16="http://schemas.microsoft.com/office/drawing/2014/main" id="{375DCBF2-B8B2-47CC-9453-02053315A95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 xmlns:a16="http://schemas.microsoft.com/office/drawing/2014/main" id="{96258132-FAF1-4E4C-BD83-B0E84A6A873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 xmlns:a16="http://schemas.microsoft.com/office/drawing/2014/main" id="{2445F31B-424F-42D4-9D83-65AA33643D3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 xmlns:a16="http://schemas.microsoft.com/office/drawing/2014/main" id="{BABFDB27-104A-4CCD-B641-D13B6F930B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 xmlns:a16="http://schemas.microsoft.com/office/drawing/2014/main" id="{3CD79D6E-A485-4BD2-B2E2-6350A2AAA6C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 xmlns:a16="http://schemas.microsoft.com/office/drawing/2014/main" id="{32E5BC25-5FD0-491F-8E52-739852AF00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a:extLst>
            <a:ext uri="{FF2B5EF4-FFF2-40B4-BE49-F238E27FC236}">
              <a16:creationId xmlns="" xmlns:a16="http://schemas.microsoft.com/office/drawing/2014/main" id="{683BF540-0D40-4E7F-AEDB-9DA4AA56A985}"/>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a:extLst>
            <a:ext uri="{FF2B5EF4-FFF2-40B4-BE49-F238E27FC236}">
              <a16:creationId xmlns="" xmlns:a16="http://schemas.microsoft.com/office/drawing/2014/main" id="{A3D0782C-B77F-4017-B665-389227398FB8}"/>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a:extLst>
            <a:ext uri="{FF2B5EF4-FFF2-40B4-BE49-F238E27FC236}">
              <a16:creationId xmlns="" xmlns:a16="http://schemas.microsoft.com/office/drawing/2014/main" id="{AFFFDB9C-9FFC-4F5F-AAD3-FD1938B146B6}"/>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a:extLst>
            <a:ext uri="{FF2B5EF4-FFF2-40B4-BE49-F238E27FC236}">
              <a16:creationId xmlns="" xmlns:a16="http://schemas.microsoft.com/office/drawing/2014/main" id="{A9D02320-049B-427D-AD4E-8370F6A37AD6}"/>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a:extLst>
            <a:ext uri="{FF2B5EF4-FFF2-40B4-BE49-F238E27FC236}">
              <a16:creationId xmlns="" xmlns:a16="http://schemas.microsoft.com/office/drawing/2014/main" id="{C540F0FA-A630-401E-94CC-6ED5CFCC7D8C}"/>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a:extLst>
            <a:ext uri="{FF2B5EF4-FFF2-40B4-BE49-F238E27FC236}">
              <a16:creationId xmlns="" xmlns:a16="http://schemas.microsoft.com/office/drawing/2014/main" id="{A3A5C880-B687-4F5B-BEBE-5317B8424243}"/>
            </a:ext>
          </a:extLst>
        </xdr:cNvPr>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a:extLst>
            <a:ext uri="{FF2B5EF4-FFF2-40B4-BE49-F238E27FC236}">
              <a16:creationId xmlns="" xmlns:a16="http://schemas.microsoft.com/office/drawing/2014/main" id="{FC08B66A-5E5C-4E1C-BD10-C8B355A06CA1}"/>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a:extLst>
            <a:ext uri="{FF2B5EF4-FFF2-40B4-BE49-F238E27FC236}">
              <a16:creationId xmlns="" xmlns:a16="http://schemas.microsoft.com/office/drawing/2014/main" id="{A7B54611-B6E0-46AF-B6FF-EEBBE73D3527}"/>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a:extLst>
            <a:ext uri="{FF2B5EF4-FFF2-40B4-BE49-F238E27FC236}">
              <a16:creationId xmlns="" xmlns:a16="http://schemas.microsoft.com/office/drawing/2014/main" id="{7F54A142-59AA-437E-AE8A-5F72BE76AA16}"/>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a:extLst>
            <a:ext uri="{FF2B5EF4-FFF2-40B4-BE49-F238E27FC236}">
              <a16:creationId xmlns="" xmlns:a16="http://schemas.microsoft.com/office/drawing/2014/main" id="{9E2199F9-10D9-4BB4-B480-9A45E5CFCCF7}"/>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A723CBDF-E8AA-4B44-A3A3-1F26AC4298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647ED1FE-E186-40F2-9010-5DE2ADF6CB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 xmlns:a16="http://schemas.microsoft.com/office/drawing/2014/main" id="{BAA26D2E-0826-40AF-9B0F-200DE25E7F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 xmlns:a16="http://schemas.microsoft.com/office/drawing/2014/main" id="{0D4AA834-A144-4FAD-B12D-C7B31B06C96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 xmlns:a16="http://schemas.microsoft.com/office/drawing/2014/main" id="{A921F3A7-2996-4654-BEB5-246ACDB0874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70510</xdr:rowOff>
    </xdr:from>
    <xdr:to>
      <xdr:col>55</xdr:col>
      <xdr:colOff>50800</xdr:colOff>
      <xdr:row>86</xdr:row>
      <xdr:rowOff>660</xdr:rowOff>
    </xdr:to>
    <xdr:sp macro="" textlink="">
      <xdr:nvSpPr>
        <xdr:cNvPr id="336" name="楕円 335">
          <a:extLst>
            <a:ext uri="{FF2B5EF4-FFF2-40B4-BE49-F238E27FC236}">
              <a16:creationId xmlns="" xmlns:a16="http://schemas.microsoft.com/office/drawing/2014/main" id="{7BE6805B-4EBE-40C7-86C5-80C091700F1F}"/>
            </a:ext>
          </a:extLst>
        </xdr:cNvPr>
        <xdr:cNvSpPr/>
      </xdr:nvSpPr>
      <xdr:spPr>
        <a:xfrm>
          <a:off x="104267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156887</xdr:rowOff>
    </xdr:from>
    <xdr:ext cx="469744" cy="259045"/>
    <xdr:sp macro="" textlink="">
      <xdr:nvSpPr>
        <xdr:cNvPr id="337" name="【公営住宅】&#10;一人当たり面積該当値テキスト">
          <a:extLst>
            <a:ext uri="{FF2B5EF4-FFF2-40B4-BE49-F238E27FC236}">
              <a16:creationId xmlns="" xmlns:a16="http://schemas.microsoft.com/office/drawing/2014/main" id="{A1A5B508-485D-44C8-87D4-C90CAE7C66EF}"/>
            </a:ext>
          </a:extLst>
        </xdr:cNvPr>
        <xdr:cNvSpPr txBox="1"/>
      </xdr:nvSpPr>
      <xdr:spPr>
        <a:xfrm>
          <a:off x="10515600" y="1455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69138</xdr:rowOff>
    </xdr:from>
    <xdr:to>
      <xdr:col>50</xdr:col>
      <xdr:colOff>165100</xdr:colOff>
      <xdr:row>85</xdr:row>
      <xdr:rowOff>170738</xdr:rowOff>
    </xdr:to>
    <xdr:sp macro="" textlink="">
      <xdr:nvSpPr>
        <xdr:cNvPr id="338" name="楕円 337">
          <a:extLst>
            <a:ext uri="{FF2B5EF4-FFF2-40B4-BE49-F238E27FC236}">
              <a16:creationId xmlns="" xmlns:a16="http://schemas.microsoft.com/office/drawing/2014/main" id="{9BB9128C-64EF-4040-86F3-3E7B530752D7}"/>
            </a:ext>
          </a:extLst>
        </xdr:cNvPr>
        <xdr:cNvSpPr/>
      </xdr:nvSpPr>
      <xdr:spPr>
        <a:xfrm>
          <a:off x="9588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119938</xdr:rowOff>
    </xdr:from>
    <xdr:to>
      <xdr:col>55</xdr:col>
      <xdr:colOff>0</xdr:colOff>
      <xdr:row>85</xdr:row>
      <xdr:rowOff>121310</xdr:rowOff>
    </xdr:to>
    <xdr:cxnSp macro="">
      <xdr:nvCxnSpPr>
        <xdr:cNvPr id="339" name="直線コネクタ 338">
          <a:extLst>
            <a:ext uri="{FF2B5EF4-FFF2-40B4-BE49-F238E27FC236}">
              <a16:creationId xmlns="" xmlns:a16="http://schemas.microsoft.com/office/drawing/2014/main" id="{A6F45C82-5042-424D-93D9-6E3E6E2CCC73}"/>
            </a:ext>
          </a:extLst>
        </xdr:cNvPr>
        <xdr:cNvCxnSpPr/>
      </xdr:nvCxnSpPr>
      <xdr:spPr>
        <a:xfrm>
          <a:off x="9639300" y="1469318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68224</xdr:rowOff>
    </xdr:from>
    <xdr:to>
      <xdr:col>46</xdr:col>
      <xdr:colOff>38100</xdr:colOff>
      <xdr:row>85</xdr:row>
      <xdr:rowOff>169824</xdr:rowOff>
    </xdr:to>
    <xdr:sp macro="" textlink="">
      <xdr:nvSpPr>
        <xdr:cNvPr id="340" name="楕円 339">
          <a:extLst>
            <a:ext uri="{FF2B5EF4-FFF2-40B4-BE49-F238E27FC236}">
              <a16:creationId xmlns="" xmlns:a16="http://schemas.microsoft.com/office/drawing/2014/main" id="{E54F0687-1703-44D3-8BE9-E50EB9136A04}"/>
            </a:ext>
          </a:extLst>
        </xdr:cNvPr>
        <xdr:cNvSpPr/>
      </xdr:nvSpPr>
      <xdr:spPr>
        <a:xfrm>
          <a:off x="8699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119024</xdr:rowOff>
    </xdr:from>
    <xdr:to>
      <xdr:col>50</xdr:col>
      <xdr:colOff>114300</xdr:colOff>
      <xdr:row>85</xdr:row>
      <xdr:rowOff>119938</xdr:rowOff>
    </xdr:to>
    <xdr:cxnSp macro="">
      <xdr:nvCxnSpPr>
        <xdr:cNvPr id="341" name="直線コネクタ 340">
          <a:extLst>
            <a:ext uri="{FF2B5EF4-FFF2-40B4-BE49-F238E27FC236}">
              <a16:creationId xmlns="" xmlns:a16="http://schemas.microsoft.com/office/drawing/2014/main" id="{834F796D-BA05-4996-BB70-63F4FB676577}"/>
            </a:ext>
          </a:extLst>
        </xdr:cNvPr>
        <xdr:cNvCxnSpPr/>
      </xdr:nvCxnSpPr>
      <xdr:spPr>
        <a:xfrm>
          <a:off x="8750300" y="1469227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66853</xdr:rowOff>
    </xdr:from>
    <xdr:to>
      <xdr:col>41</xdr:col>
      <xdr:colOff>101600</xdr:colOff>
      <xdr:row>85</xdr:row>
      <xdr:rowOff>168453</xdr:rowOff>
    </xdr:to>
    <xdr:sp macro="" textlink="">
      <xdr:nvSpPr>
        <xdr:cNvPr id="342" name="楕円 341">
          <a:extLst>
            <a:ext uri="{FF2B5EF4-FFF2-40B4-BE49-F238E27FC236}">
              <a16:creationId xmlns="" xmlns:a16="http://schemas.microsoft.com/office/drawing/2014/main" id="{C1FF3758-BCD2-411B-B44D-801B9B2833EC}"/>
            </a:ext>
          </a:extLst>
        </xdr:cNvPr>
        <xdr:cNvSpPr/>
      </xdr:nvSpPr>
      <xdr:spPr>
        <a:xfrm>
          <a:off x="78105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117653</xdr:rowOff>
    </xdr:from>
    <xdr:to>
      <xdr:col>45</xdr:col>
      <xdr:colOff>177800</xdr:colOff>
      <xdr:row>85</xdr:row>
      <xdr:rowOff>119024</xdr:rowOff>
    </xdr:to>
    <xdr:cxnSp macro="">
      <xdr:nvCxnSpPr>
        <xdr:cNvPr id="343" name="直線コネクタ 342">
          <a:extLst>
            <a:ext uri="{FF2B5EF4-FFF2-40B4-BE49-F238E27FC236}">
              <a16:creationId xmlns="" xmlns:a16="http://schemas.microsoft.com/office/drawing/2014/main" id="{0547E42F-9596-498F-84B2-733EFF29B235}"/>
            </a:ext>
          </a:extLst>
        </xdr:cNvPr>
        <xdr:cNvCxnSpPr/>
      </xdr:nvCxnSpPr>
      <xdr:spPr>
        <a:xfrm>
          <a:off x="7861300" y="1469090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a:extLst>
            <a:ext uri="{FF2B5EF4-FFF2-40B4-BE49-F238E27FC236}">
              <a16:creationId xmlns="" xmlns:a16="http://schemas.microsoft.com/office/drawing/2014/main" id="{E93275C0-E4E7-42D5-9262-2AE17BD41B16}"/>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a:extLst>
            <a:ext uri="{FF2B5EF4-FFF2-40B4-BE49-F238E27FC236}">
              <a16:creationId xmlns="" xmlns:a16="http://schemas.microsoft.com/office/drawing/2014/main" id="{5E096664-FF59-4BC5-9B81-944FFC3484C7}"/>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a:extLst>
            <a:ext uri="{FF2B5EF4-FFF2-40B4-BE49-F238E27FC236}">
              <a16:creationId xmlns="" xmlns:a16="http://schemas.microsoft.com/office/drawing/2014/main" id="{AAEFBF3B-DCF9-404A-8E8D-463298A63E6D}"/>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161865</xdr:rowOff>
    </xdr:from>
    <xdr:ext cx="469744" cy="259045"/>
    <xdr:sp macro="" textlink="">
      <xdr:nvSpPr>
        <xdr:cNvPr id="347" name="n_1mainValue【公営住宅】&#10;一人当たり面積">
          <a:extLst>
            <a:ext uri="{FF2B5EF4-FFF2-40B4-BE49-F238E27FC236}">
              <a16:creationId xmlns="" xmlns:a16="http://schemas.microsoft.com/office/drawing/2014/main" id="{9160ACED-7236-497E-8CFA-0262E5FA2233}"/>
            </a:ext>
          </a:extLst>
        </xdr:cNvPr>
        <xdr:cNvSpPr txBox="1"/>
      </xdr:nvSpPr>
      <xdr:spPr>
        <a:xfrm>
          <a:off x="93917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160951</xdr:rowOff>
    </xdr:from>
    <xdr:ext cx="469744" cy="259045"/>
    <xdr:sp macro="" textlink="">
      <xdr:nvSpPr>
        <xdr:cNvPr id="348" name="n_2mainValue【公営住宅】&#10;一人当たり面積">
          <a:extLst>
            <a:ext uri="{FF2B5EF4-FFF2-40B4-BE49-F238E27FC236}">
              <a16:creationId xmlns="" xmlns:a16="http://schemas.microsoft.com/office/drawing/2014/main" id="{DF604E9F-9C67-47D4-A698-2811F35A6133}"/>
            </a:ext>
          </a:extLst>
        </xdr:cNvPr>
        <xdr:cNvSpPr txBox="1"/>
      </xdr:nvSpPr>
      <xdr:spPr>
        <a:xfrm>
          <a:off x="8515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159580</xdr:rowOff>
    </xdr:from>
    <xdr:ext cx="469744" cy="259045"/>
    <xdr:sp macro="" textlink="">
      <xdr:nvSpPr>
        <xdr:cNvPr id="349" name="n_3mainValue【公営住宅】&#10;一人当たり面積">
          <a:extLst>
            <a:ext uri="{FF2B5EF4-FFF2-40B4-BE49-F238E27FC236}">
              <a16:creationId xmlns="" xmlns:a16="http://schemas.microsoft.com/office/drawing/2014/main" id="{30748CF2-F1EE-4CFD-A10C-9ABF1DD2FC55}"/>
            </a:ext>
          </a:extLst>
        </xdr:cNvPr>
        <xdr:cNvSpPr txBox="1"/>
      </xdr:nvSpPr>
      <xdr:spPr>
        <a:xfrm>
          <a:off x="7626427" y="147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 xmlns:a16="http://schemas.microsoft.com/office/drawing/2014/main" id="{BC1F146E-3195-4663-831F-853F759CAC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 xmlns:a16="http://schemas.microsoft.com/office/drawing/2014/main" id="{BBEC79BD-7723-4DE8-B047-AA340FDB80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 xmlns:a16="http://schemas.microsoft.com/office/drawing/2014/main" id="{0E04FA33-C588-4957-A412-BC5146F981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 xmlns:a16="http://schemas.microsoft.com/office/drawing/2014/main" id="{7670328E-5FC3-4DCA-A9D8-439AE349D8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 xmlns:a16="http://schemas.microsoft.com/office/drawing/2014/main" id="{8D741DE4-7F4F-4482-B348-03FA73F1DAE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 xmlns:a16="http://schemas.microsoft.com/office/drawing/2014/main" id="{225AABFC-9A59-4B78-8C72-3B913DA3C0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 xmlns:a16="http://schemas.microsoft.com/office/drawing/2014/main" id="{CC76D539-A6C9-46CE-8C4B-1F2407FB2E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 xmlns:a16="http://schemas.microsoft.com/office/drawing/2014/main" id="{7E0EC1DB-6936-4FA4-A8C3-9BE5BBBAB2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 xmlns:a16="http://schemas.microsoft.com/office/drawing/2014/main" id="{9F43F758-A24D-4922-BC5B-BE60DABDE6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 xmlns:a16="http://schemas.microsoft.com/office/drawing/2014/main" id="{213E96CB-0E3A-4812-96D8-88A010C26C5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 xmlns:a16="http://schemas.microsoft.com/office/drawing/2014/main" id="{D6FAE85F-A84D-4CF5-AEB4-C97B31E51A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 xmlns:a16="http://schemas.microsoft.com/office/drawing/2014/main" id="{012119F7-E6FD-40CC-BC2F-BA99FF4ECE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 xmlns:a16="http://schemas.microsoft.com/office/drawing/2014/main" id="{0DFAF027-D404-433C-B7B5-0BDD955556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 xmlns:a16="http://schemas.microsoft.com/office/drawing/2014/main" id="{BC406B29-060D-4238-B5C6-A878685E9A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 xmlns:a16="http://schemas.microsoft.com/office/drawing/2014/main" id="{A74618B3-F123-42F7-A1CB-2E781436CD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 xmlns:a16="http://schemas.microsoft.com/office/drawing/2014/main" id="{49B96112-84D7-4380-AD36-49D2F1C502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 xmlns:a16="http://schemas.microsoft.com/office/drawing/2014/main" id="{4343B298-BB61-46DD-A5DF-61AC19C4CA1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 xmlns:a16="http://schemas.microsoft.com/office/drawing/2014/main" id="{6FEA6408-DC47-4228-8B54-B617E7C2CD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 xmlns:a16="http://schemas.microsoft.com/office/drawing/2014/main" id="{CAC409A9-58D3-4270-BBD6-A0BA7A3170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 xmlns:a16="http://schemas.microsoft.com/office/drawing/2014/main" id="{BCA49F73-C977-4718-B183-47AF2BF080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 xmlns:a16="http://schemas.microsoft.com/office/drawing/2014/main" id="{DEDFC130-DC7F-45D4-8F03-CC1B124097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 xmlns:a16="http://schemas.microsoft.com/office/drawing/2014/main" id="{87C2D4F0-8477-4869-B3E7-8FE77BE4E3C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 xmlns:a16="http://schemas.microsoft.com/office/drawing/2014/main" id="{76799EC1-846D-4C68-94A1-2237AEC525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 xmlns:a16="http://schemas.microsoft.com/office/drawing/2014/main" id="{D79A6E43-762A-46E9-8AA1-409477B463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 xmlns:a16="http://schemas.microsoft.com/office/drawing/2014/main" id="{4553580F-AC83-45B9-9C26-E2DDCD7071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 xmlns:a16="http://schemas.microsoft.com/office/drawing/2014/main" id="{498AB003-E6A3-4323-8F2A-B8C4D5475C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 xmlns:a16="http://schemas.microsoft.com/office/drawing/2014/main" id="{999BEF6C-EB81-46E1-A58C-9DD7B873E2E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 xmlns:a16="http://schemas.microsoft.com/office/drawing/2014/main" id="{F9607300-9E57-48D7-A464-0B8E328A278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 xmlns:a16="http://schemas.microsoft.com/office/drawing/2014/main" id="{65DC6C1B-4DC1-4055-80C8-61A91A4501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 xmlns:a16="http://schemas.microsoft.com/office/drawing/2014/main" id="{9026A418-A35D-4B6C-8E9E-2FB325AFEBC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 xmlns:a16="http://schemas.microsoft.com/office/drawing/2014/main" id="{6711DA92-51C1-40CC-876E-7A5E9C9CA83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 xmlns:a16="http://schemas.microsoft.com/office/drawing/2014/main" id="{A1319AB8-C38E-4CA2-9ECF-EB09DE34FFD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 xmlns:a16="http://schemas.microsoft.com/office/drawing/2014/main" id="{674FEFA7-884E-4DE6-BDBC-98705F5D02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 xmlns:a16="http://schemas.microsoft.com/office/drawing/2014/main" id="{66D697F7-1FD8-4C2C-ACFD-C66806074C3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 xmlns:a16="http://schemas.microsoft.com/office/drawing/2014/main" id="{CC218CA2-8016-4294-807F-2299029E018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 xmlns:a16="http://schemas.microsoft.com/office/drawing/2014/main" id="{E4F6A18D-2C5E-4844-94BE-0E445CBEF44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 xmlns:a16="http://schemas.microsoft.com/office/drawing/2014/main" id="{FBD3D612-9C88-4CCF-A67E-F94BEE96FEE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 xmlns:a16="http://schemas.microsoft.com/office/drawing/2014/main" id="{E453669A-3681-4034-A4F8-5958AD21D4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 xmlns:a16="http://schemas.microsoft.com/office/drawing/2014/main" id="{B79999FC-9C71-418A-A84A-D5256BAFDAC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 xmlns:a16="http://schemas.microsoft.com/office/drawing/2014/main" id="{55DF71D3-60EB-4DA8-B5B0-0DB51E667A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a:extLst>
            <a:ext uri="{FF2B5EF4-FFF2-40B4-BE49-F238E27FC236}">
              <a16:creationId xmlns="" xmlns:a16="http://schemas.microsoft.com/office/drawing/2014/main" id="{D1C12576-4C0D-41E5-A2A7-CDE179B0B48D}"/>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a:extLst>
            <a:ext uri="{FF2B5EF4-FFF2-40B4-BE49-F238E27FC236}">
              <a16:creationId xmlns="" xmlns:a16="http://schemas.microsoft.com/office/drawing/2014/main" id="{E4929DDE-DE7F-42F8-8B3B-2B7C1939DD72}"/>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a:extLst>
            <a:ext uri="{FF2B5EF4-FFF2-40B4-BE49-F238E27FC236}">
              <a16:creationId xmlns="" xmlns:a16="http://schemas.microsoft.com/office/drawing/2014/main" id="{2E30E449-6589-4092-86FF-CE0BB3E8D7A7}"/>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a:extLst>
            <a:ext uri="{FF2B5EF4-FFF2-40B4-BE49-F238E27FC236}">
              <a16:creationId xmlns="" xmlns:a16="http://schemas.microsoft.com/office/drawing/2014/main" id="{42A9E665-A89A-4282-9FA3-A0D7AD3205A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a:extLst>
            <a:ext uri="{FF2B5EF4-FFF2-40B4-BE49-F238E27FC236}">
              <a16:creationId xmlns="" xmlns:a16="http://schemas.microsoft.com/office/drawing/2014/main" id="{640D5246-CEFD-4D93-B849-0E06A4AEA99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95" name="【認定こども園・幼稚園・保育所】&#10;有形固定資産減価償却率平均値テキスト">
          <a:extLst>
            <a:ext uri="{FF2B5EF4-FFF2-40B4-BE49-F238E27FC236}">
              <a16:creationId xmlns="" xmlns:a16="http://schemas.microsoft.com/office/drawing/2014/main" id="{D7CE3A3D-DDB8-4359-82EE-AF9E352784CF}"/>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a:extLst>
            <a:ext uri="{FF2B5EF4-FFF2-40B4-BE49-F238E27FC236}">
              <a16:creationId xmlns="" xmlns:a16="http://schemas.microsoft.com/office/drawing/2014/main" id="{E9DDB0D6-A3A6-4FBE-B6DB-5AAF6273EFFC}"/>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a:extLst>
            <a:ext uri="{FF2B5EF4-FFF2-40B4-BE49-F238E27FC236}">
              <a16:creationId xmlns="" xmlns:a16="http://schemas.microsoft.com/office/drawing/2014/main" id="{33C43170-A5DC-4A73-897E-51D47B44A61B}"/>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a:extLst>
            <a:ext uri="{FF2B5EF4-FFF2-40B4-BE49-F238E27FC236}">
              <a16:creationId xmlns="" xmlns:a16="http://schemas.microsoft.com/office/drawing/2014/main" id="{7C55DB0C-0533-4C38-B6F0-1AE74DED56CE}"/>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a:extLst>
            <a:ext uri="{FF2B5EF4-FFF2-40B4-BE49-F238E27FC236}">
              <a16:creationId xmlns="" xmlns:a16="http://schemas.microsoft.com/office/drawing/2014/main" id="{6F18E284-E96A-43AF-89AF-B9859CF3E485}"/>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 xmlns:a16="http://schemas.microsoft.com/office/drawing/2014/main" id="{BA1BF026-FAE8-4555-96BF-0261A2E5F6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CB93364B-84A7-42E1-B97D-A3C44D120D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 xmlns:a16="http://schemas.microsoft.com/office/drawing/2014/main" id="{F10E7C18-4815-4953-84E0-7051A479A5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 xmlns:a16="http://schemas.microsoft.com/office/drawing/2014/main" id="{9B100C24-1A3B-43F9-ADD6-23AB2FDF2C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 xmlns:a16="http://schemas.microsoft.com/office/drawing/2014/main" id="{4AFFF6A5-18B2-4C0B-99D3-2674579DEE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05" name="楕円 404">
          <a:extLst>
            <a:ext uri="{FF2B5EF4-FFF2-40B4-BE49-F238E27FC236}">
              <a16:creationId xmlns="" xmlns:a16="http://schemas.microsoft.com/office/drawing/2014/main" id="{902A02B2-47B3-4DF9-89FB-004F63A371F9}"/>
            </a:ext>
          </a:extLst>
        </xdr:cNvPr>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406" name="【認定こども園・幼稚園・保育所】&#10;有形固定資産減価償却率該当値テキスト">
          <a:extLst>
            <a:ext uri="{FF2B5EF4-FFF2-40B4-BE49-F238E27FC236}">
              <a16:creationId xmlns="" xmlns:a16="http://schemas.microsoft.com/office/drawing/2014/main" id="{32D31A2C-71CF-4B97-9427-CBE59E0F8BB6}"/>
            </a:ext>
          </a:extLst>
        </xdr:cNvPr>
        <xdr:cNvSpPr txBox="1"/>
      </xdr:nvSpPr>
      <xdr:spPr>
        <a:xfrm>
          <a:off x="16357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07" name="楕円 406">
          <a:extLst>
            <a:ext uri="{FF2B5EF4-FFF2-40B4-BE49-F238E27FC236}">
              <a16:creationId xmlns="" xmlns:a16="http://schemas.microsoft.com/office/drawing/2014/main" id="{BD2229D5-D423-4337-8093-F3C685556C75}"/>
            </a:ext>
          </a:extLst>
        </xdr:cNvPr>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60960</xdr:rowOff>
    </xdr:to>
    <xdr:cxnSp macro="">
      <xdr:nvCxnSpPr>
        <xdr:cNvPr id="408" name="直線コネクタ 407">
          <a:extLst>
            <a:ext uri="{FF2B5EF4-FFF2-40B4-BE49-F238E27FC236}">
              <a16:creationId xmlns="" xmlns:a16="http://schemas.microsoft.com/office/drawing/2014/main" id="{AE77DF9A-767B-495F-A1D9-5B2A75733D44}"/>
            </a:ext>
          </a:extLst>
        </xdr:cNvPr>
        <xdr:cNvCxnSpPr/>
      </xdr:nvCxnSpPr>
      <xdr:spPr>
        <a:xfrm flipV="1">
          <a:off x="15481300" y="65341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xdr:rowOff>
    </xdr:from>
    <xdr:to>
      <xdr:col>76</xdr:col>
      <xdr:colOff>165100</xdr:colOff>
      <xdr:row>36</xdr:row>
      <xdr:rowOff>109855</xdr:rowOff>
    </xdr:to>
    <xdr:sp macro="" textlink="">
      <xdr:nvSpPr>
        <xdr:cNvPr id="409" name="楕円 408">
          <a:extLst>
            <a:ext uri="{FF2B5EF4-FFF2-40B4-BE49-F238E27FC236}">
              <a16:creationId xmlns="" xmlns:a16="http://schemas.microsoft.com/office/drawing/2014/main" id="{B6B4D6B5-1BD3-4329-BDB9-613BF550239A}"/>
            </a:ext>
          </a:extLst>
        </xdr:cNvPr>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38</xdr:row>
      <xdr:rowOff>60960</xdr:rowOff>
    </xdr:to>
    <xdr:cxnSp macro="">
      <xdr:nvCxnSpPr>
        <xdr:cNvPr id="410" name="直線コネクタ 409">
          <a:extLst>
            <a:ext uri="{FF2B5EF4-FFF2-40B4-BE49-F238E27FC236}">
              <a16:creationId xmlns="" xmlns:a16="http://schemas.microsoft.com/office/drawing/2014/main" id="{D9CB6E2E-D96F-4983-A7A8-41B60B0E7734}"/>
            </a:ext>
          </a:extLst>
        </xdr:cNvPr>
        <xdr:cNvCxnSpPr/>
      </xdr:nvCxnSpPr>
      <xdr:spPr>
        <a:xfrm>
          <a:off x="14592300" y="623125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130175</xdr:rowOff>
    </xdr:from>
    <xdr:to>
      <xdr:col>72</xdr:col>
      <xdr:colOff>38100</xdr:colOff>
      <xdr:row>35</xdr:row>
      <xdr:rowOff>60325</xdr:rowOff>
    </xdr:to>
    <xdr:sp macro="" textlink="">
      <xdr:nvSpPr>
        <xdr:cNvPr id="411" name="楕円 410">
          <a:extLst>
            <a:ext uri="{FF2B5EF4-FFF2-40B4-BE49-F238E27FC236}">
              <a16:creationId xmlns="" xmlns:a16="http://schemas.microsoft.com/office/drawing/2014/main" id="{BA046774-7B1C-4A0D-A11C-4FE09BE7DCC2}"/>
            </a:ext>
          </a:extLst>
        </xdr:cNvPr>
        <xdr:cNvSpPr/>
      </xdr:nvSpPr>
      <xdr:spPr>
        <a:xfrm>
          <a:off x="13652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xdr:rowOff>
    </xdr:from>
    <xdr:to>
      <xdr:col>76</xdr:col>
      <xdr:colOff>114300</xdr:colOff>
      <xdr:row>36</xdr:row>
      <xdr:rowOff>59055</xdr:rowOff>
    </xdr:to>
    <xdr:cxnSp macro="">
      <xdr:nvCxnSpPr>
        <xdr:cNvPr id="412" name="直線コネクタ 411">
          <a:extLst>
            <a:ext uri="{FF2B5EF4-FFF2-40B4-BE49-F238E27FC236}">
              <a16:creationId xmlns="" xmlns:a16="http://schemas.microsoft.com/office/drawing/2014/main" id="{6F22C37F-B508-496C-A264-9803393802DC}"/>
            </a:ext>
          </a:extLst>
        </xdr:cNvPr>
        <xdr:cNvCxnSpPr/>
      </xdr:nvCxnSpPr>
      <xdr:spPr>
        <a:xfrm>
          <a:off x="13703300" y="601027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13" name="n_1aveValue【認定こども園・幼稚園・保育所】&#10;有形固定資産減価償却率">
          <a:extLst>
            <a:ext uri="{FF2B5EF4-FFF2-40B4-BE49-F238E27FC236}">
              <a16:creationId xmlns="" xmlns:a16="http://schemas.microsoft.com/office/drawing/2014/main" id="{239B25D2-AAAD-41AE-BA8B-0F393C211889}"/>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a:extLst>
            <a:ext uri="{FF2B5EF4-FFF2-40B4-BE49-F238E27FC236}">
              <a16:creationId xmlns="" xmlns:a16="http://schemas.microsoft.com/office/drawing/2014/main" id="{9D10F354-17B1-4D36-9569-18311656BFC1}"/>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a:extLst>
            <a:ext uri="{FF2B5EF4-FFF2-40B4-BE49-F238E27FC236}">
              <a16:creationId xmlns="" xmlns:a16="http://schemas.microsoft.com/office/drawing/2014/main" id="{2F8B6F99-1C45-43D1-972D-0410BD8D0BCA}"/>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416" name="n_1mainValue【認定こども園・幼稚園・保育所】&#10;有形固定資産減価償却率">
          <a:extLst>
            <a:ext uri="{FF2B5EF4-FFF2-40B4-BE49-F238E27FC236}">
              <a16:creationId xmlns="" xmlns:a16="http://schemas.microsoft.com/office/drawing/2014/main" id="{17941577-5A2B-4FC4-9577-5FE7EC089DDE}"/>
            </a:ext>
          </a:extLst>
        </xdr:cNvPr>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417" name="n_2mainValue【認定こども園・幼稚園・保育所】&#10;有形固定資産減価償却率">
          <a:extLst>
            <a:ext uri="{FF2B5EF4-FFF2-40B4-BE49-F238E27FC236}">
              <a16:creationId xmlns="" xmlns:a16="http://schemas.microsoft.com/office/drawing/2014/main" id="{63968D14-A16A-4FF0-B7FD-5536552868A7}"/>
            </a:ext>
          </a:extLst>
        </xdr:cNvPr>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76852</xdr:rowOff>
    </xdr:from>
    <xdr:ext cx="405111" cy="259045"/>
    <xdr:sp macro="" textlink="">
      <xdr:nvSpPr>
        <xdr:cNvPr id="418" name="n_3mainValue【認定こども園・幼稚園・保育所】&#10;有形固定資産減価償却率">
          <a:extLst>
            <a:ext uri="{FF2B5EF4-FFF2-40B4-BE49-F238E27FC236}">
              <a16:creationId xmlns="" xmlns:a16="http://schemas.microsoft.com/office/drawing/2014/main" id="{8157E89A-92EE-4949-BE9F-B063F434D910}"/>
            </a:ext>
          </a:extLst>
        </xdr:cNvPr>
        <xdr:cNvSpPr txBox="1"/>
      </xdr:nvSpPr>
      <xdr:spPr>
        <a:xfrm>
          <a:off x="13500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 xmlns:a16="http://schemas.microsoft.com/office/drawing/2014/main" id="{7A5810DF-1F85-4DCB-ABA2-E5D0B92B00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 xmlns:a16="http://schemas.microsoft.com/office/drawing/2014/main" id="{C8F778F4-B7A5-4A08-900E-7ADB9B5BC0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 xmlns:a16="http://schemas.microsoft.com/office/drawing/2014/main" id="{E50985BC-25CC-407D-A0A1-CE8F0A3FCA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 xmlns:a16="http://schemas.microsoft.com/office/drawing/2014/main" id="{6B1CA362-97EE-4F96-89C7-CFE3835B92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 xmlns:a16="http://schemas.microsoft.com/office/drawing/2014/main" id="{BCEE2BDE-4F88-433B-9ABC-EC25A0FEE9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 xmlns:a16="http://schemas.microsoft.com/office/drawing/2014/main" id="{30703D5B-42C3-49BF-BCCA-9522CDC2B2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 xmlns:a16="http://schemas.microsoft.com/office/drawing/2014/main" id="{73FC2EF4-66EC-4027-9289-4725D12A649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 xmlns:a16="http://schemas.microsoft.com/office/drawing/2014/main" id="{C9FB4744-A8C2-4349-ADC2-52D7F593106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 xmlns:a16="http://schemas.microsoft.com/office/drawing/2014/main" id="{7752D388-68D6-4727-9794-850F0C24F1E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 xmlns:a16="http://schemas.microsoft.com/office/drawing/2014/main" id="{3908EF18-2308-4567-AD12-C74F47E956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 xmlns:a16="http://schemas.microsoft.com/office/drawing/2014/main" id="{853FFFAA-5443-4709-B132-D37820F7760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 xmlns:a16="http://schemas.microsoft.com/office/drawing/2014/main" id="{FC8CE63D-9992-43B5-981D-FFD7AC9693D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 xmlns:a16="http://schemas.microsoft.com/office/drawing/2014/main" id="{F5D47525-D179-4FA8-9A84-700A13B1C67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 xmlns:a16="http://schemas.microsoft.com/office/drawing/2014/main" id="{43FB3C14-334B-4757-A44F-D32FB014111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 xmlns:a16="http://schemas.microsoft.com/office/drawing/2014/main" id="{3D716A18-9AB1-4D22-9AF4-5C5F99954EE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 xmlns:a16="http://schemas.microsoft.com/office/drawing/2014/main" id="{8A99B8CC-08AA-4EFF-BE2A-19213818AB0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 xmlns:a16="http://schemas.microsoft.com/office/drawing/2014/main" id="{A989FF63-FA9E-4B7A-8A25-E3888A69797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 xmlns:a16="http://schemas.microsoft.com/office/drawing/2014/main" id="{73952BCF-75CE-48A5-9C03-770C76384FA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 xmlns:a16="http://schemas.microsoft.com/office/drawing/2014/main" id="{249857E1-A55F-4C22-8973-345C1CA84A2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 xmlns:a16="http://schemas.microsoft.com/office/drawing/2014/main" id="{FD197DD6-178F-460B-8075-8BA34F1D023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 xmlns:a16="http://schemas.microsoft.com/office/drawing/2014/main" id="{C7DCF999-16C2-47FE-A6CD-F1F87792CC4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 xmlns:a16="http://schemas.microsoft.com/office/drawing/2014/main" id="{3EC0C267-0111-44B3-BBBD-640B71247E5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 xmlns:a16="http://schemas.microsoft.com/office/drawing/2014/main" id="{D54F51C8-35BA-4685-868E-EBF20F158F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 xmlns:a16="http://schemas.microsoft.com/office/drawing/2014/main" id="{A4D89999-3A5E-4AD2-AFDD-FFFAF33DCD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 xmlns:a16="http://schemas.microsoft.com/office/drawing/2014/main" id="{9D04B817-ACC1-4ADE-8600-A681855F37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a:extLst>
            <a:ext uri="{FF2B5EF4-FFF2-40B4-BE49-F238E27FC236}">
              <a16:creationId xmlns="" xmlns:a16="http://schemas.microsoft.com/office/drawing/2014/main" id="{8AF44642-E686-4139-AE46-E03656A30EC7}"/>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 xmlns:a16="http://schemas.microsoft.com/office/drawing/2014/main" id="{263EA494-CAB6-4CCC-85F5-7FB7D1713982}"/>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 xmlns:a16="http://schemas.microsoft.com/office/drawing/2014/main" id="{3917C776-5275-4BAC-8925-2811268C738E}"/>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a:extLst>
            <a:ext uri="{FF2B5EF4-FFF2-40B4-BE49-F238E27FC236}">
              <a16:creationId xmlns="" xmlns:a16="http://schemas.microsoft.com/office/drawing/2014/main" id="{C03BC7B1-D5F2-45BB-9867-49C4D856E796}"/>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a:extLst>
            <a:ext uri="{FF2B5EF4-FFF2-40B4-BE49-F238E27FC236}">
              <a16:creationId xmlns="" xmlns:a16="http://schemas.microsoft.com/office/drawing/2014/main" id="{B13B59D9-1DE2-4157-B7EF-A9E958D2B59E}"/>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49" name="【認定こども園・幼稚園・保育所】&#10;一人当たり面積平均値テキスト">
          <a:extLst>
            <a:ext uri="{FF2B5EF4-FFF2-40B4-BE49-F238E27FC236}">
              <a16:creationId xmlns="" xmlns:a16="http://schemas.microsoft.com/office/drawing/2014/main" id="{85D1C332-35F1-4864-9634-80EF75E4C0B8}"/>
            </a:ext>
          </a:extLst>
        </xdr:cNvPr>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a:extLst>
            <a:ext uri="{FF2B5EF4-FFF2-40B4-BE49-F238E27FC236}">
              <a16:creationId xmlns="" xmlns:a16="http://schemas.microsoft.com/office/drawing/2014/main" id="{5739A301-86EA-47F1-9D52-AF905A2FD868}"/>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a:extLst>
            <a:ext uri="{FF2B5EF4-FFF2-40B4-BE49-F238E27FC236}">
              <a16:creationId xmlns="" xmlns:a16="http://schemas.microsoft.com/office/drawing/2014/main" id="{D7DCBA16-A318-4B76-A2A6-9ED7B6B58D1B}"/>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a:extLst>
            <a:ext uri="{FF2B5EF4-FFF2-40B4-BE49-F238E27FC236}">
              <a16:creationId xmlns="" xmlns:a16="http://schemas.microsoft.com/office/drawing/2014/main" id="{54ADB315-C69A-472F-896D-EDC7A13F5428}"/>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a:extLst>
            <a:ext uri="{FF2B5EF4-FFF2-40B4-BE49-F238E27FC236}">
              <a16:creationId xmlns="" xmlns:a16="http://schemas.microsoft.com/office/drawing/2014/main" id="{C55AB675-DB05-4FC0-8CBF-5FF1ECAFF363}"/>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93F2E8F2-F264-4904-9AC7-D042C96086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 xmlns:a16="http://schemas.microsoft.com/office/drawing/2014/main" id="{571990A0-94DD-4C0C-8F7E-674EAB2513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 xmlns:a16="http://schemas.microsoft.com/office/drawing/2014/main" id="{8053A25D-325F-4836-AE11-C747160EDC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 xmlns:a16="http://schemas.microsoft.com/office/drawing/2014/main" id="{9D61AED3-5430-49DE-A538-A1DF935568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 xmlns:a16="http://schemas.microsoft.com/office/drawing/2014/main" id="{4489C464-2B02-45D0-A9CF-EAD1DE3163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136434</xdr:rowOff>
    </xdr:from>
    <xdr:to>
      <xdr:col>116</xdr:col>
      <xdr:colOff>114300</xdr:colOff>
      <xdr:row>41</xdr:row>
      <xdr:rowOff>66584</xdr:rowOff>
    </xdr:to>
    <xdr:sp macro="" textlink="">
      <xdr:nvSpPr>
        <xdr:cNvPr id="459" name="楕円 458">
          <a:extLst>
            <a:ext uri="{FF2B5EF4-FFF2-40B4-BE49-F238E27FC236}">
              <a16:creationId xmlns="" xmlns:a16="http://schemas.microsoft.com/office/drawing/2014/main" id="{1F4B4D75-A519-476B-9FB7-543D76DA9DB8}"/>
            </a:ext>
          </a:extLst>
        </xdr:cNvPr>
        <xdr:cNvSpPr/>
      </xdr:nvSpPr>
      <xdr:spPr>
        <a:xfrm>
          <a:off x="22110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114861</xdr:rowOff>
    </xdr:from>
    <xdr:ext cx="469744" cy="259045"/>
    <xdr:sp macro="" textlink="">
      <xdr:nvSpPr>
        <xdr:cNvPr id="460" name="【認定こども園・幼稚園・保育所】&#10;一人当たり面積該当値テキスト">
          <a:extLst>
            <a:ext uri="{FF2B5EF4-FFF2-40B4-BE49-F238E27FC236}">
              <a16:creationId xmlns="" xmlns:a16="http://schemas.microsoft.com/office/drawing/2014/main" id="{74C8CFE1-AB13-4235-B83D-6657ED850365}"/>
            </a:ext>
          </a:extLst>
        </xdr:cNvPr>
        <xdr:cNvSpPr txBox="1"/>
      </xdr:nvSpPr>
      <xdr:spPr>
        <a:xfrm>
          <a:off x="22199600"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133169</xdr:rowOff>
    </xdr:from>
    <xdr:to>
      <xdr:col>112</xdr:col>
      <xdr:colOff>38100</xdr:colOff>
      <xdr:row>41</xdr:row>
      <xdr:rowOff>63319</xdr:rowOff>
    </xdr:to>
    <xdr:sp macro="" textlink="">
      <xdr:nvSpPr>
        <xdr:cNvPr id="461" name="楕円 460">
          <a:extLst>
            <a:ext uri="{FF2B5EF4-FFF2-40B4-BE49-F238E27FC236}">
              <a16:creationId xmlns="" xmlns:a16="http://schemas.microsoft.com/office/drawing/2014/main" id="{D8391F35-4A38-4B1B-B25F-43938E1332E8}"/>
            </a:ext>
          </a:extLst>
        </xdr:cNvPr>
        <xdr:cNvSpPr/>
      </xdr:nvSpPr>
      <xdr:spPr>
        <a:xfrm>
          <a:off x="2127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12519</xdr:rowOff>
    </xdr:from>
    <xdr:to>
      <xdr:col>116</xdr:col>
      <xdr:colOff>63500</xdr:colOff>
      <xdr:row>41</xdr:row>
      <xdr:rowOff>15784</xdr:rowOff>
    </xdr:to>
    <xdr:cxnSp macro="">
      <xdr:nvCxnSpPr>
        <xdr:cNvPr id="462" name="直線コネクタ 461">
          <a:extLst>
            <a:ext uri="{FF2B5EF4-FFF2-40B4-BE49-F238E27FC236}">
              <a16:creationId xmlns="" xmlns:a16="http://schemas.microsoft.com/office/drawing/2014/main" id="{7D1BB269-1AB2-4FBF-929C-E6D6E198D7BB}"/>
            </a:ext>
          </a:extLst>
        </xdr:cNvPr>
        <xdr:cNvCxnSpPr/>
      </xdr:nvCxnSpPr>
      <xdr:spPr>
        <a:xfrm>
          <a:off x="21323300" y="7041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129903</xdr:rowOff>
    </xdr:from>
    <xdr:to>
      <xdr:col>107</xdr:col>
      <xdr:colOff>101600</xdr:colOff>
      <xdr:row>41</xdr:row>
      <xdr:rowOff>60053</xdr:rowOff>
    </xdr:to>
    <xdr:sp macro="" textlink="">
      <xdr:nvSpPr>
        <xdr:cNvPr id="463" name="楕円 462">
          <a:extLst>
            <a:ext uri="{FF2B5EF4-FFF2-40B4-BE49-F238E27FC236}">
              <a16:creationId xmlns="" xmlns:a16="http://schemas.microsoft.com/office/drawing/2014/main" id="{EDB56587-0465-4F23-A3F9-8D75CEF0A9EF}"/>
            </a:ext>
          </a:extLst>
        </xdr:cNvPr>
        <xdr:cNvSpPr/>
      </xdr:nvSpPr>
      <xdr:spPr>
        <a:xfrm>
          <a:off x="20383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9253</xdr:rowOff>
    </xdr:from>
    <xdr:to>
      <xdr:col>111</xdr:col>
      <xdr:colOff>177800</xdr:colOff>
      <xdr:row>41</xdr:row>
      <xdr:rowOff>12519</xdr:rowOff>
    </xdr:to>
    <xdr:cxnSp macro="">
      <xdr:nvCxnSpPr>
        <xdr:cNvPr id="464" name="直線コネクタ 463">
          <a:extLst>
            <a:ext uri="{FF2B5EF4-FFF2-40B4-BE49-F238E27FC236}">
              <a16:creationId xmlns="" xmlns:a16="http://schemas.microsoft.com/office/drawing/2014/main" id="{3DB2358A-1EA2-4B0C-9DD6-F54B1787B459}"/>
            </a:ext>
          </a:extLst>
        </xdr:cNvPr>
        <xdr:cNvCxnSpPr/>
      </xdr:nvCxnSpPr>
      <xdr:spPr>
        <a:xfrm>
          <a:off x="20434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133169</xdr:rowOff>
    </xdr:from>
    <xdr:to>
      <xdr:col>102</xdr:col>
      <xdr:colOff>165100</xdr:colOff>
      <xdr:row>41</xdr:row>
      <xdr:rowOff>63319</xdr:rowOff>
    </xdr:to>
    <xdr:sp macro="" textlink="">
      <xdr:nvSpPr>
        <xdr:cNvPr id="465" name="楕円 464">
          <a:extLst>
            <a:ext uri="{FF2B5EF4-FFF2-40B4-BE49-F238E27FC236}">
              <a16:creationId xmlns="" xmlns:a16="http://schemas.microsoft.com/office/drawing/2014/main" id="{67E1BFE2-3BEC-4893-9180-DDBE841BAFEE}"/>
            </a:ext>
          </a:extLst>
        </xdr:cNvPr>
        <xdr:cNvSpPr/>
      </xdr:nvSpPr>
      <xdr:spPr>
        <a:xfrm>
          <a:off x="19494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9253</xdr:rowOff>
    </xdr:from>
    <xdr:to>
      <xdr:col>107</xdr:col>
      <xdr:colOff>50800</xdr:colOff>
      <xdr:row>41</xdr:row>
      <xdr:rowOff>12519</xdr:rowOff>
    </xdr:to>
    <xdr:cxnSp macro="">
      <xdr:nvCxnSpPr>
        <xdr:cNvPr id="466" name="直線コネクタ 465">
          <a:extLst>
            <a:ext uri="{FF2B5EF4-FFF2-40B4-BE49-F238E27FC236}">
              <a16:creationId xmlns="" xmlns:a16="http://schemas.microsoft.com/office/drawing/2014/main" id="{C1271C27-0844-44E9-ADBB-5381D0C3B9FB}"/>
            </a:ext>
          </a:extLst>
        </xdr:cNvPr>
        <xdr:cNvCxnSpPr/>
      </xdr:nvCxnSpPr>
      <xdr:spPr>
        <a:xfrm flipV="1">
          <a:off x="19545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67" name="n_1aveValue【認定こども園・幼稚園・保育所】&#10;一人当たり面積">
          <a:extLst>
            <a:ext uri="{FF2B5EF4-FFF2-40B4-BE49-F238E27FC236}">
              <a16:creationId xmlns="" xmlns:a16="http://schemas.microsoft.com/office/drawing/2014/main" id="{B6CDCF12-6CAA-4AD5-A049-C2131C09CDEB}"/>
            </a:ext>
          </a:extLst>
        </xdr:cNvPr>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68" name="n_2aveValue【認定こども園・幼稚園・保育所】&#10;一人当たり面積">
          <a:extLst>
            <a:ext uri="{FF2B5EF4-FFF2-40B4-BE49-F238E27FC236}">
              <a16:creationId xmlns="" xmlns:a16="http://schemas.microsoft.com/office/drawing/2014/main" id="{B3ABAAEF-1C1F-4A9C-ABE6-109D68509B25}"/>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69" name="n_3aveValue【認定こども園・幼稚園・保育所】&#10;一人当たり面積">
          <a:extLst>
            <a:ext uri="{FF2B5EF4-FFF2-40B4-BE49-F238E27FC236}">
              <a16:creationId xmlns="" xmlns:a16="http://schemas.microsoft.com/office/drawing/2014/main" id="{09B95406-C3EC-4506-8A01-90C19E06CD05}"/>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54446</xdr:rowOff>
    </xdr:from>
    <xdr:ext cx="469744" cy="259045"/>
    <xdr:sp macro="" textlink="">
      <xdr:nvSpPr>
        <xdr:cNvPr id="470" name="n_1mainValue【認定こども園・幼稚園・保育所】&#10;一人当たり面積">
          <a:extLst>
            <a:ext uri="{FF2B5EF4-FFF2-40B4-BE49-F238E27FC236}">
              <a16:creationId xmlns="" xmlns:a16="http://schemas.microsoft.com/office/drawing/2014/main" id="{FD684202-F255-45A4-8687-A72DFB58E6F5}"/>
            </a:ext>
          </a:extLst>
        </xdr:cNvPr>
        <xdr:cNvSpPr txBox="1"/>
      </xdr:nvSpPr>
      <xdr:spPr>
        <a:xfrm>
          <a:off x="210757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51180</xdr:rowOff>
    </xdr:from>
    <xdr:ext cx="469744" cy="259045"/>
    <xdr:sp macro="" textlink="">
      <xdr:nvSpPr>
        <xdr:cNvPr id="471" name="n_2mainValue【認定こども園・幼稚園・保育所】&#10;一人当たり面積">
          <a:extLst>
            <a:ext uri="{FF2B5EF4-FFF2-40B4-BE49-F238E27FC236}">
              <a16:creationId xmlns="" xmlns:a16="http://schemas.microsoft.com/office/drawing/2014/main" id="{6DA45B2E-68B8-4728-817E-C1B70F9E2656}"/>
            </a:ext>
          </a:extLst>
        </xdr:cNvPr>
        <xdr:cNvSpPr txBox="1"/>
      </xdr:nvSpPr>
      <xdr:spPr>
        <a:xfrm>
          <a:off x="201994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54446</xdr:rowOff>
    </xdr:from>
    <xdr:ext cx="469744" cy="259045"/>
    <xdr:sp macro="" textlink="">
      <xdr:nvSpPr>
        <xdr:cNvPr id="472" name="n_3mainValue【認定こども園・幼稚園・保育所】&#10;一人当たり面積">
          <a:extLst>
            <a:ext uri="{FF2B5EF4-FFF2-40B4-BE49-F238E27FC236}">
              <a16:creationId xmlns="" xmlns:a16="http://schemas.microsoft.com/office/drawing/2014/main" id="{5F372E71-D5B8-41B7-A3F5-856EF5A14A54}"/>
            </a:ext>
          </a:extLst>
        </xdr:cNvPr>
        <xdr:cNvSpPr txBox="1"/>
      </xdr:nvSpPr>
      <xdr:spPr>
        <a:xfrm>
          <a:off x="19310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 xmlns:a16="http://schemas.microsoft.com/office/drawing/2014/main" id="{F3281575-D2CE-4D3B-8800-2C3CCDA589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 xmlns:a16="http://schemas.microsoft.com/office/drawing/2014/main" id="{D020B7CC-FEBA-4651-A3CA-F8E07A080F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 xmlns:a16="http://schemas.microsoft.com/office/drawing/2014/main" id="{501B1116-6707-4DE6-AE60-DED5824CF8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 xmlns:a16="http://schemas.microsoft.com/office/drawing/2014/main" id="{374B7460-CF04-4C7D-B97F-12D52EC83B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 xmlns:a16="http://schemas.microsoft.com/office/drawing/2014/main" id="{C9F71682-6491-4E18-805B-C828CBF222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 xmlns:a16="http://schemas.microsoft.com/office/drawing/2014/main" id="{97A47186-C4CD-4414-B006-2C4643EF64A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 xmlns:a16="http://schemas.microsoft.com/office/drawing/2014/main" id="{1258BEC1-D957-44CE-AB98-A1F34C2A13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 xmlns:a16="http://schemas.microsoft.com/office/drawing/2014/main" id="{46E0FC9F-67F0-457A-8FBB-347196795C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 xmlns:a16="http://schemas.microsoft.com/office/drawing/2014/main" id="{64624A93-541A-494F-AABC-FBA05C68E0D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 xmlns:a16="http://schemas.microsoft.com/office/drawing/2014/main" id="{0D4C4C8F-CF19-49B0-8195-3819CC73E3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 xmlns:a16="http://schemas.microsoft.com/office/drawing/2014/main" id="{D9D2C27E-6883-4C34-B4A6-E19092AAB9C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 xmlns:a16="http://schemas.microsoft.com/office/drawing/2014/main" id="{14C67964-58B7-4177-ADB8-378822E4BC5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 xmlns:a16="http://schemas.microsoft.com/office/drawing/2014/main" id="{B9D7E703-45F1-42C5-A9BB-11991A7286A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 xmlns:a16="http://schemas.microsoft.com/office/drawing/2014/main" id="{E65CCDFF-499E-4AC7-B797-8BB0ED9484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 xmlns:a16="http://schemas.microsoft.com/office/drawing/2014/main" id="{E6846A7D-A70F-42B8-BFEC-80B1BD43D7B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 xmlns:a16="http://schemas.microsoft.com/office/drawing/2014/main" id="{303ADC54-6B9E-410D-8C22-4F99334A732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 xmlns:a16="http://schemas.microsoft.com/office/drawing/2014/main" id="{C7F05071-0087-4FA2-BBC3-11D192B6220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 xmlns:a16="http://schemas.microsoft.com/office/drawing/2014/main" id="{0ED737E0-1808-4442-99E4-A8886CAC3E7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 xmlns:a16="http://schemas.microsoft.com/office/drawing/2014/main" id="{A59EE877-56DB-4DF0-8337-604FFB61AEC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 xmlns:a16="http://schemas.microsoft.com/office/drawing/2014/main" id="{8B943492-53A0-44BD-B324-8CA82C15484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 xmlns:a16="http://schemas.microsoft.com/office/drawing/2014/main" id="{CFFD0A68-144C-4DED-9B05-52EB41107C9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 xmlns:a16="http://schemas.microsoft.com/office/drawing/2014/main" id="{8ABF5931-CE7B-4880-BC26-4C70134CDC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 xmlns:a16="http://schemas.microsoft.com/office/drawing/2014/main" id="{44BA2C30-71D9-4E02-A809-7224F39885A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 xmlns:a16="http://schemas.microsoft.com/office/drawing/2014/main" id="{F07A1903-31A0-4D82-BED4-2DE5CC78CA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a:extLst>
            <a:ext uri="{FF2B5EF4-FFF2-40B4-BE49-F238E27FC236}">
              <a16:creationId xmlns="" xmlns:a16="http://schemas.microsoft.com/office/drawing/2014/main" id="{688B1B06-0A91-4727-9B93-3590938BBC6D}"/>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a:extLst>
            <a:ext uri="{FF2B5EF4-FFF2-40B4-BE49-F238E27FC236}">
              <a16:creationId xmlns="" xmlns:a16="http://schemas.microsoft.com/office/drawing/2014/main" id="{16E3A8BC-F407-4F64-9B73-169466CE6A1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a:extLst>
            <a:ext uri="{FF2B5EF4-FFF2-40B4-BE49-F238E27FC236}">
              <a16:creationId xmlns="" xmlns:a16="http://schemas.microsoft.com/office/drawing/2014/main" id="{9D9F2FD7-061F-4C63-B240-7942042AEB97}"/>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a:extLst>
            <a:ext uri="{FF2B5EF4-FFF2-40B4-BE49-F238E27FC236}">
              <a16:creationId xmlns="" xmlns:a16="http://schemas.microsoft.com/office/drawing/2014/main" id="{6C8D6597-B358-419F-9AEE-D1568E553333}"/>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a:extLst>
            <a:ext uri="{FF2B5EF4-FFF2-40B4-BE49-F238E27FC236}">
              <a16:creationId xmlns="" xmlns:a16="http://schemas.microsoft.com/office/drawing/2014/main" id="{EEE1440F-0E18-4458-9CA3-03B89FA0120D}"/>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a:extLst>
            <a:ext uri="{FF2B5EF4-FFF2-40B4-BE49-F238E27FC236}">
              <a16:creationId xmlns="" xmlns:a16="http://schemas.microsoft.com/office/drawing/2014/main" id="{DA6103B8-F0C2-4BC9-B6B1-E81B66FDD88F}"/>
            </a:ext>
          </a:extLst>
        </xdr:cNvPr>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a:extLst>
            <a:ext uri="{FF2B5EF4-FFF2-40B4-BE49-F238E27FC236}">
              <a16:creationId xmlns="" xmlns:a16="http://schemas.microsoft.com/office/drawing/2014/main" id="{1237D417-C767-493C-8121-2E1B9CC69EDB}"/>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a:extLst>
            <a:ext uri="{FF2B5EF4-FFF2-40B4-BE49-F238E27FC236}">
              <a16:creationId xmlns="" xmlns:a16="http://schemas.microsoft.com/office/drawing/2014/main" id="{181336FC-96EE-4760-B6B3-07BC0B7EAA94}"/>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a:extLst>
            <a:ext uri="{FF2B5EF4-FFF2-40B4-BE49-F238E27FC236}">
              <a16:creationId xmlns="" xmlns:a16="http://schemas.microsoft.com/office/drawing/2014/main" id="{A1842291-9E54-4622-AA23-AF54925263C3}"/>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a:extLst>
            <a:ext uri="{FF2B5EF4-FFF2-40B4-BE49-F238E27FC236}">
              <a16:creationId xmlns="" xmlns:a16="http://schemas.microsoft.com/office/drawing/2014/main" id="{DFE7ACD9-DBE6-48EA-80DE-CA1EA7A03876}"/>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E748ED5F-C586-4A9D-9E2E-AA06074CB0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0DAE35CE-C604-4EED-BF4D-D941A51CF00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A21C4769-2D8D-4F57-B5B0-C2F2C42E20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 xmlns:a16="http://schemas.microsoft.com/office/drawing/2014/main" id="{ADE6D08E-9212-42E3-AB04-F660127676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 xmlns:a16="http://schemas.microsoft.com/office/drawing/2014/main" id="{4281F9CA-553F-48FE-AEC8-42D5E4497C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楕円 511">
          <a:extLst>
            <a:ext uri="{FF2B5EF4-FFF2-40B4-BE49-F238E27FC236}">
              <a16:creationId xmlns="" xmlns:a16="http://schemas.microsoft.com/office/drawing/2014/main" id="{4DC84601-3F42-41B1-A0E0-6D6152C14EA4}"/>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13" name="【学校施設】&#10;有形固定資産減価償却率該当値テキスト">
          <a:extLst>
            <a:ext uri="{FF2B5EF4-FFF2-40B4-BE49-F238E27FC236}">
              <a16:creationId xmlns="" xmlns:a16="http://schemas.microsoft.com/office/drawing/2014/main" id="{FE508C04-719E-4A31-821E-89E03CFA2EB8}"/>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14" name="楕円 513">
          <a:extLst>
            <a:ext uri="{FF2B5EF4-FFF2-40B4-BE49-F238E27FC236}">
              <a16:creationId xmlns="" xmlns:a16="http://schemas.microsoft.com/office/drawing/2014/main" id="{02EF78E4-804A-487E-85C0-51F171FE9452}"/>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91440</xdr:rowOff>
    </xdr:to>
    <xdr:cxnSp macro="">
      <xdr:nvCxnSpPr>
        <xdr:cNvPr id="515" name="直線コネクタ 514">
          <a:extLst>
            <a:ext uri="{FF2B5EF4-FFF2-40B4-BE49-F238E27FC236}">
              <a16:creationId xmlns="" xmlns:a16="http://schemas.microsoft.com/office/drawing/2014/main" id="{88BB8D4F-FA6A-41DC-B53D-477A47151B04}"/>
            </a:ext>
          </a:extLst>
        </xdr:cNvPr>
        <xdr:cNvCxnSpPr/>
      </xdr:nvCxnSpPr>
      <xdr:spPr>
        <a:xfrm flipV="1">
          <a:off x="15481300" y="10172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516" name="楕円 515">
          <a:extLst>
            <a:ext uri="{FF2B5EF4-FFF2-40B4-BE49-F238E27FC236}">
              <a16:creationId xmlns="" xmlns:a16="http://schemas.microsoft.com/office/drawing/2014/main" id="{ADC3B90B-CCDD-4338-8F21-24E72B208682}"/>
            </a:ext>
          </a:extLst>
        </xdr:cNvPr>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60</xdr:row>
      <xdr:rowOff>51435</xdr:rowOff>
    </xdr:to>
    <xdr:cxnSp macro="">
      <xdr:nvCxnSpPr>
        <xdr:cNvPr id="517" name="直線コネクタ 516">
          <a:extLst>
            <a:ext uri="{FF2B5EF4-FFF2-40B4-BE49-F238E27FC236}">
              <a16:creationId xmlns="" xmlns:a16="http://schemas.microsoft.com/office/drawing/2014/main" id="{1C6532FF-571E-4180-BB4C-44542C8CB751}"/>
            </a:ext>
          </a:extLst>
        </xdr:cNvPr>
        <xdr:cNvCxnSpPr/>
      </xdr:nvCxnSpPr>
      <xdr:spPr>
        <a:xfrm flipV="1">
          <a:off x="14592300" y="1020699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18" name="楕円 517">
          <a:extLst>
            <a:ext uri="{FF2B5EF4-FFF2-40B4-BE49-F238E27FC236}">
              <a16:creationId xmlns="" xmlns:a16="http://schemas.microsoft.com/office/drawing/2014/main" id="{B829AEFA-8279-416A-9B68-B6F5C2F78E84}"/>
            </a:ext>
          </a:extLst>
        </xdr:cNvPr>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112395</xdr:rowOff>
    </xdr:to>
    <xdr:cxnSp macro="">
      <xdr:nvCxnSpPr>
        <xdr:cNvPr id="519" name="直線コネクタ 518">
          <a:extLst>
            <a:ext uri="{FF2B5EF4-FFF2-40B4-BE49-F238E27FC236}">
              <a16:creationId xmlns="" xmlns:a16="http://schemas.microsoft.com/office/drawing/2014/main" id="{9B4707EB-4B86-48B9-A92F-3A52448E13F4}"/>
            </a:ext>
          </a:extLst>
        </xdr:cNvPr>
        <xdr:cNvCxnSpPr/>
      </xdr:nvCxnSpPr>
      <xdr:spPr>
        <a:xfrm flipV="1">
          <a:off x="13703300" y="103384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a:extLst>
            <a:ext uri="{FF2B5EF4-FFF2-40B4-BE49-F238E27FC236}">
              <a16:creationId xmlns="" xmlns:a16="http://schemas.microsoft.com/office/drawing/2014/main" id="{7D4E10DC-A7D8-496F-B51F-4C8BD320CA2F}"/>
            </a:ext>
          </a:extLst>
        </xdr:cNvPr>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21" name="n_2aveValue【学校施設】&#10;有形固定資産減価償却率">
          <a:extLst>
            <a:ext uri="{FF2B5EF4-FFF2-40B4-BE49-F238E27FC236}">
              <a16:creationId xmlns="" xmlns:a16="http://schemas.microsoft.com/office/drawing/2014/main" id="{D9B28079-4E59-453E-9A68-7AA9208E2902}"/>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22" name="n_3aveValue【学校施設】&#10;有形固定資産減価償却率">
          <a:extLst>
            <a:ext uri="{FF2B5EF4-FFF2-40B4-BE49-F238E27FC236}">
              <a16:creationId xmlns="" xmlns:a16="http://schemas.microsoft.com/office/drawing/2014/main" id="{782F2F63-07F2-4901-B199-AF29F33E7729}"/>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23" name="n_1mainValue【学校施設】&#10;有形固定資産減価償却率">
          <a:extLst>
            <a:ext uri="{FF2B5EF4-FFF2-40B4-BE49-F238E27FC236}">
              <a16:creationId xmlns="" xmlns:a16="http://schemas.microsoft.com/office/drawing/2014/main" id="{DBFDD3B6-9D25-4B0B-A465-FD66BC56F982}"/>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524" name="n_2mainValue【学校施設】&#10;有形固定資産減価償却率">
          <a:extLst>
            <a:ext uri="{FF2B5EF4-FFF2-40B4-BE49-F238E27FC236}">
              <a16:creationId xmlns="" xmlns:a16="http://schemas.microsoft.com/office/drawing/2014/main" id="{144098CE-5882-4FBD-A3F2-173F58A1D6F5}"/>
            </a:ext>
          </a:extLst>
        </xdr:cNvPr>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525" name="n_3mainValue【学校施設】&#10;有形固定資産減価償却率">
          <a:extLst>
            <a:ext uri="{FF2B5EF4-FFF2-40B4-BE49-F238E27FC236}">
              <a16:creationId xmlns="" xmlns:a16="http://schemas.microsoft.com/office/drawing/2014/main" id="{429ED934-C051-4BE5-A181-A475BA6E07F0}"/>
            </a:ext>
          </a:extLst>
        </xdr:cNvPr>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 xmlns:a16="http://schemas.microsoft.com/office/drawing/2014/main" id="{8C7DF8A4-4C5D-4372-9B88-FEE723DB99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 xmlns:a16="http://schemas.microsoft.com/office/drawing/2014/main" id="{DE853387-4235-459F-9327-C955088FA0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 xmlns:a16="http://schemas.microsoft.com/office/drawing/2014/main" id="{9BD9163A-E01C-4AE4-80D7-3686358915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 xmlns:a16="http://schemas.microsoft.com/office/drawing/2014/main" id="{158F922F-0019-4EF7-BB9C-C3157F0E35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 xmlns:a16="http://schemas.microsoft.com/office/drawing/2014/main" id="{3A461CA7-047B-4A2B-A06D-5A93CF7CB4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 xmlns:a16="http://schemas.microsoft.com/office/drawing/2014/main" id="{8492F747-9BC1-4A11-991C-47898E6E81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 xmlns:a16="http://schemas.microsoft.com/office/drawing/2014/main" id="{8E267D66-765F-4C4D-9749-4A33FD3EA5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 xmlns:a16="http://schemas.microsoft.com/office/drawing/2014/main" id="{18EED470-5418-4CFE-822C-4390B8C9BA0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 xmlns:a16="http://schemas.microsoft.com/office/drawing/2014/main" id="{69F4B0C1-4893-4AFA-90A4-40C03305FD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 xmlns:a16="http://schemas.microsoft.com/office/drawing/2014/main" id="{544D4E18-574A-4001-B2A4-9C11018AD4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 xmlns:a16="http://schemas.microsoft.com/office/drawing/2014/main" id="{30E91CFF-66E9-4B17-91E2-8B99F4E1284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 xmlns:a16="http://schemas.microsoft.com/office/drawing/2014/main" id="{44023C03-2721-489B-AC1B-6794D21F076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 xmlns:a16="http://schemas.microsoft.com/office/drawing/2014/main" id="{640BD760-921F-443C-AC33-554AC3BCE65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 xmlns:a16="http://schemas.microsoft.com/office/drawing/2014/main" id="{A5922067-AFA7-4C56-BC13-212FD2F8A44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 xmlns:a16="http://schemas.microsoft.com/office/drawing/2014/main" id="{AB7EF4AD-3709-402D-B914-AB82C1DCAF7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 xmlns:a16="http://schemas.microsoft.com/office/drawing/2014/main" id="{41596486-2FCE-4BB0-8EFD-24162FDDE88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 xmlns:a16="http://schemas.microsoft.com/office/drawing/2014/main" id="{44BC1BAB-55B1-4B2D-8A87-CB589E2BDBC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 xmlns:a16="http://schemas.microsoft.com/office/drawing/2014/main" id="{72FA58CC-5275-4207-975D-BD91D2444C3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 xmlns:a16="http://schemas.microsoft.com/office/drawing/2014/main" id="{A893F843-A74E-4D12-AF55-315C4D05344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 xmlns:a16="http://schemas.microsoft.com/office/drawing/2014/main" id="{A3675FB6-131D-4C72-ABFF-02224919B8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 xmlns:a16="http://schemas.microsoft.com/office/drawing/2014/main" id="{4D220FBF-CB54-4410-96B6-714781F6CFB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 xmlns:a16="http://schemas.microsoft.com/office/drawing/2014/main" id="{645FBE40-41B5-4511-98BA-3586E3B9EA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 xmlns:a16="http://schemas.microsoft.com/office/drawing/2014/main" id="{30F07872-1D49-434B-9325-CB1E0484BD6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 xmlns:a16="http://schemas.microsoft.com/office/drawing/2014/main" id="{A312AAAD-9F48-43E7-A57F-5CF78B80C4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a:extLst>
            <a:ext uri="{FF2B5EF4-FFF2-40B4-BE49-F238E27FC236}">
              <a16:creationId xmlns="" xmlns:a16="http://schemas.microsoft.com/office/drawing/2014/main" id="{E808070A-B997-4053-9F9E-E797C3EF212F}"/>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a:extLst>
            <a:ext uri="{FF2B5EF4-FFF2-40B4-BE49-F238E27FC236}">
              <a16:creationId xmlns="" xmlns:a16="http://schemas.microsoft.com/office/drawing/2014/main" id="{4A51A78F-E1B6-423E-BB21-48F86991E905}"/>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a:extLst>
            <a:ext uri="{FF2B5EF4-FFF2-40B4-BE49-F238E27FC236}">
              <a16:creationId xmlns="" xmlns:a16="http://schemas.microsoft.com/office/drawing/2014/main" id="{B9A4C760-9B4B-4B38-B7A5-77B50B15C4D0}"/>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a:extLst>
            <a:ext uri="{FF2B5EF4-FFF2-40B4-BE49-F238E27FC236}">
              <a16:creationId xmlns="" xmlns:a16="http://schemas.microsoft.com/office/drawing/2014/main" id="{F1193B5A-B83D-4B54-B4A1-3808ABA8211E}"/>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a:extLst>
            <a:ext uri="{FF2B5EF4-FFF2-40B4-BE49-F238E27FC236}">
              <a16:creationId xmlns="" xmlns:a16="http://schemas.microsoft.com/office/drawing/2014/main" id="{12B994B0-DCC7-4490-89EC-BE0337CDF99A}"/>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55" name="【学校施設】&#10;一人当たり面積平均値テキスト">
          <a:extLst>
            <a:ext uri="{FF2B5EF4-FFF2-40B4-BE49-F238E27FC236}">
              <a16:creationId xmlns="" xmlns:a16="http://schemas.microsoft.com/office/drawing/2014/main" id="{070DC371-BECC-4739-B425-547439A28A2A}"/>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a:extLst>
            <a:ext uri="{FF2B5EF4-FFF2-40B4-BE49-F238E27FC236}">
              <a16:creationId xmlns="" xmlns:a16="http://schemas.microsoft.com/office/drawing/2014/main" id="{43E414C1-650D-4C1A-AA4A-A3DC38C89003}"/>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a:extLst>
            <a:ext uri="{FF2B5EF4-FFF2-40B4-BE49-F238E27FC236}">
              <a16:creationId xmlns="" xmlns:a16="http://schemas.microsoft.com/office/drawing/2014/main" id="{2FAEBF69-D6D0-4CF9-B8E4-8B263FDEF2D3}"/>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a:extLst>
            <a:ext uri="{FF2B5EF4-FFF2-40B4-BE49-F238E27FC236}">
              <a16:creationId xmlns="" xmlns:a16="http://schemas.microsoft.com/office/drawing/2014/main" id="{0A2B0BDC-CC3D-47CC-8F78-CA38550679BA}"/>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a:extLst>
            <a:ext uri="{FF2B5EF4-FFF2-40B4-BE49-F238E27FC236}">
              <a16:creationId xmlns="" xmlns:a16="http://schemas.microsoft.com/office/drawing/2014/main" id="{29BFB6FD-2185-486B-ACB8-B809A4D17222}"/>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 xmlns:a16="http://schemas.microsoft.com/office/drawing/2014/main" id="{B70C2220-9EA0-4425-A54B-3CD07290E1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 xmlns:a16="http://schemas.microsoft.com/office/drawing/2014/main" id="{A7400AEF-67BC-4BA9-8BC4-6726C54119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 xmlns:a16="http://schemas.microsoft.com/office/drawing/2014/main" id="{BE5C6B12-BEB0-4450-99FD-052A561361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 xmlns:a16="http://schemas.microsoft.com/office/drawing/2014/main" id="{91BB5933-5696-453E-B0F2-B0796375A6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 xmlns:a16="http://schemas.microsoft.com/office/drawing/2014/main" id="{047AECC3-A071-4A30-8B4F-734A916AA23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83693</xdr:rowOff>
    </xdr:from>
    <xdr:to>
      <xdr:col>116</xdr:col>
      <xdr:colOff>114300</xdr:colOff>
      <xdr:row>64</xdr:row>
      <xdr:rowOff>13843</xdr:rowOff>
    </xdr:to>
    <xdr:sp macro="" textlink="">
      <xdr:nvSpPr>
        <xdr:cNvPr id="565" name="楕円 564">
          <a:extLst>
            <a:ext uri="{FF2B5EF4-FFF2-40B4-BE49-F238E27FC236}">
              <a16:creationId xmlns="" xmlns:a16="http://schemas.microsoft.com/office/drawing/2014/main" id="{577B3EEF-3AEE-45F1-9362-7B20C87A0DA1}"/>
            </a:ext>
          </a:extLst>
        </xdr:cNvPr>
        <xdr:cNvSpPr/>
      </xdr:nvSpPr>
      <xdr:spPr>
        <a:xfrm>
          <a:off x="22110700" y="108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170070</xdr:rowOff>
    </xdr:from>
    <xdr:ext cx="469744" cy="259045"/>
    <xdr:sp macro="" textlink="">
      <xdr:nvSpPr>
        <xdr:cNvPr id="566" name="【学校施設】&#10;一人当たり面積該当値テキスト">
          <a:extLst>
            <a:ext uri="{FF2B5EF4-FFF2-40B4-BE49-F238E27FC236}">
              <a16:creationId xmlns="" xmlns:a16="http://schemas.microsoft.com/office/drawing/2014/main" id="{0C07904E-113F-42DD-9BC5-2EA9A48B7E2A}"/>
            </a:ext>
          </a:extLst>
        </xdr:cNvPr>
        <xdr:cNvSpPr txBox="1"/>
      </xdr:nvSpPr>
      <xdr:spPr>
        <a:xfrm>
          <a:off x="22199600" y="107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75692</xdr:rowOff>
    </xdr:from>
    <xdr:to>
      <xdr:col>112</xdr:col>
      <xdr:colOff>38100</xdr:colOff>
      <xdr:row>64</xdr:row>
      <xdr:rowOff>5842</xdr:rowOff>
    </xdr:to>
    <xdr:sp macro="" textlink="">
      <xdr:nvSpPr>
        <xdr:cNvPr id="567" name="楕円 566">
          <a:extLst>
            <a:ext uri="{FF2B5EF4-FFF2-40B4-BE49-F238E27FC236}">
              <a16:creationId xmlns="" xmlns:a16="http://schemas.microsoft.com/office/drawing/2014/main" id="{78E90FFC-4018-4330-A297-A677A4C11511}"/>
            </a:ext>
          </a:extLst>
        </xdr:cNvPr>
        <xdr:cNvSpPr/>
      </xdr:nvSpPr>
      <xdr:spPr>
        <a:xfrm>
          <a:off x="21272500" y="108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126492</xdr:rowOff>
    </xdr:from>
    <xdr:to>
      <xdr:col>116</xdr:col>
      <xdr:colOff>63500</xdr:colOff>
      <xdr:row>63</xdr:row>
      <xdr:rowOff>134493</xdr:rowOff>
    </xdr:to>
    <xdr:cxnSp macro="">
      <xdr:nvCxnSpPr>
        <xdr:cNvPr id="568" name="直線コネクタ 567">
          <a:extLst>
            <a:ext uri="{FF2B5EF4-FFF2-40B4-BE49-F238E27FC236}">
              <a16:creationId xmlns="" xmlns:a16="http://schemas.microsoft.com/office/drawing/2014/main" id="{AA548972-2367-42D3-9264-62627C5D43FE}"/>
            </a:ext>
          </a:extLst>
        </xdr:cNvPr>
        <xdr:cNvCxnSpPr/>
      </xdr:nvCxnSpPr>
      <xdr:spPr>
        <a:xfrm>
          <a:off x="21323300" y="1092784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69977</xdr:rowOff>
    </xdr:from>
    <xdr:to>
      <xdr:col>107</xdr:col>
      <xdr:colOff>101600</xdr:colOff>
      <xdr:row>64</xdr:row>
      <xdr:rowOff>127</xdr:rowOff>
    </xdr:to>
    <xdr:sp macro="" textlink="">
      <xdr:nvSpPr>
        <xdr:cNvPr id="569" name="楕円 568">
          <a:extLst>
            <a:ext uri="{FF2B5EF4-FFF2-40B4-BE49-F238E27FC236}">
              <a16:creationId xmlns="" xmlns:a16="http://schemas.microsoft.com/office/drawing/2014/main" id="{D9137E60-47D3-46DB-B724-E427213E0833}"/>
            </a:ext>
          </a:extLst>
        </xdr:cNvPr>
        <xdr:cNvSpPr/>
      </xdr:nvSpPr>
      <xdr:spPr>
        <a:xfrm>
          <a:off x="20383500" y="108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120777</xdr:rowOff>
    </xdr:from>
    <xdr:to>
      <xdr:col>111</xdr:col>
      <xdr:colOff>177800</xdr:colOff>
      <xdr:row>63</xdr:row>
      <xdr:rowOff>126492</xdr:rowOff>
    </xdr:to>
    <xdr:cxnSp macro="">
      <xdr:nvCxnSpPr>
        <xdr:cNvPr id="570" name="直線コネクタ 569">
          <a:extLst>
            <a:ext uri="{FF2B5EF4-FFF2-40B4-BE49-F238E27FC236}">
              <a16:creationId xmlns="" xmlns:a16="http://schemas.microsoft.com/office/drawing/2014/main" id="{E3739B0F-1812-4A40-9955-00692D4A01FF}"/>
            </a:ext>
          </a:extLst>
        </xdr:cNvPr>
        <xdr:cNvCxnSpPr/>
      </xdr:nvCxnSpPr>
      <xdr:spPr>
        <a:xfrm>
          <a:off x="20434300" y="1092212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61976</xdr:rowOff>
    </xdr:from>
    <xdr:to>
      <xdr:col>102</xdr:col>
      <xdr:colOff>165100</xdr:colOff>
      <xdr:row>63</xdr:row>
      <xdr:rowOff>163576</xdr:rowOff>
    </xdr:to>
    <xdr:sp macro="" textlink="">
      <xdr:nvSpPr>
        <xdr:cNvPr id="571" name="楕円 570">
          <a:extLst>
            <a:ext uri="{FF2B5EF4-FFF2-40B4-BE49-F238E27FC236}">
              <a16:creationId xmlns="" xmlns:a16="http://schemas.microsoft.com/office/drawing/2014/main" id="{65F09E65-49E8-4D35-943A-CA604FA4158F}"/>
            </a:ext>
          </a:extLst>
        </xdr:cNvPr>
        <xdr:cNvSpPr/>
      </xdr:nvSpPr>
      <xdr:spPr>
        <a:xfrm>
          <a:off x="194945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112776</xdr:rowOff>
    </xdr:from>
    <xdr:to>
      <xdr:col>107</xdr:col>
      <xdr:colOff>50800</xdr:colOff>
      <xdr:row>63</xdr:row>
      <xdr:rowOff>120777</xdr:rowOff>
    </xdr:to>
    <xdr:cxnSp macro="">
      <xdr:nvCxnSpPr>
        <xdr:cNvPr id="572" name="直線コネクタ 571">
          <a:extLst>
            <a:ext uri="{FF2B5EF4-FFF2-40B4-BE49-F238E27FC236}">
              <a16:creationId xmlns="" xmlns:a16="http://schemas.microsoft.com/office/drawing/2014/main" id="{DBB88E51-3BD7-4F18-846E-10495770E91E}"/>
            </a:ext>
          </a:extLst>
        </xdr:cNvPr>
        <xdr:cNvCxnSpPr/>
      </xdr:nvCxnSpPr>
      <xdr:spPr>
        <a:xfrm>
          <a:off x="19545300" y="1091412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3" name="n_1aveValue【学校施設】&#10;一人当たり面積">
          <a:extLst>
            <a:ext uri="{FF2B5EF4-FFF2-40B4-BE49-F238E27FC236}">
              <a16:creationId xmlns="" xmlns:a16="http://schemas.microsoft.com/office/drawing/2014/main" id="{8EBD31C4-48B3-467F-87DC-018098D01959}"/>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4" name="n_2aveValue【学校施設】&#10;一人当たり面積">
          <a:extLst>
            <a:ext uri="{FF2B5EF4-FFF2-40B4-BE49-F238E27FC236}">
              <a16:creationId xmlns="" xmlns:a16="http://schemas.microsoft.com/office/drawing/2014/main" id="{6F526509-795E-44F6-A31A-AE0B52B13B38}"/>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75" name="n_3aveValue【学校施設】&#10;一人当たり面積">
          <a:extLst>
            <a:ext uri="{FF2B5EF4-FFF2-40B4-BE49-F238E27FC236}">
              <a16:creationId xmlns="" xmlns:a16="http://schemas.microsoft.com/office/drawing/2014/main" id="{05971648-76AC-41EB-AE2C-319935F4F9C8}"/>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168419</xdr:rowOff>
    </xdr:from>
    <xdr:ext cx="469744" cy="259045"/>
    <xdr:sp macro="" textlink="">
      <xdr:nvSpPr>
        <xdr:cNvPr id="576" name="n_1mainValue【学校施設】&#10;一人当たり面積">
          <a:extLst>
            <a:ext uri="{FF2B5EF4-FFF2-40B4-BE49-F238E27FC236}">
              <a16:creationId xmlns="" xmlns:a16="http://schemas.microsoft.com/office/drawing/2014/main" id="{49588745-B4D5-44E8-AE61-FBAD7EEBB2A4}"/>
            </a:ext>
          </a:extLst>
        </xdr:cNvPr>
        <xdr:cNvSpPr txBox="1"/>
      </xdr:nvSpPr>
      <xdr:spPr>
        <a:xfrm>
          <a:off x="21075727" y="109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162704</xdr:rowOff>
    </xdr:from>
    <xdr:ext cx="469744" cy="259045"/>
    <xdr:sp macro="" textlink="">
      <xdr:nvSpPr>
        <xdr:cNvPr id="577" name="n_2mainValue【学校施設】&#10;一人当たり面積">
          <a:extLst>
            <a:ext uri="{FF2B5EF4-FFF2-40B4-BE49-F238E27FC236}">
              <a16:creationId xmlns="" xmlns:a16="http://schemas.microsoft.com/office/drawing/2014/main" id="{0FCE9EE1-8B9D-4EF3-88B3-13C97BE826F0}"/>
            </a:ext>
          </a:extLst>
        </xdr:cNvPr>
        <xdr:cNvSpPr txBox="1"/>
      </xdr:nvSpPr>
      <xdr:spPr>
        <a:xfrm>
          <a:off x="20199427" y="1096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154703</xdr:rowOff>
    </xdr:from>
    <xdr:ext cx="469744" cy="259045"/>
    <xdr:sp macro="" textlink="">
      <xdr:nvSpPr>
        <xdr:cNvPr id="578" name="n_3mainValue【学校施設】&#10;一人当たり面積">
          <a:extLst>
            <a:ext uri="{FF2B5EF4-FFF2-40B4-BE49-F238E27FC236}">
              <a16:creationId xmlns="" xmlns:a16="http://schemas.microsoft.com/office/drawing/2014/main" id="{20561ABE-B89C-488D-8DD8-31D0C56DDB97}"/>
            </a:ext>
          </a:extLst>
        </xdr:cNvPr>
        <xdr:cNvSpPr txBox="1"/>
      </xdr:nvSpPr>
      <xdr:spPr>
        <a:xfrm>
          <a:off x="19310427" y="109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 xmlns:a16="http://schemas.microsoft.com/office/drawing/2014/main" id="{055AAD80-C4AD-4066-9680-8D541BF3914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 xmlns:a16="http://schemas.microsoft.com/office/drawing/2014/main" id="{8D1D4C55-7198-4FAC-B257-61937EDCC5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 xmlns:a16="http://schemas.microsoft.com/office/drawing/2014/main" id="{9F1D82B4-A934-4C9C-8877-9399EE0D201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 xmlns:a16="http://schemas.microsoft.com/office/drawing/2014/main" id="{513A945C-51E6-43E9-9591-934408AC26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 xmlns:a16="http://schemas.microsoft.com/office/drawing/2014/main" id="{C5390AC9-9CAD-42AB-9BC1-7513F6ACE2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 xmlns:a16="http://schemas.microsoft.com/office/drawing/2014/main" id="{7FFCC9E0-674E-4D33-BAD4-6CCBA348BB9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 xmlns:a16="http://schemas.microsoft.com/office/drawing/2014/main" id="{E8061F9D-F42C-4CCC-B8A1-556CB2B2A1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 xmlns:a16="http://schemas.microsoft.com/office/drawing/2014/main" id="{DBDB3D9E-87E8-4B91-A859-1E5943D68EA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 xmlns:a16="http://schemas.microsoft.com/office/drawing/2014/main" id="{7E03FE97-0F12-4BE5-A001-B7E0773C05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 xmlns:a16="http://schemas.microsoft.com/office/drawing/2014/main" id="{B9574A06-644F-430D-A2A1-881CC185EB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 xmlns:a16="http://schemas.microsoft.com/office/drawing/2014/main" id="{BE83DD17-4EC1-4B8D-9BF4-2FABD98CD0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 xmlns:a16="http://schemas.microsoft.com/office/drawing/2014/main" id="{DD64541A-BF8A-4D2E-9E90-A5752EA0F5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 xmlns:a16="http://schemas.microsoft.com/office/drawing/2014/main" id="{F08C313D-4B11-4083-9D69-23A487E95A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 xmlns:a16="http://schemas.microsoft.com/office/drawing/2014/main" id="{0840CAAF-5F31-43F0-A728-6A33B8D1A7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 xmlns:a16="http://schemas.microsoft.com/office/drawing/2014/main" id="{A9657438-8DCE-415F-9BF7-CA0A8782E8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 xmlns:a16="http://schemas.microsoft.com/office/drawing/2014/main" id="{EBA2AC4D-A1BD-4236-A8C4-1C5BCEAA12A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 xmlns:a16="http://schemas.microsoft.com/office/drawing/2014/main" id="{2CBB519A-00CE-4F07-A6EF-35058C66A6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 xmlns:a16="http://schemas.microsoft.com/office/drawing/2014/main" id="{128598AD-6F9F-4A64-9C5D-F3C7D7587B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 xmlns:a16="http://schemas.microsoft.com/office/drawing/2014/main" id="{162031FC-A7D9-4C81-A1F9-4CE5288E77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 xmlns:a16="http://schemas.microsoft.com/office/drawing/2014/main" id="{5D20AD26-9C5D-49AB-B7F5-5AD8E53756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 xmlns:a16="http://schemas.microsoft.com/office/drawing/2014/main" id="{BD1A2722-4AA7-46E0-AE36-6496875570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 xmlns:a16="http://schemas.microsoft.com/office/drawing/2014/main" id="{58299682-F23E-4471-8D9D-5AF82122A5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 xmlns:a16="http://schemas.microsoft.com/office/drawing/2014/main" id="{02C79EB8-AB06-4973-9931-BDB82920F4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 xmlns:a16="http://schemas.microsoft.com/office/drawing/2014/main" id="{201910E1-78B0-42C3-B08B-DE35034847B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 xmlns:a16="http://schemas.microsoft.com/office/drawing/2014/main" id="{06927595-75B6-4F71-A42D-FCD456728E1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 xmlns:a16="http://schemas.microsoft.com/office/drawing/2014/main" id="{6709F19C-D750-4CC0-B153-AEF91EE363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 xmlns:a16="http://schemas.microsoft.com/office/drawing/2014/main" id="{9B5D8D6F-DBAF-4F69-B43E-9B3A65FF11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 xmlns:a16="http://schemas.microsoft.com/office/drawing/2014/main" id="{250C7B51-2931-4DA2-B137-87784BE3A2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 xmlns:a16="http://schemas.microsoft.com/office/drawing/2014/main" id="{1637D5A1-ED5F-4FC2-9B4D-E8CA4BC773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 xmlns:a16="http://schemas.microsoft.com/office/drawing/2014/main" id="{EE3B2D4E-4756-417F-A353-93DF6FF410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 xmlns:a16="http://schemas.microsoft.com/office/drawing/2014/main" id="{653127EE-BEFE-41DF-A202-B8F7BD3DAD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 xmlns:a16="http://schemas.microsoft.com/office/drawing/2014/main" id="{7FA35C47-54AC-40C9-BCAD-D103CBDAD3F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 xmlns:a16="http://schemas.microsoft.com/office/drawing/2014/main" id="{744C4649-8B38-4A6D-8277-8DF99679E7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 xmlns:a16="http://schemas.microsoft.com/office/drawing/2014/main" id="{B77E4DB7-7925-4C57-93FE-62E360F98D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 xmlns:a16="http://schemas.microsoft.com/office/drawing/2014/main" id="{83AACD13-D7A2-4530-8814-4597CE4DBC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年度は類似団体平均と比較して特に比率が高くなっているのは公営住宅と学校施設で</a:t>
          </a:r>
          <a:r>
            <a:rPr kumimoji="1" lang="ja-JP" altLang="en-US" sz="1100" baseline="0">
              <a:solidFill>
                <a:sysClr val="windowText" lastClr="000000"/>
              </a:solidFill>
              <a:effectLst/>
              <a:latin typeface="+mn-lt"/>
              <a:ea typeface="+mn-ea"/>
              <a:cs typeface="+mn-cs"/>
            </a:rPr>
            <a:t>ある</a:t>
          </a:r>
          <a:r>
            <a:rPr kumimoji="1" lang="ja-JP" altLang="ja-JP" sz="1100" baseline="0">
              <a:solidFill>
                <a:schemeClr val="dk1"/>
              </a:solidFill>
              <a:effectLst/>
              <a:latin typeface="+mn-lt"/>
              <a:ea typeface="+mn-ea"/>
              <a:cs typeface="+mn-cs"/>
            </a:rPr>
            <a:t>。公営住宅は老朽化等の問題もあり</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団地を用途廃止したが今後も需要状況を見極め更なる</a:t>
          </a:r>
          <a:r>
            <a:rPr kumimoji="1" lang="ja-JP" altLang="ja-JP" sz="1100" baseline="0">
              <a:solidFill>
                <a:schemeClr val="dk1"/>
              </a:solidFill>
              <a:effectLst/>
              <a:latin typeface="+mn-lt"/>
              <a:ea typeface="+mn-ea"/>
              <a:cs typeface="+mn-cs"/>
            </a:rPr>
            <a:t>整理統合</a:t>
          </a:r>
          <a:r>
            <a:rPr kumimoji="1" lang="ja-JP" altLang="en-US" sz="1100" baseline="0">
              <a:solidFill>
                <a:schemeClr val="dk1"/>
              </a:solidFill>
              <a:effectLst/>
              <a:latin typeface="+mn-lt"/>
              <a:ea typeface="+mn-ea"/>
              <a:cs typeface="+mn-cs"/>
            </a:rPr>
            <a:t>についての検討が必要になる。</a:t>
          </a:r>
          <a:r>
            <a:rPr kumimoji="1" lang="ja-JP" altLang="ja-JP" sz="1100" baseline="0">
              <a:solidFill>
                <a:schemeClr val="dk1"/>
              </a:solidFill>
              <a:effectLst/>
              <a:latin typeface="+mn-lt"/>
              <a:ea typeface="+mn-ea"/>
              <a:cs typeface="+mn-cs"/>
            </a:rPr>
            <a:t>学校施設は、中学校の老朽化対策を今後予定している。左記を含め他道路・橋りょう等公共施設の老朽化対策は今後策定する個別施設計画に基づき順次計画的に更新する。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CA0B0B58-8C03-488D-9929-264BBFB1E1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73B1248-30BD-4A87-9AC5-A53FF9CDA0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D5F589A4-3DF9-4F62-9603-1897DEA687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31B0838-19BA-4EF4-B215-6E90ECF8C5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A270413F-6536-4C71-8038-0864FCF9CB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CBDC83DB-6D51-45AA-8CB6-6ADC057B22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2DFEAD3E-8768-4D4C-9C12-2D131A2986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824AC03-0299-4AC0-8104-E46F9AA9FB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B54EB012-C495-485E-8BFF-4F42A7C141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8BEA1B61-69FC-40FC-906C-53AD804662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71F76D7C-8741-4DA3-9B61-3F93B52F71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73208976-621B-48C9-943C-824F6BE1ED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4E1125C1-3E9D-47D7-8162-4ABADA744C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FBDE65DF-3C51-4572-BBD1-87400129E2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6354DAC4-F57E-4031-9521-3A45C7E480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C08241B-8439-490F-9900-9C0E72D44A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19E48587-7A72-4665-9365-D241FA25D7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D95BA456-1BF3-4CF4-9769-54575309F9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7A63B26A-C0E8-475A-B785-80F5B03DEE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7845F69E-B979-4709-A423-EC3FCF276C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4F4AE0E-C14B-4C38-B110-D3B91F43FB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9BC7846D-392C-4EC8-82E3-3F79CC7116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698E4452-7775-4159-A3A4-F01D1522349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0809A79-0612-4747-80A6-365C07ACAB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48FB2F5B-37B3-4632-AE0D-16994AEACB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D942D378-8AFA-4AF0-B948-0900F7CCB6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B9F287C8-7953-43D1-95C9-1BC6E7D42B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0D3DEB3-B185-4493-BE82-238319EA83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E45E240F-A78C-4990-971D-30E1B35A70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A2F4E70-4D1B-4191-950D-A08A1875A0B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3CC102F0-DFF8-483B-812A-643B1E0B50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973E955E-3177-42EF-875F-034FB68C19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C85BAFF4-C637-4EBE-B969-6CD0AF5158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A8BDA031-35A9-4905-A5B0-CEF7DC7088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E268F442-361D-4778-93AB-7D906D9524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D53027FE-7BC0-4CE9-B9A8-748A1F9D38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F9CE3F0B-62B2-4CF4-8E09-EA52DD6C03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E80BE732-ABDC-4AD3-8872-475662D1667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826799D6-94D1-4D94-A8E7-868B273D7B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F1FFBAED-CF66-4BD3-BB94-30986AD438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20128E49-DB60-4739-9DBC-8DA97C6FE0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838A193F-6CB8-4EA6-B8C9-50B80C2E41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52AC44A1-9C3F-4365-8B98-A636A4757B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D1181133-8480-4FCF-A870-DE725D9B62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F4AE54FD-60E1-4010-91BD-6CDA9A0773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C76E05E7-F168-42F3-BD5C-9FF769A8A1E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C025516C-5F2D-4802-A810-748EABB5AB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3DB6E9F6-46A6-440C-84C4-C4EB157CB2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2177C7C9-0078-473E-94ED-2744BFC647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E62F072D-560A-48CA-96C5-ED3722859A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11EDAA03-2AE9-42DA-842D-AA3CEBE54C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D0783588-2E12-4547-84BA-C74399EF5B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506D5D98-1A38-4A7E-949B-FD69C3C70E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04C64645-C20E-4C2A-A836-37F64781E8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551C73F0-8989-43FD-86F4-561BE8B56A7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B7467F37-6F46-4263-BA22-5EDE95BD9E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a:extLst>
            <a:ext uri="{FF2B5EF4-FFF2-40B4-BE49-F238E27FC236}">
              <a16:creationId xmlns="" xmlns:a16="http://schemas.microsoft.com/office/drawing/2014/main" id="{ADD02B78-384D-4FB6-BB77-643BD79C13E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a:extLst>
            <a:ext uri="{FF2B5EF4-FFF2-40B4-BE49-F238E27FC236}">
              <a16:creationId xmlns="" xmlns:a16="http://schemas.microsoft.com/office/drawing/2014/main" id="{93460E67-19A0-413F-85FB-424434A76497}"/>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a:extLst>
            <a:ext uri="{FF2B5EF4-FFF2-40B4-BE49-F238E27FC236}">
              <a16:creationId xmlns="" xmlns:a16="http://schemas.microsoft.com/office/drawing/2014/main" id="{71556FA8-D382-4915-9176-6B6B6594B3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a:extLst>
            <a:ext uri="{FF2B5EF4-FFF2-40B4-BE49-F238E27FC236}">
              <a16:creationId xmlns="" xmlns:a16="http://schemas.microsoft.com/office/drawing/2014/main" id="{131FAEF4-274A-4A30-9C65-387FB25AE02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a:extLst>
            <a:ext uri="{FF2B5EF4-FFF2-40B4-BE49-F238E27FC236}">
              <a16:creationId xmlns="" xmlns:a16="http://schemas.microsoft.com/office/drawing/2014/main" id="{05614DAF-6F85-41BA-9BB0-0DB6614393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a:extLst>
            <a:ext uri="{FF2B5EF4-FFF2-40B4-BE49-F238E27FC236}">
              <a16:creationId xmlns="" xmlns:a16="http://schemas.microsoft.com/office/drawing/2014/main" id="{DE20CF58-154D-408E-8B08-2EA700C7713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a:extLst>
            <a:ext uri="{FF2B5EF4-FFF2-40B4-BE49-F238E27FC236}">
              <a16:creationId xmlns="" xmlns:a16="http://schemas.microsoft.com/office/drawing/2014/main" id="{0B3305F4-41FF-4D25-BABF-E1D92CE8182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a:extLst>
            <a:ext uri="{FF2B5EF4-FFF2-40B4-BE49-F238E27FC236}">
              <a16:creationId xmlns="" xmlns:a16="http://schemas.microsoft.com/office/drawing/2014/main" id="{2C31D12C-8C62-4DDB-AF52-D05DFD04AFF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a:extLst>
            <a:ext uri="{FF2B5EF4-FFF2-40B4-BE49-F238E27FC236}">
              <a16:creationId xmlns="" xmlns:a16="http://schemas.microsoft.com/office/drawing/2014/main" id="{FC2E3DF8-A46C-4B5B-AF82-BA2F74A5638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7" name="テキスト ボックス 66">
          <a:extLst>
            <a:ext uri="{FF2B5EF4-FFF2-40B4-BE49-F238E27FC236}">
              <a16:creationId xmlns="" xmlns:a16="http://schemas.microsoft.com/office/drawing/2014/main" id="{E997A917-56D4-4498-9D94-4FC3E3843DAF}"/>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 xmlns:a16="http://schemas.microsoft.com/office/drawing/2014/main" id="{1DEBDDB1-9E61-4035-9150-345E099A81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a:extLst>
            <a:ext uri="{FF2B5EF4-FFF2-40B4-BE49-F238E27FC236}">
              <a16:creationId xmlns="" xmlns:a16="http://schemas.microsoft.com/office/drawing/2014/main" id="{28518BD5-1174-4793-BEEE-DC83230F14A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 xmlns:a16="http://schemas.microsoft.com/office/drawing/2014/main" id="{A6958D1C-1F38-4931-ABC6-2F546D28A2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6350</xdr:rowOff>
    </xdr:from>
    <xdr:to>
      <xdr:col>24</xdr:col>
      <xdr:colOff>62865</xdr:colOff>
      <xdr:row>63</xdr:row>
      <xdr:rowOff>135890</xdr:rowOff>
    </xdr:to>
    <xdr:cxnSp macro="">
      <xdr:nvCxnSpPr>
        <xdr:cNvPr id="71" name="直線コネクタ 70">
          <a:extLst>
            <a:ext uri="{FF2B5EF4-FFF2-40B4-BE49-F238E27FC236}">
              <a16:creationId xmlns="" xmlns:a16="http://schemas.microsoft.com/office/drawing/2014/main" id="{DC100106-A076-41DB-A842-16533E80767A}"/>
            </a:ext>
          </a:extLst>
        </xdr:cNvPr>
        <xdr:cNvCxnSpPr/>
      </xdr:nvCxnSpPr>
      <xdr:spPr>
        <a:xfrm flipV="1">
          <a:off x="4634865" y="97790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139717</xdr:rowOff>
    </xdr:from>
    <xdr:ext cx="340478" cy="259045"/>
    <xdr:sp macro="" textlink="">
      <xdr:nvSpPr>
        <xdr:cNvPr id="72" name="【体育館・プール】&#10;有形固定資産減価償却率最小値テキスト">
          <a:extLst>
            <a:ext uri="{FF2B5EF4-FFF2-40B4-BE49-F238E27FC236}">
              <a16:creationId xmlns="" xmlns:a16="http://schemas.microsoft.com/office/drawing/2014/main" id="{5F715627-DF94-4ADD-8730-C63FF46FD853}"/>
            </a:ext>
          </a:extLst>
        </xdr:cNvPr>
        <xdr:cNvSpPr txBox="1"/>
      </xdr:nvSpPr>
      <xdr:spPr>
        <a:xfrm>
          <a:off x="4673600" y="109410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135890</xdr:rowOff>
    </xdr:from>
    <xdr:to>
      <xdr:col>24</xdr:col>
      <xdr:colOff>152400</xdr:colOff>
      <xdr:row>63</xdr:row>
      <xdr:rowOff>135890</xdr:rowOff>
    </xdr:to>
    <xdr:cxnSp macro="">
      <xdr:nvCxnSpPr>
        <xdr:cNvPr id="73" name="直線コネクタ 72">
          <a:extLst>
            <a:ext uri="{FF2B5EF4-FFF2-40B4-BE49-F238E27FC236}">
              <a16:creationId xmlns="" xmlns:a16="http://schemas.microsoft.com/office/drawing/2014/main" id="{A83F41F8-2A37-4710-BCCD-6E470045E880}"/>
            </a:ext>
          </a:extLst>
        </xdr:cNvPr>
        <xdr:cNvCxnSpPr/>
      </xdr:nvCxnSpPr>
      <xdr:spPr>
        <a:xfrm>
          <a:off x="4546600" y="1093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124477</xdr:rowOff>
    </xdr:from>
    <xdr:ext cx="469744" cy="259045"/>
    <xdr:sp macro="" textlink="">
      <xdr:nvSpPr>
        <xdr:cNvPr id="74" name="【体育館・プール】&#10;有形固定資産減価償却率最大値テキスト">
          <a:extLst>
            <a:ext uri="{FF2B5EF4-FFF2-40B4-BE49-F238E27FC236}">
              <a16:creationId xmlns="" xmlns:a16="http://schemas.microsoft.com/office/drawing/2014/main" id="{0F25B604-AE0D-489C-A48C-D12C5E75CD26}"/>
            </a:ext>
          </a:extLst>
        </xdr:cNvPr>
        <xdr:cNvSpPr txBox="1"/>
      </xdr:nvSpPr>
      <xdr:spPr>
        <a:xfrm>
          <a:off x="4673600"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6350</xdr:rowOff>
    </xdr:from>
    <xdr:to>
      <xdr:col>24</xdr:col>
      <xdr:colOff>152400</xdr:colOff>
      <xdr:row>57</xdr:row>
      <xdr:rowOff>6350</xdr:rowOff>
    </xdr:to>
    <xdr:cxnSp macro="">
      <xdr:nvCxnSpPr>
        <xdr:cNvPr id="75" name="直線コネクタ 74">
          <a:extLst>
            <a:ext uri="{FF2B5EF4-FFF2-40B4-BE49-F238E27FC236}">
              <a16:creationId xmlns="" xmlns:a16="http://schemas.microsoft.com/office/drawing/2014/main" id="{581FE3C1-94E8-40D7-94F9-076296A6655B}"/>
            </a:ext>
          </a:extLst>
        </xdr:cNvPr>
        <xdr:cNvCxnSpPr/>
      </xdr:nvCxnSpPr>
      <xdr:spPr>
        <a:xfrm>
          <a:off x="4546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26687</xdr:rowOff>
    </xdr:from>
    <xdr:ext cx="405111" cy="259045"/>
    <xdr:sp macro="" textlink="">
      <xdr:nvSpPr>
        <xdr:cNvPr id="76" name="【体育館・プール】&#10;有形固定資産減価償却率平均値テキスト">
          <a:extLst>
            <a:ext uri="{FF2B5EF4-FFF2-40B4-BE49-F238E27FC236}">
              <a16:creationId xmlns="" xmlns:a16="http://schemas.microsoft.com/office/drawing/2014/main" id="{9F30A5C5-6362-405D-A0A9-15B4204A4F12}"/>
            </a:ext>
          </a:extLst>
        </xdr:cNvPr>
        <xdr:cNvSpPr txBox="1"/>
      </xdr:nvSpPr>
      <xdr:spPr>
        <a:xfrm>
          <a:off x="46736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77" name="フローチャート: 判断 76">
          <a:extLst>
            <a:ext uri="{FF2B5EF4-FFF2-40B4-BE49-F238E27FC236}">
              <a16:creationId xmlns="" xmlns:a16="http://schemas.microsoft.com/office/drawing/2014/main" id="{B3321BA7-F6DD-4112-B016-17D40C549C4E}"/>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80010</xdr:rowOff>
    </xdr:from>
    <xdr:to>
      <xdr:col>20</xdr:col>
      <xdr:colOff>38100</xdr:colOff>
      <xdr:row>60</xdr:row>
      <xdr:rowOff>10160</xdr:rowOff>
    </xdr:to>
    <xdr:sp macro="" textlink="">
      <xdr:nvSpPr>
        <xdr:cNvPr id="78" name="フローチャート: 判断 77">
          <a:extLst>
            <a:ext uri="{FF2B5EF4-FFF2-40B4-BE49-F238E27FC236}">
              <a16:creationId xmlns="" xmlns:a16="http://schemas.microsoft.com/office/drawing/2014/main" id="{C3B9ACAD-EC33-4680-A7A1-B9EBDA8E7625}"/>
            </a:ext>
          </a:extLst>
        </xdr:cNvPr>
        <xdr:cNvSpPr/>
      </xdr:nvSpPr>
      <xdr:spPr>
        <a:xfrm>
          <a:off x="3746500" y="101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26687</xdr:rowOff>
    </xdr:from>
    <xdr:ext cx="405111" cy="259045"/>
    <xdr:sp macro="" textlink="">
      <xdr:nvSpPr>
        <xdr:cNvPr id="79" name="n_1aveValue【体育館・プール】&#10;有形固定資産減価償却率">
          <a:extLst>
            <a:ext uri="{FF2B5EF4-FFF2-40B4-BE49-F238E27FC236}">
              <a16:creationId xmlns="" xmlns:a16="http://schemas.microsoft.com/office/drawing/2014/main" id="{5875DDD8-AECF-4249-A769-613F7E4B58D5}"/>
            </a:ext>
          </a:extLst>
        </xdr:cNvPr>
        <xdr:cNvSpPr txBox="1"/>
      </xdr:nvSpPr>
      <xdr:spPr>
        <a:xfrm>
          <a:off x="358204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111760</xdr:rowOff>
    </xdr:from>
    <xdr:to>
      <xdr:col>15</xdr:col>
      <xdr:colOff>101600</xdr:colOff>
      <xdr:row>60</xdr:row>
      <xdr:rowOff>41910</xdr:rowOff>
    </xdr:to>
    <xdr:sp macro="" textlink="">
      <xdr:nvSpPr>
        <xdr:cNvPr id="80" name="フローチャート: 判断 79">
          <a:extLst>
            <a:ext uri="{FF2B5EF4-FFF2-40B4-BE49-F238E27FC236}">
              <a16:creationId xmlns="" xmlns:a16="http://schemas.microsoft.com/office/drawing/2014/main" id="{84EBBF6E-70FA-4DAB-93FD-3339997B036B}"/>
            </a:ext>
          </a:extLst>
        </xdr:cNvPr>
        <xdr:cNvSpPr/>
      </xdr:nvSpPr>
      <xdr:spPr>
        <a:xfrm>
          <a:off x="2857500" y="1022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58437</xdr:rowOff>
    </xdr:from>
    <xdr:ext cx="405111" cy="259045"/>
    <xdr:sp macro="" textlink="">
      <xdr:nvSpPr>
        <xdr:cNvPr id="81" name="n_2aveValue【体育館・プール】&#10;有形固定資産減価償却率">
          <a:extLst>
            <a:ext uri="{FF2B5EF4-FFF2-40B4-BE49-F238E27FC236}">
              <a16:creationId xmlns="" xmlns:a16="http://schemas.microsoft.com/office/drawing/2014/main" id="{9817700B-7798-41D0-875D-C617493E9DC1}"/>
            </a:ext>
          </a:extLst>
        </xdr:cNvPr>
        <xdr:cNvSpPr txBox="1"/>
      </xdr:nvSpPr>
      <xdr:spPr>
        <a:xfrm>
          <a:off x="2705744"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137160</xdr:rowOff>
    </xdr:from>
    <xdr:to>
      <xdr:col>10</xdr:col>
      <xdr:colOff>165100</xdr:colOff>
      <xdr:row>60</xdr:row>
      <xdr:rowOff>67310</xdr:rowOff>
    </xdr:to>
    <xdr:sp macro="" textlink="">
      <xdr:nvSpPr>
        <xdr:cNvPr id="82" name="フローチャート: 判断 81">
          <a:extLst>
            <a:ext uri="{FF2B5EF4-FFF2-40B4-BE49-F238E27FC236}">
              <a16:creationId xmlns="" xmlns:a16="http://schemas.microsoft.com/office/drawing/2014/main" id="{2ABB2167-F5CD-499A-A3C4-BF22173C6032}"/>
            </a:ext>
          </a:extLst>
        </xdr:cNvPr>
        <xdr:cNvSpPr/>
      </xdr:nvSpPr>
      <xdr:spPr>
        <a:xfrm>
          <a:off x="196850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83837</xdr:rowOff>
    </xdr:from>
    <xdr:ext cx="405111" cy="259045"/>
    <xdr:sp macro="" textlink="">
      <xdr:nvSpPr>
        <xdr:cNvPr id="83" name="n_3aveValue【体育館・プール】&#10;有形固定資産減価償却率">
          <a:extLst>
            <a:ext uri="{FF2B5EF4-FFF2-40B4-BE49-F238E27FC236}">
              <a16:creationId xmlns="" xmlns:a16="http://schemas.microsoft.com/office/drawing/2014/main" id="{151724C2-14B2-46D1-BF2E-E4660EDDB79D}"/>
            </a:ext>
          </a:extLst>
        </xdr:cNvPr>
        <xdr:cNvSpPr txBox="1"/>
      </xdr:nvSpPr>
      <xdr:spPr>
        <a:xfrm>
          <a:off x="1816744" y="1002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15A22454-C5E2-4FC4-8BBA-6B882C0ED5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0C20837C-24B4-42A9-BC90-E4A6992268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BFBD508E-02E4-4A93-BD29-13DCCF58324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C356A289-49C9-4EC2-AB33-F0911E802A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D7DC7E93-6B93-4BD1-B9E3-88FE6DB0C6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25400</xdr:rowOff>
    </xdr:from>
    <xdr:to>
      <xdr:col>15</xdr:col>
      <xdr:colOff>101600</xdr:colOff>
      <xdr:row>64</xdr:row>
      <xdr:rowOff>127000</xdr:rowOff>
    </xdr:to>
    <xdr:sp macro="" textlink="">
      <xdr:nvSpPr>
        <xdr:cNvPr id="89" name="楕円 88">
          <a:extLst>
            <a:ext uri="{FF2B5EF4-FFF2-40B4-BE49-F238E27FC236}">
              <a16:creationId xmlns="" xmlns:a16="http://schemas.microsoft.com/office/drawing/2014/main" id="{DAE12303-E524-41F2-B80E-C7512DCFBDFA}"/>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71061</xdr:colOff>
      <xdr:row>64</xdr:row>
      <xdr:rowOff>118127</xdr:rowOff>
    </xdr:from>
    <xdr:ext cx="340478" cy="259045"/>
    <xdr:sp macro="" textlink="">
      <xdr:nvSpPr>
        <xdr:cNvPr id="90" name="n_2mainValue【体育館・プール】&#10;有形固定資産減価償却率">
          <a:extLst>
            <a:ext uri="{FF2B5EF4-FFF2-40B4-BE49-F238E27FC236}">
              <a16:creationId xmlns="" xmlns:a16="http://schemas.microsoft.com/office/drawing/2014/main" id="{01BE4FA2-4100-43D1-B10C-6C7DE7ABFDDC}"/>
            </a:ext>
          </a:extLst>
        </xdr:cNvPr>
        <xdr:cNvSpPr txBox="1"/>
      </xdr:nvSpPr>
      <xdr:spPr>
        <a:xfrm>
          <a:off x="27380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 xmlns:a16="http://schemas.microsoft.com/office/drawing/2014/main" id="{CD9F7A34-684D-4B28-AA0E-409969F3C9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 xmlns:a16="http://schemas.microsoft.com/office/drawing/2014/main" id="{DEB7A1D9-C73E-4AAC-89E1-6326E1F7E9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 xmlns:a16="http://schemas.microsoft.com/office/drawing/2014/main" id="{CA2CF03F-FD2F-4D8C-8C0A-8F8A0600A0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 xmlns:a16="http://schemas.microsoft.com/office/drawing/2014/main" id="{537EE5DE-372A-4B08-9EEC-298FFB04A3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 xmlns:a16="http://schemas.microsoft.com/office/drawing/2014/main" id="{E91DC30B-57CC-44F8-9EA4-F7D43125ED3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 xmlns:a16="http://schemas.microsoft.com/office/drawing/2014/main" id="{326789DE-763E-4A6C-95F7-5E240A0E86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 xmlns:a16="http://schemas.microsoft.com/office/drawing/2014/main" id="{362C60BF-519B-4075-88FD-F21C091D1A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 xmlns:a16="http://schemas.microsoft.com/office/drawing/2014/main" id="{9F9A4B75-61F4-4A23-BC83-F1E03352DD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 xmlns:a16="http://schemas.microsoft.com/office/drawing/2014/main" id="{D13FEFCC-4180-4626-A12A-8D442BF4F4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 xmlns:a16="http://schemas.microsoft.com/office/drawing/2014/main" id="{AF96E9DF-3179-4D07-BA07-90FA5F4EEE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1" name="直線コネクタ 100">
          <a:extLst>
            <a:ext uri="{FF2B5EF4-FFF2-40B4-BE49-F238E27FC236}">
              <a16:creationId xmlns="" xmlns:a16="http://schemas.microsoft.com/office/drawing/2014/main" id="{EA3AC309-3741-4801-97D5-E550BB5A93E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2" name="テキスト ボックス 101">
          <a:extLst>
            <a:ext uri="{FF2B5EF4-FFF2-40B4-BE49-F238E27FC236}">
              <a16:creationId xmlns="" xmlns:a16="http://schemas.microsoft.com/office/drawing/2014/main" id="{07018DE2-6762-4BF8-BD56-A3B3D1DABFE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3" name="直線コネクタ 102">
          <a:extLst>
            <a:ext uri="{FF2B5EF4-FFF2-40B4-BE49-F238E27FC236}">
              <a16:creationId xmlns="" xmlns:a16="http://schemas.microsoft.com/office/drawing/2014/main" id="{379BF325-E549-4B21-9673-2F447EE5587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4" name="テキスト ボックス 103">
          <a:extLst>
            <a:ext uri="{FF2B5EF4-FFF2-40B4-BE49-F238E27FC236}">
              <a16:creationId xmlns="" xmlns:a16="http://schemas.microsoft.com/office/drawing/2014/main" id="{566FD713-3114-4904-B0C8-9C80BAAEE41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5" name="直線コネクタ 104">
          <a:extLst>
            <a:ext uri="{FF2B5EF4-FFF2-40B4-BE49-F238E27FC236}">
              <a16:creationId xmlns="" xmlns:a16="http://schemas.microsoft.com/office/drawing/2014/main" id="{3F8043FA-DFA1-4C5D-AA9A-A15BA834030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6" name="テキスト ボックス 105">
          <a:extLst>
            <a:ext uri="{FF2B5EF4-FFF2-40B4-BE49-F238E27FC236}">
              <a16:creationId xmlns="" xmlns:a16="http://schemas.microsoft.com/office/drawing/2014/main" id="{27C649E0-8859-4E53-BA29-E6B0369CBA9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7" name="直線コネクタ 106">
          <a:extLst>
            <a:ext uri="{FF2B5EF4-FFF2-40B4-BE49-F238E27FC236}">
              <a16:creationId xmlns="" xmlns:a16="http://schemas.microsoft.com/office/drawing/2014/main" id="{0B08F9D6-3778-4D3A-BDE6-4CF9250922C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8" name="テキスト ボックス 107">
          <a:extLst>
            <a:ext uri="{FF2B5EF4-FFF2-40B4-BE49-F238E27FC236}">
              <a16:creationId xmlns="" xmlns:a16="http://schemas.microsoft.com/office/drawing/2014/main" id="{C59FCC58-DDDB-42C8-9D02-381CA486652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9" name="直線コネクタ 108">
          <a:extLst>
            <a:ext uri="{FF2B5EF4-FFF2-40B4-BE49-F238E27FC236}">
              <a16:creationId xmlns="" xmlns:a16="http://schemas.microsoft.com/office/drawing/2014/main" id="{318FA1BF-458E-42BB-AB2B-C19847D0A46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0" name="テキスト ボックス 109">
          <a:extLst>
            <a:ext uri="{FF2B5EF4-FFF2-40B4-BE49-F238E27FC236}">
              <a16:creationId xmlns="" xmlns:a16="http://schemas.microsoft.com/office/drawing/2014/main" id="{68DC3807-3F10-4E68-80E3-205788BA329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1" name="直線コネクタ 110">
          <a:extLst>
            <a:ext uri="{FF2B5EF4-FFF2-40B4-BE49-F238E27FC236}">
              <a16:creationId xmlns="" xmlns:a16="http://schemas.microsoft.com/office/drawing/2014/main" id="{A5FCE2ED-759E-464D-917A-B1AD475904E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2" name="テキスト ボックス 111">
          <a:extLst>
            <a:ext uri="{FF2B5EF4-FFF2-40B4-BE49-F238E27FC236}">
              <a16:creationId xmlns="" xmlns:a16="http://schemas.microsoft.com/office/drawing/2014/main" id="{D835E79E-91E7-4A8B-8325-FA3AA44C892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 xmlns:a16="http://schemas.microsoft.com/office/drawing/2014/main" id="{A043827E-4E9B-4900-948D-756E31D723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 xmlns:a16="http://schemas.microsoft.com/office/drawing/2014/main" id="{D65AA809-A4B1-47DC-8C4A-3A63D9BD792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 xmlns:a16="http://schemas.microsoft.com/office/drawing/2014/main" id="{DBAE6E3F-87AA-4DAE-8134-C66EC7A181A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16" name="直線コネクタ 115">
          <a:extLst>
            <a:ext uri="{FF2B5EF4-FFF2-40B4-BE49-F238E27FC236}">
              <a16:creationId xmlns="" xmlns:a16="http://schemas.microsoft.com/office/drawing/2014/main" id="{DD005D66-FB81-42C2-8972-534C03D33672}"/>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17" name="【体育館・プール】&#10;一人当たり面積最小値テキスト">
          <a:extLst>
            <a:ext uri="{FF2B5EF4-FFF2-40B4-BE49-F238E27FC236}">
              <a16:creationId xmlns="" xmlns:a16="http://schemas.microsoft.com/office/drawing/2014/main" id="{010FAEAB-52C0-4D58-8EEC-B7A1A7B4455B}"/>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18" name="直線コネクタ 117">
          <a:extLst>
            <a:ext uri="{FF2B5EF4-FFF2-40B4-BE49-F238E27FC236}">
              <a16:creationId xmlns="" xmlns:a16="http://schemas.microsoft.com/office/drawing/2014/main" id="{A1559A54-E3B3-46A1-B509-4A5C0445FE8A}"/>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19" name="【体育館・プール】&#10;一人当たり面積最大値テキスト">
          <a:extLst>
            <a:ext uri="{FF2B5EF4-FFF2-40B4-BE49-F238E27FC236}">
              <a16:creationId xmlns="" xmlns:a16="http://schemas.microsoft.com/office/drawing/2014/main" id="{BFA0A57C-497B-4A09-8C4A-8BC23D79B16F}"/>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0" name="直線コネクタ 119">
          <a:extLst>
            <a:ext uri="{FF2B5EF4-FFF2-40B4-BE49-F238E27FC236}">
              <a16:creationId xmlns="" xmlns:a16="http://schemas.microsoft.com/office/drawing/2014/main" id="{AC8BB217-32AB-4516-93DE-CB3D3FD1671D}"/>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21" name="【体育館・プール】&#10;一人当たり面積平均値テキスト">
          <a:extLst>
            <a:ext uri="{FF2B5EF4-FFF2-40B4-BE49-F238E27FC236}">
              <a16:creationId xmlns="" xmlns:a16="http://schemas.microsoft.com/office/drawing/2014/main" id="{441E4709-A7B7-4346-B3A3-121711A8B80E}"/>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22" name="フローチャート: 判断 121">
          <a:extLst>
            <a:ext uri="{FF2B5EF4-FFF2-40B4-BE49-F238E27FC236}">
              <a16:creationId xmlns="" xmlns:a16="http://schemas.microsoft.com/office/drawing/2014/main" id="{8804CA4C-10A7-4BD9-9ADB-19E052C029F1}"/>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23" name="フローチャート: 判断 122">
          <a:extLst>
            <a:ext uri="{FF2B5EF4-FFF2-40B4-BE49-F238E27FC236}">
              <a16:creationId xmlns="" xmlns:a16="http://schemas.microsoft.com/office/drawing/2014/main" id="{FF2CA00C-F336-41E9-BBFD-1F19FF268E48}"/>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24" name="n_1aveValue【体育館・プール】&#10;一人当たり面積">
          <a:extLst>
            <a:ext uri="{FF2B5EF4-FFF2-40B4-BE49-F238E27FC236}">
              <a16:creationId xmlns="" xmlns:a16="http://schemas.microsoft.com/office/drawing/2014/main" id="{394C5B73-EC23-4AFE-AC39-54228673C8D7}"/>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25" name="フローチャート: 判断 124">
          <a:extLst>
            <a:ext uri="{FF2B5EF4-FFF2-40B4-BE49-F238E27FC236}">
              <a16:creationId xmlns="" xmlns:a16="http://schemas.microsoft.com/office/drawing/2014/main" id="{D5E50F58-BD11-47F2-BE2A-CD1002D083CA}"/>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26" name="n_2aveValue【体育館・プール】&#10;一人当たり面積">
          <a:extLst>
            <a:ext uri="{FF2B5EF4-FFF2-40B4-BE49-F238E27FC236}">
              <a16:creationId xmlns="" xmlns:a16="http://schemas.microsoft.com/office/drawing/2014/main" id="{07D61114-0DEA-4C9A-81D3-CA517C1977B4}"/>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27" name="フローチャート: 判断 126">
          <a:extLst>
            <a:ext uri="{FF2B5EF4-FFF2-40B4-BE49-F238E27FC236}">
              <a16:creationId xmlns="" xmlns:a16="http://schemas.microsoft.com/office/drawing/2014/main" id="{CE672711-253E-460D-8881-2BEE10E2A9C3}"/>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28" name="n_3aveValue【体育館・プール】&#10;一人当たり面積">
          <a:extLst>
            <a:ext uri="{FF2B5EF4-FFF2-40B4-BE49-F238E27FC236}">
              <a16:creationId xmlns="" xmlns:a16="http://schemas.microsoft.com/office/drawing/2014/main" id="{CA51ECC1-E631-49DD-BA46-20E6F143A05B}"/>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 xmlns:a16="http://schemas.microsoft.com/office/drawing/2014/main" id="{4996AC38-8916-4533-BD17-0CEA495FF0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 xmlns:a16="http://schemas.microsoft.com/office/drawing/2014/main" id="{8CE55AAF-E5AF-44DD-B82F-5D1DFC9EA1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 xmlns:a16="http://schemas.microsoft.com/office/drawing/2014/main" id="{94EECBB4-E4E0-4120-A3E0-DBD6E78831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 xmlns:a16="http://schemas.microsoft.com/office/drawing/2014/main" id="{58D8657C-F3CE-4E7B-B64A-FF43995681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 xmlns:a16="http://schemas.microsoft.com/office/drawing/2014/main" id="{E9405C8A-6DE7-4CDE-BE40-A371F0E591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82550</xdr:rowOff>
    </xdr:from>
    <xdr:to>
      <xdr:col>46</xdr:col>
      <xdr:colOff>38100</xdr:colOff>
      <xdr:row>64</xdr:row>
      <xdr:rowOff>12700</xdr:rowOff>
    </xdr:to>
    <xdr:sp macro="" textlink="">
      <xdr:nvSpPr>
        <xdr:cNvPr id="134" name="楕円 133">
          <a:extLst>
            <a:ext uri="{FF2B5EF4-FFF2-40B4-BE49-F238E27FC236}">
              <a16:creationId xmlns="" xmlns:a16="http://schemas.microsoft.com/office/drawing/2014/main" id="{2C0E55AA-2C76-4DEC-9D8A-59BB679C4A98}"/>
            </a:ext>
          </a:extLst>
        </xdr:cNvPr>
        <xdr:cNvSpPr/>
      </xdr:nvSpPr>
      <xdr:spPr>
        <a:xfrm>
          <a:off x="869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79284</xdr:rowOff>
    </xdr:from>
    <xdr:to>
      <xdr:col>41</xdr:col>
      <xdr:colOff>101600</xdr:colOff>
      <xdr:row>64</xdr:row>
      <xdr:rowOff>9434</xdr:rowOff>
    </xdr:to>
    <xdr:sp macro="" textlink="">
      <xdr:nvSpPr>
        <xdr:cNvPr id="135" name="楕円 134">
          <a:extLst>
            <a:ext uri="{FF2B5EF4-FFF2-40B4-BE49-F238E27FC236}">
              <a16:creationId xmlns="" xmlns:a16="http://schemas.microsoft.com/office/drawing/2014/main" id="{DF510EB0-2982-4A45-8ABC-B8CC7C130E3B}"/>
            </a:ext>
          </a:extLst>
        </xdr:cNvPr>
        <xdr:cNvSpPr/>
      </xdr:nvSpPr>
      <xdr:spPr>
        <a:xfrm>
          <a:off x="7810500" y="108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130084</xdr:rowOff>
    </xdr:from>
    <xdr:to>
      <xdr:col>45</xdr:col>
      <xdr:colOff>177800</xdr:colOff>
      <xdr:row>63</xdr:row>
      <xdr:rowOff>133350</xdr:rowOff>
    </xdr:to>
    <xdr:cxnSp macro="">
      <xdr:nvCxnSpPr>
        <xdr:cNvPr id="136" name="直線コネクタ 135">
          <a:extLst>
            <a:ext uri="{FF2B5EF4-FFF2-40B4-BE49-F238E27FC236}">
              <a16:creationId xmlns="" xmlns:a16="http://schemas.microsoft.com/office/drawing/2014/main" id="{AEEA589F-7D91-4BCB-BFCA-DF0292DACD45}"/>
            </a:ext>
          </a:extLst>
        </xdr:cNvPr>
        <xdr:cNvCxnSpPr/>
      </xdr:nvCxnSpPr>
      <xdr:spPr>
        <a:xfrm>
          <a:off x="7861300" y="109314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64</xdr:row>
      <xdr:rowOff>3827</xdr:rowOff>
    </xdr:from>
    <xdr:ext cx="469744" cy="259045"/>
    <xdr:sp macro="" textlink="">
      <xdr:nvSpPr>
        <xdr:cNvPr id="137" name="n_2mainValue【体育館・プール】&#10;一人当たり面積">
          <a:extLst>
            <a:ext uri="{FF2B5EF4-FFF2-40B4-BE49-F238E27FC236}">
              <a16:creationId xmlns="" xmlns:a16="http://schemas.microsoft.com/office/drawing/2014/main" id="{76F3AC4F-F3C6-4946-84E7-688A995D1B54}"/>
            </a:ext>
          </a:extLst>
        </xdr:cNvPr>
        <xdr:cNvSpPr txBox="1"/>
      </xdr:nvSpPr>
      <xdr:spPr>
        <a:xfrm>
          <a:off x="8515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561</xdr:rowOff>
    </xdr:from>
    <xdr:ext cx="469744" cy="259045"/>
    <xdr:sp macro="" textlink="">
      <xdr:nvSpPr>
        <xdr:cNvPr id="138" name="n_3mainValue【体育館・プール】&#10;一人当たり面積">
          <a:extLst>
            <a:ext uri="{FF2B5EF4-FFF2-40B4-BE49-F238E27FC236}">
              <a16:creationId xmlns="" xmlns:a16="http://schemas.microsoft.com/office/drawing/2014/main" id="{BE22B0DB-3E5E-48B9-ABF2-A59EC351DCC1}"/>
            </a:ext>
          </a:extLst>
        </xdr:cNvPr>
        <xdr:cNvSpPr txBox="1"/>
      </xdr:nvSpPr>
      <xdr:spPr>
        <a:xfrm>
          <a:off x="7626427" y="109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 xmlns:a16="http://schemas.microsoft.com/office/drawing/2014/main" id="{0D94DA61-0908-4B07-AB61-0A6986A9C1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 xmlns:a16="http://schemas.microsoft.com/office/drawing/2014/main" id="{B7076B93-E957-4FE6-9922-C64576F6CE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 xmlns:a16="http://schemas.microsoft.com/office/drawing/2014/main" id="{9726AE19-BD99-4E5E-80A4-C273DF1F7B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 xmlns:a16="http://schemas.microsoft.com/office/drawing/2014/main" id="{8BD0952A-F429-4683-BAF7-A3AF3AB4E1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 xmlns:a16="http://schemas.microsoft.com/office/drawing/2014/main" id="{8A3872FE-8202-4F25-A4F7-416B7B80F6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 xmlns:a16="http://schemas.microsoft.com/office/drawing/2014/main" id="{E00235D4-1052-4A59-8E20-383BE8C6C6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 xmlns:a16="http://schemas.microsoft.com/office/drawing/2014/main" id="{5F40CB93-44CA-4CDB-877C-C9F85AE741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 xmlns:a16="http://schemas.microsoft.com/office/drawing/2014/main" id="{D06A40EF-941A-4F34-9146-0C5DE056367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 xmlns:a16="http://schemas.microsoft.com/office/drawing/2014/main" id="{DFC0903C-1A50-420C-80DD-19EA64BB2B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 xmlns:a16="http://schemas.microsoft.com/office/drawing/2014/main" id="{78B1414A-8960-4A8C-B473-36B49EB870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 xmlns:a16="http://schemas.microsoft.com/office/drawing/2014/main" id="{A660CCAD-F41B-4C19-B210-59979AFFFF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 xmlns:a16="http://schemas.microsoft.com/office/drawing/2014/main" id="{6D1FF1DA-52D6-4493-A3A0-52712A3AEB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 xmlns:a16="http://schemas.microsoft.com/office/drawing/2014/main" id="{48E6DA3D-FF1D-497B-8476-FAA7A7FE44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 xmlns:a16="http://schemas.microsoft.com/office/drawing/2014/main" id="{87956292-0F33-4520-B6D3-5E6C1E8E1A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 xmlns:a16="http://schemas.microsoft.com/office/drawing/2014/main" id="{7571AE3C-79C8-4742-B357-754DE057F1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 xmlns:a16="http://schemas.microsoft.com/office/drawing/2014/main" id="{E9C7592F-5991-42FC-8F35-C15D7DB0FC9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 xmlns:a16="http://schemas.microsoft.com/office/drawing/2014/main" id="{6F8D4D01-929D-4932-9D9D-5DBB216259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 xmlns:a16="http://schemas.microsoft.com/office/drawing/2014/main" id="{36110091-E01F-445C-964E-6E1EDF6621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 xmlns:a16="http://schemas.microsoft.com/office/drawing/2014/main" id="{A3234223-5410-41F6-BFC1-FF44A33619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 xmlns:a16="http://schemas.microsoft.com/office/drawing/2014/main" id="{18C7D342-7097-4AA6-B433-06DB49E082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 xmlns:a16="http://schemas.microsoft.com/office/drawing/2014/main" id="{796E71F2-54F5-4B51-A1F0-CDB20776A0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 xmlns:a16="http://schemas.microsoft.com/office/drawing/2014/main" id="{1956BEFB-A5DB-4F9D-99AB-C8DE80463C2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 xmlns:a16="http://schemas.microsoft.com/office/drawing/2014/main" id="{713EE590-C2A3-471C-8EBC-4C7F368DFF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 xmlns:a16="http://schemas.microsoft.com/office/drawing/2014/main" id="{BD774314-6F4A-4378-BAF1-F94715665B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a:extLst>
            <a:ext uri="{FF2B5EF4-FFF2-40B4-BE49-F238E27FC236}">
              <a16:creationId xmlns="" xmlns:a16="http://schemas.microsoft.com/office/drawing/2014/main" id="{D448D080-FC0C-4867-A9EC-F900A3D4F3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a:extLst>
            <a:ext uri="{FF2B5EF4-FFF2-40B4-BE49-F238E27FC236}">
              <a16:creationId xmlns="" xmlns:a16="http://schemas.microsoft.com/office/drawing/2014/main" id="{889BC8B1-66A9-4B05-A365-FD81A59EAF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a:extLst>
            <a:ext uri="{FF2B5EF4-FFF2-40B4-BE49-F238E27FC236}">
              <a16:creationId xmlns="" xmlns:a16="http://schemas.microsoft.com/office/drawing/2014/main" id="{5EB4FF82-951B-439F-A8D6-3DAF8554B1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a:extLst>
            <a:ext uri="{FF2B5EF4-FFF2-40B4-BE49-F238E27FC236}">
              <a16:creationId xmlns="" xmlns:a16="http://schemas.microsoft.com/office/drawing/2014/main" id="{11F5F17C-E5F4-46C9-B39F-D4BD633872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a:extLst>
            <a:ext uri="{FF2B5EF4-FFF2-40B4-BE49-F238E27FC236}">
              <a16:creationId xmlns="" xmlns:a16="http://schemas.microsoft.com/office/drawing/2014/main" id="{311F6FC3-E7D4-4D8A-86FD-910495D9EE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a:extLst>
            <a:ext uri="{FF2B5EF4-FFF2-40B4-BE49-F238E27FC236}">
              <a16:creationId xmlns="" xmlns:a16="http://schemas.microsoft.com/office/drawing/2014/main" id="{9453A280-385C-4C51-8ED3-77B71C9715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a:extLst>
            <a:ext uri="{FF2B5EF4-FFF2-40B4-BE49-F238E27FC236}">
              <a16:creationId xmlns="" xmlns:a16="http://schemas.microsoft.com/office/drawing/2014/main" id="{85F14F17-9673-44A3-822B-5C6C402564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a:extLst>
            <a:ext uri="{FF2B5EF4-FFF2-40B4-BE49-F238E27FC236}">
              <a16:creationId xmlns="" xmlns:a16="http://schemas.microsoft.com/office/drawing/2014/main" id="{E6FC6265-1880-43D0-AFD4-16822ACD3C5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a:extLst>
            <a:ext uri="{FF2B5EF4-FFF2-40B4-BE49-F238E27FC236}">
              <a16:creationId xmlns="" xmlns:a16="http://schemas.microsoft.com/office/drawing/2014/main" id="{2DB79F23-6B31-4475-8515-BD9CBFA7AD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a:extLst>
            <a:ext uri="{FF2B5EF4-FFF2-40B4-BE49-F238E27FC236}">
              <a16:creationId xmlns="" xmlns:a16="http://schemas.microsoft.com/office/drawing/2014/main" id="{A2A545BA-F775-4085-9889-C90D71F593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a:extLst>
            <a:ext uri="{FF2B5EF4-FFF2-40B4-BE49-F238E27FC236}">
              <a16:creationId xmlns="" xmlns:a16="http://schemas.microsoft.com/office/drawing/2014/main" id="{326EFBAD-3A60-4931-9071-F7B9D19478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a:extLst>
            <a:ext uri="{FF2B5EF4-FFF2-40B4-BE49-F238E27FC236}">
              <a16:creationId xmlns="" xmlns:a16="http://schemas.microsoft.com/office/drawing/2014/main" id="{191B0C5C-FE9E-44FF-9625-6D09D58A53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a:extLst>
            <a:ext uri="{FF2B5EF4-FFF2-40B4-BE49-F238E27FC236}">
              <a16:creationId xmlns="" xmlns:a16="http://schemas.microsoft.com/office/drawing/2014/main" id="{7D1E9DF7-1FE8-4E37-ADEA-F4C7DEC78B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a:extLst>
            <a:ext uri="{FF2B5EF4-FFF2-40B4-BE49-F238E27FC236}">
              <a16:creationId xmlns="" xmlns:a16="http://schemas.microsoft.com/office/drawing/2014/main" id="{31C85A97-EB72-442E-BF2E-1905A7DDFA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a:extLst>
            <a:ext uri="{FF2B5EF4-FFF2-40B4-BE49-F238E27FC236}">
              <a16:creationId xmlns="" xmlns:a16="http://schemas.microsoft.com/office/drawing/2014/main" id="{DE73CD38-5B7A-4379-AC99-E049F38273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a:extLst>
            <a:ext uri="{FF2B5EF4-FFF2-40B4-BE49-F238E27FC236}">
              <a16:creationId xmlns="" xmlns:a16="http://schemas.microsoft.com/office/drawing/2014/main" id="{3A15F85B-4876-462F-86B6-6ADC3B4598A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9" name="正方形/長方形 178">
          <a:extLst>
            <a:ext uri="{FF2B5EF4-FFF2-40B4-BE49-F238E27FC236}">
              <a16:creationId xmlns="" xmlns:a16="http://schemas.microsoft.com/office/drawing/2014/main" id="{C9F55F67-7212-4A5A-B8CA-745AC48315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0" name="正方形/長方形 179">
          <a:extLst>
            <a:ext uri="{FF2B5EF4-FFF2-40B4-BE49-F238E27FC236}">
              <a16:creationId xmlns="" xmlns:a16="http://schemas.microsoft.com/office/drawing/2014/main" id="{81C2DDE3-6B4D-4E35-B429-C9CC9B0768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1" name="正方形/長方形 180">
          <a:extLst>
            <a:ext uri="{FF2B5EF4-FFF2-40B4-BE49-F238E27FC236}">
              <a16:creationId xmlns="" xmlns:a16="http://schemas.microsoft.com/office/drawing/2014/main" id="{07289D59-3E1E-4E94-8050-42FD827A2F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2" name="正方形/長方形 181">
          <a:extLst>
            <a:ext uri="{FF2B5EF4-FFF2-40B4-BE49-F238E27FC236}">
              <a16:creationId xmlns="" xmlns:a16="http://schemas.microsoft.com/office/drawing/2014/main" id="{3C9AEE49-B607-44A9-8F57-8CAE44F5AA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3" name="正方形/長方形 182">
          <a:extLst>
            <a:ext uri="{FF2B5EF4-FFF2-40B4-BE49-F238E27FC236}">
              <a16:creationId xmlns="" xmlns:a16="http://schemas.microsoft.com/office/drawing/2014/main" id="{BDBA4F6F-1AE2-4688-8604-0E4905348B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4" name="正方形/長方形 183">
          <a:extLst>
            <a:ext uri="{FF2B5EF4-FFF2-40B4-BE49-F238E27FC236}">
              <a16:creationId xmlns="" xmlns:a16="http://schemas.microsoft.com/office/drawing/2014/main" id="{11876FCB-1CB9-4D59-BDE1-C5349DE05F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5" name="正方形/長方形 184">
          <a:extLst>
            <a:ext uri="{FF2B5EF4-FFF2-40B4-BE49-F238E27FC236}">
              <a16:creationId xmlns="" xmlns:a16="http://schemas.microsoft.com/office/drawing/2014/main" id="{5B7674C5-892E-47F4-83C2-ABE29F594E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6" name="正方形/長方形 185">
          <a:extLst>
            <a:ext uri="{FF2B5EF4-FFF2-40B4-BE49-F238E27FC236}">
              <a16:creationId xmlns="" xmlns:a16="http://schemas.microsoft.com/office/drawing/2014/main" id="{FA2CEE5D-00CB-4752-B90A-4C84BF9C3B3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7" name="正方形/長方形 186">
          <a:extLst>
            <a:ext uri="{FF2B5EF4-FFF2-40B4-BE49-F238E27FC236}">
              <a16:creationId xmlns="" xmlns:a16="http://schemas.microsoft.com/office/drawing/2014/main" id="{778ED2F1-27E8-499F-BA6B-A261935B54C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8" name="正方形/長方形 187">
          <a:extLst>
            <a:ext uri="{FF2B5EF4-FFF2-40B4-BE49-F238E27FC236}">
              <a16:creationId xmlns="" xmlns:a16="http://schemas.microsoft.com/office/drawing/2014/main" id="{05A0150B-ABBB-4924-9F1C-284E9AFF32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9" name="正方形/長方形 188">
          <a:extLst>
            <a:ext uri="{FF2B5EF4-FFF2-40B4-BE49-F238E27FC236}">
              <a16:creationId xmlns="" xmlns:a16="http://schemas.microsoft.com/office/drawing/2014/main" id="{32221CA8-BA8F-4596-8DB7-DF57522EF1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0" name="正方形/長方形 189">
          <a:extLst>
            <a:ext uri="{FF2B5EF4-FFF2-40B4-BE49-F238E27FC236}">
              <a16:creationId xmlns="" xmlns:a16="http://schemas.microsoft.com/office/drawing/2014/main" id="{6EFA9B3B-EA79-44B0-BC30-271BEB46DF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1" name="正方形/長方形 190">
          <a:extLst>
            <a:ext uri="{FF2B5EF4-FFF2-40B4-BE49-F238E27FC236}">
              <a16:creationId xmlns="" xmlns:a16="http://schemas.microsoft.com/office/drawing/2014/main" id="{DFAB66D2-2473-4DCA-AAFC-BF617E2D7B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2" name="正方形/長方形 191">
          <a:extLst>
            <a:ext uri="{FF2B5EF4-FFF2-40B4-BE49-F238E27FC236}">
              <a16:creationId xmlns="" xmlns:a16="http://schemas.microsoft.com/office/drawing/2014/main" id="{C6928195-E434-456D-8C12-8690D65656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3" name="正方形/長方形 192">
          <a:extLst>
            <a:ext uri="{FF2B5EF4-FFF2-40B4-BE49-F238E27FC236}">
              <a16:creationId xmlns="" xmlns:a16="http://schemas.microsoft.com/office/drawing/2014/main" id="{C7C7E28F-F0A7-4B53-9501-2E6FCEF0E4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4" name="正方形/長方形 193">
          <a:extLst>
            <a:ext uri="{FF2B5EF4-FFF2-40B4-BE49-F238E27FC236}">
              <a16:creationId xmlns="" xmlns:a16="http://schemas.microsoft.com/office/drawing/2014/main" id="{E8A67DBC-69A4-4EF7-9460-F0924FC65BF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5" name="テキスト ボックス 194">
          <a:extLst>
            <a:ext uri="{FF2B5EF4-FFF2-40B4-BE49-F238E27FC236}">
              <a16:creationId xmlns="" xmlns:a16="http://schemas.microsoft.com/office/drawing/2014/main" id="{177C63C2-1A27-49DE-B87B-5E6E71855D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6" name="直線コネクタ 195">
          <a:extLst>
            <a:ext uri="{FF2B5EF4-FFF2-40B4-BE49-F238E27FC236}">
              <a16:creationId xmlns="" xmlns:a16="http://schemas.microsoft.com/office/drawing/2014/main" id="{22E3F01A-4C55-4CB2-AC6C-089D79218E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97" name="テキスト ボックス 196">
          <a:extLst>
            <a:ext uri="{FF2B5EF4-FFF2-40B4-BE49-F238E27FC236}">
              <a16:creationId xmlns="" xmlns:a16="http://schemas.microsoft.com/office/drawing/2014/main" id="{3865681A-9C88-4863-8311-9773B055449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198" name="直線コネクタ 197">
          <a:extLst>
            <a:ext uri="{FF2B5EF4-FFF2-40B4-BE49-F238E27FC236}">
              <a16:creationId xmlns="" xmlns:a16="http://schemas.microsoft.com/office/drawing/2014/main" id="{2008B9D4-6AB9-4C81-A811-3BF99903058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199" name="テキスト ボックス 198">
          <a:extLst>
            <a:ext uri="{FF2B5EF4-FFF2-40B4-BE49-F238E27FC236}">
              <a16:creationId xmlns="" xmlns:a16="http://schemas.microsoft.com/office/drawing/2014/main" id="{2E29F631-9B14-42CD-A053-78607D5E7B6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00" name="直線コネクタ 199">
          <a:extLst>
            <a:ext uri="{FF2B5EF4-FFF2-40B4-BE49-F238E27FC236}">
              <a16:creationId xmlns="" xmlns:a16="http://schemas.microsoft.com/office/drawing/2014/main" id="{4D4365EE-D512-4063-8B95-0A748462C77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01" name="テキスト ボックス 200">
          <a:extLst>
            <a:ext uri="{FF2B5EF4-FFF2-40B4-BE49-F238E27FC236}">
              <a16:creationId xmlns="" xmlns:a16="http://schemas.microsoft.com/office/drawing/2014/main" id="{D3CB463A-4944-4C4A-9009-4EC33A4DE4D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02" name="直線コネクタ 201">
          <a:extLst>
            <a:ext uri="{FF2B5EF4-FFF2-40B4-BE49-F238E27FC236}">
              <a16:creationId xmlns="" xmlns:a16="http://schemas.microsoft.com/office/drawing/2014/main" id="{D3471B67-05B8-4C5D-8344-60C0131CC29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03" name="テキスト ボックス 202">
          <a:extLst>
            <a:ext uri="{FF2B5EF4-FFF2-40B4-BE49-F238E27FC236}">
              <a16:creationId xmlns="" xmlns:a16="http://schemas.microsoft.com/office/drawing/2014/main" id="{A8FDCF42-E4F2-49FA-81FB-1C146C1C792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04" name="直線コネクタ 203">
          <a:extLst>
            <a:ext uri="{FF2B5EF4-FFF2-40B4-BE49-F238E27FC236}">
              <a16:creationId xmlns="" xmlns:a16="http://schemas.microsoft.com/office/drawing/2014/main" id="{0AF48E1F-D0F2-4DFF-B492-0BEAE6032E1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05" name="テキスト ボックス 204">
          <a:extLst>
            <a:ext uri="{FF2B5EF4-FFF2-40B4-BE49-F238E27FC236}">
              <a16:creationId xmlns="" xmlns:a16="http://schemas.microsoft.com/office/drawing/2014/main" id="{A4C0E69F-80BC-4FA0-A89E-8B0923EF660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6" name="直線コネクタ 205">
          <a:extLst>
            <a:ext uri="{FF2B5EF4-FFF2-40B4-BE49-F238E27FC236}">
              <a16:creationId xmlns="" xmlns:a16="http://schemas.microsoft.com/office/drawing/2014/main" id="{3416EAF6-9893-4903-9D9B-0F463D1E95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7" name="テキスト ボックス 206">
          <a:extLst>
            <a:ext uri="{FF2B5EF4-FFF2-40B4-BE49-F238E27FC236}">
              <a16:creationId xmlns="" xmlns:a16="http://schemas.microsoft.com/office/drawing/2014/main" id="{3BAABED2-E78F-49B5-A130-ECA4D47B6F0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8" name="【保健センター・保健所】&#10;有形固定資産減価償却率グラフ枠">
          <a:extLst>
            <a:ext uri="{FF2B5EF4-FFF2-40B4-BE49-F238E27FC236}">
              <a16:creationId xmlns="" xmlns:a16="http://schemas.microsoft.com/office/drawing/2014/main" id="{DBC3ABEA-9547-4CC7-9682-BA44408D670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209" name="直線コネクタ 208">
          <a:extLst>
            <a:ext uri="{FF2B5EF4-FFF2-40B4-BE49-F238E27FC236}">
              <a16:creationId xmlns="" xmlns:a16="http://schemas.microsoft.com/office/drawing/2014/main" id="{8B49AC61-06DD-4DE7-8089-EC082E90D743}"/>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210" name="【保健センター・保健所】&#10;有形固定資産減価償却率最小値テキスト">
          <a:extLst>
            <a:ext uri="{FF2B5EF4-FFF2-40B4-BE49-F238E27FC236}">
              <a16:creationId xmlns="" xmlns:a16="http://schemas.microsoft.com/office/drawing/2014/main" id="{F9AC6882-2FD2-405C-8746-C97BB8B969B9}"/>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211" name="直線コネクタ 210">
          <a:extLst>
            <a:ext uri="{FF2B5EF4-FFF2-40B4-BE49-F238E27FC236}">
              <a16:creationId xmlns="" xmlns:a16="http://schemas.microsoft.com/office/drawing/2014/main" id="{35F71D69-59EB-4646-AF35-156A6F163A64}"/>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212" name="【保健センター・保健所】&#10;有形固定資産減価償却率最大値テキスト">
          <a:extLst>
            <a:ext uri="{FF2B5EF4-FFF2-40B4-BE49-F238E27FC236}">
              <a16:creationId xmlns="" xmlns:a16="http://schemas.microsoft.com/office/drawing/2014/main" id="{26F71789-EE1A-43F6-8B15-C653AC23C225}"/>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213" name="直線コネクタ 212">
          <a:extLst>
            <a:ext uri="{FF2B5EF4-FFF2-40B4-BE49-F238E27FC236}">
              <a16:creationId xmlns="" xmlns:a16="http://schemas.microsoft.com/office/drawing/2014/main" id="{3D2A059A-6A8E-4CEB-91F4-5579D97C0049}"/>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214" name="【保健センター・保健所】&#10;有形固定資産減価償却率平均値テキスト">
          <a:extLst>
            <a:ext uri="{FF2B5EF4-FFF2-40B4-BE49-F238E27FC236}">
              <a16:creationId xmlns="" xmlns:a16="http://schemas.microsoft.com/office/drawing/2014/main" id="{2FBA1EC6-EE72-4962-B2BE-EFA4EC2F851C}"/>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215" name="フローチャート: 判断 214">
          <a:extLst>
            <a:ext uri="{FF2B5EF4-FFF2-40B4-BE49-F238E27FC236}">
              <a16:creationId xmlns="" xmlns:a16="http://schemas.microsoft.com/office/drawing/2014/main" id="{40152B05-0C93-44BB-BDE9-1222A6C985D1}"/>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216" name="フローチャート: 判断 215">
          <a:extLst>
            <a:ext uri="{FF2B5EF4-FFF2-40B4-BE49-F238E27FC236}">
              <a16:creationId xmlns="" xmlns:a16="http://schemas.microsoft.com/office/drawing/2014/main" id="{3B92C5C9-F5A1-4936-A1F0-FB6C68965A19}"/>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217" name="n_1aveValue【保健センター・保健所】&#10;有形固定資産減価償却率">
          <a:extLst>
            <a:ext uri="{FF2B5EF4-FFF2-40B4-BE49-F238E27FC236}">
              <a16:creationId xmlns="" xmlns:a16="http://schemas.microsoft.com/office/drawing/2014/main" id="{B2D2A904-B7B8-4801-AE34-189C461B1A9E}"/>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218" name="フローチャート: 判断 217">
          <a:extLst>
            <a:ext uri="{FF2B5EF4-FFF2-40B4-BE49-F238E27FC236}">
              <a16:creationId xmlns="" xmlns:a16="http://schemas.microsoft.com/office/drawing/2014/main" id="{517C35CE-7ED3-41CF-BF4C-C8E4474B4859}"/>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219" name="n_2aveValue【保健センター・保健所】&#10;有形固定資産減価償却率">
          <a:extLst>
            <a:ext uri="{FF2B5EF4-FFF2-40B4-BE49-F238E27FC236}">
              <a16:creationId xmlns="" xmlns:a16="http://schemas.microsoft.com/office/drawing/2014/main" id="{DA2870D4-B95C-4DB2-9E62-9B0BA522736D}"/>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220" name="フローチャート: 判断 219">
          <a:extLst>
            <a:ext uri="{FF2B5EF4-FFF2-40B4-BE49-F238E27FC236}">
              <a16:creationId xmlns="" xmlns:a16="http://schemas.microsoft.com/office/drawing/2014/main" id="{10E13815-F1EB-4790-A158-2A78EE62BED9}"/>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221" name="n_3aveValue【保健センター・保健所】&#10;有形固定資産減価償却率">
          <a:extLst>
            <a:ext uri="{FF2B5EF4-FFF2-40B4-BE49-F238E27FC236}">
              <a16:creationId xmlns="" xmlns:a16="http://schemas.microsoft.com/office/drawing/2014/main" id="{BABA4B74-EFFE-403B-A005-CFAB3371A58B}"/>
            </a:ext>
          </a:extLst>
        </xdr:cNvPr>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2" name="テキスト ボックス 221">
          <a:extLst>
            <a:ext uri="{FF2B5EF4-FFF2-40B4-BE49-F238E27FC236}">
              <a16:creationId xmlns="" xmlns:a16="http://schemas.microsoft.com/office/drawing/2014/main" id="{9AF7E4FB-6ED8-4E31-8051-14177FD757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E65DBB6C-715A-4943-967F-B3ACD1E69A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74E039CD-45A6-4CB9-9FF7-6C3DE776352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6AD4D30B-EB46-464E-B1DA-EB9F0452ED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4D5DB8C4-ED55-4E8E-BCF0-1F5A3E5B07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36068</xdr:rowOff>
    </xdr:from>
    <xdr:to>
      <xdr:col>85</xdr:col>
      <xdr:colOff>177800</xdr:colOff>
      <xdr:row>58</xdr:row>
      <xdr:rowOff>137668</xdr:rowOff>
    </xdr:to>
    <xdr:sp macro="" textlink="">
      <xdr:nvSpPr>
        <xdr:cNvPr id="227" name="楕円 226">
          <a:extLst>
            <a:ext uri="{FF2B5EF4-FFF2-40B4-BE49-F238E27FC236}">
              <a16:creationId xmlns="" xmlns:a16="http://schemas.microsoft.com/office/drawing/2014/main" id="{EF73001C-A39A-4644-808B-130DF364A1B1}"/>
            </a:ext>
          </a:extLst>
        </xdr:cNvPr>
        <xdr:cNvSpPr/>
      </xdr:nvSpPr>
      <xdr:spPr>
        <a:xfrm>
          <a:off x="162687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58945</xdr:rowOff>
    </xdr:from>
    <xdr:ext cx="405111" cy="259045"/>
    <xdr:sp macro="" textlink="">
      <xdr:nvSpPr>
        <xdr:cNvPr id="228" name="【保健センター・保健所】&#10;有形固定資産減価償却率該当値テキスト">
          <a:extLst>
            <a:ext uri="{FF2B5EF4-FFF2-40B4-BE49-F238E27FC236}">
              <a16:creationId xmlns="" xmlns:a16="http://schemas.microsoft.com/office/drawing/2014/main" id="{3D796779-FADF-4B56-BD16-B49E76887B4E}"/>
            </a:ext>
          </a:extLst>
        </xdr:cNvPr>
        <xdr:cNvSpPr txBox="1"/>
      </xdr:nvSpPr>
      <xdr:spPr>
        <a:xfrm>
          <a:off x="16357600" y="983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229" name="楕円 228">
          <a:extLst>
            <a:ext uri="{FF2B5EF4-FFF2-40B4-BE49-F238E27FC236}">
              <a16:creationId xmlns="" xmlns:a16="http://schemas.microsoft.com/office/drawing/2014/main" id="{5D53EF44-9E83-4664-A901-300A2961F934}"/>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86868</xdr:rowOff>
    </xdr:from>
    <xdr:to>
      <xdr:col>85</xdr:col>
      <xdr:colOff>127000</xdr:colOff>
      <xdr:row>58</xdr:row>
      <xdr:rowOff>137160</xdr:rowOff>
    </xdr:to>
    <xdr:cxnSp macro="">
      <xdr:nvCxnSpPr>
        <xdr:cNvPr id="230" name="直線コネクタ 229">
          <a:extLst>
            <a:ext uri="{FF2B5EF4-FFF2-40B4-BE49-F238E27FC236}">
              <a16:creationId xmlns="" xmlns:a16="http://schemas.microsoft.com/office/drawing/2014/main" id="{40A2B0A7-407F-4FB8-BAE0-9AC768C4D606}"/>
            </a:ext>
          </a:extLst>
        </xdr:cNvPr>
        <xdr:cNvCxnSpPr/>
      </xdr:nvCxnSpPr>
      <xdr:spPr>
        <a:xfrm flipV="1">
          <a:off x="15481300" y="100309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231" name="楕円 230">
          <a:extLst>
            <a:ext uri="{FF2B5EF4-FFF2-40B4-BE49-F238E27FC236}">
              <a16:creationId xmlns="" xmlns:a16="http://schemas.microsoft.com/office/drawing/2014/main" id="{DC6D1C2C-7120-4F64-98C0-4FBCD74ACBBE}"/>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11430</xdr:rowOff>
    </xdr:to>
    <xdr:cxnSp macro="">
      <xdr:nvCxnSpPr>
        <xdr:cNvPr id="232" name="直線コネクタ 231">
          <a:extLst>
            <a:ext uri="{FF2B5EF4-FFF2-40B4-BE49-F238E27FC236}">
              <a16:creationId xmlns="" xmlns:a16="http://schemas.microsoft.com/office/drawing/2014/main" id="{ED5E72E5-F87B-4DC1-AF61-0D16C5FDD467}"/>
            </a:ext>
          </a:extLst>
        </xdr:cNvPr>
        <xdr:cNvCxnSpPr/>
      </xdr:nvCxnSpPr>
      <xdr:spPr>
        <a:xfrm flipV="1">
          <a:off x="14592300" y="1008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129794</xdr:rowOff>
    </xdr:from>
    <xdr:to>
      <xdr:col>72</xdr:col>
      <xdr:colOff>38100</xdr:colOff>
      <xdr:row>59</xdr:row>
      <xdr:rowOff>59944</xdr:rowOff>
    </xdr:to>
    <xdr:sp macro="" textlink="">
      <xdr:nvSpPr>
        <xdr:cNvPr id="233" name="楕円 232">
          <a:extLst>
            <a:ext uri="{FF2B5EF4-FFF2-40B4-BE49-F238E27FC236}">
              <a16:creationId xmlns="" xmlns:a16="http://schemas.microsoft.com/office/drawing/2014/main" id="{1F733EDE-0F22-437D-A2D5-85E4FB4ECE93}"/>
            </a:ext>
          </a:extLst>
        </xdr:cNvPr>
        <xdr:cNvSpPr/>
      </xdr:nvSpPr>
      <xdr:spPr>
        <a:xfrm>
          <a:off x="13652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xdr:rowOff>
    </xdr:from>
    <xdr:to>
      <xdr:col>76</xdr:col>
      <xdr:colOff>114300</xdr:colOff>
      <xdr:row>59</xdr:row>
      <xdr:rowOff>11430</xdr:rowOff>
    </xdr:to>
    <xdr:cxnSp macro="">
      <xdr:nvCxnSpPr>
        <xdr:cNvPr id="234" name="直線コネクタ 233">
          <a:extLst>
            <a:ext uri="{FF2B5EF4-FFF2-40B4-BE49-F238E27FC236}">
              <a16:creationId xmlns="" xmlns:a16="http://schemas.microsoft.com/office/drawing/2014/main" id="{87777A0B-E61A-4C65-B879-21ACBF33AFF4}"/>
            </a:ext>
          </a:extLst>
        </xdr:cNvPr>
        <xdr:cNvCxnSpPr/>
      </xdr:nvCxnSpPr>
      <xdr:spPr>
        <a:xfrm>
          <a:off x="13703300" y="10124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33037</xdr:rowOff>
    </xdr:from>
    <xdr:ext cx="405111" cy="259045"/>
    <xdr:sp macro="" textlink="">
      <xdr:nvSpPr>
        <xdr:cNvPr id="235" name="n_1mainValue【保健センター・保健所】&#10;有形固定資産減価償却率">
          <a:extLst>
            <a:ext uri="{FF2B5EF4-FFF2-40B4-BE49-F238E27FC236}">
              <a16:creationId xmlns="" xmlns:a16="http://schemas.microsoft.com/office/drawing/2014/main" id="{EF45DCAC-F9C3-47FF-A8F5-74996AC1E1E1}"/>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236" name="n_2mainValue【保健センター・保健所】&#10;有形固定資産減価償却率">
          <a:extLst>
            <a:ext uri="{FF2B5EF4-FFF2-40B4-BE49-F238E27FC236}">
              <a16:creationId xmlns="" xmlns:a16="http://schemas.microsoft.com/office/drawing/2014/main" id="{3F247267-C033-4913-B639-4616E63F9316}"/>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237" name="n_3mainValue【保健センター・保健所】&#10;有形固定資産減価償却率">
          <a:extLst>
            <a:ext uri="{FF2B5EF4-FFF2-40B4-BE49-F238E27FC236}">
              <a16:creationId xmlns="" xmlns:a16="http://schemas.microsoft.com/office/drawing/2014/main" id="{2DD9AD02-1674-470B-AB55-A09230208067}"/>
            </a:ext>
          </a:extLst>
        </xdr:cNvPr>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8" name="正方形/長方形 237">
          <a:extLst>
            <a:ext uri="{FF2B5EF4-FFF2-40B4-BE49-F238E27FC236}">
              <a16:creationId xmlns="" xmlns:a16="http://schemas.microsoft.com/office/drawing/2014/main" id="{8202AC2A-016B-42F1-8C4C-B4EBD12D8F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9" name="正方形/長方形 238">
          <a:extLst>
            <a:ext uri="{FF2B5EF4-FFF2-40B4-BE49-F238E27FC236}">
              <a16:creationId xmlns="" xmlns:a16="http://schemas.microsoft.com/office/drawing/2014/main" id="{AEE9240F-18D9-44E1-910D-A037BA368A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0" name="正方形/長方形 239">
          <a:extLst>
            <a:ext uri="{FF2B5EF4-FFF2-40B4-BE49-F238E27FC236}">
              <a16:creationId xmlns="" xmlns:a16="http://schemas.microsoft.com/office/drawing/2014/main" id="{184BA868-A00E-4E29-B5B8-E9061F26EC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1" name="正方形/長方形 240">
          <a:extLst>
            <a:ext uri="{FF2B5EF4-FFF2-40B4-BE49-F238E27FC236}">
              <a16:creationId xmlns="" xmlns:a16="http://schemas.microsoft.com/office/drawing/2014/main" id="{E475D2C0-35ED-4ACC-9094-A0B14F9568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2" name="正方形/長方形 241">
          <a:extLst>
            <a:ext uri="{FF2B5EF4-FFF2-40B4-BE49-F238E27FC236}">
              <a16:creationId xmlns="" xmlns:a16="http://schemas.microsoft.com/office/drawing/2014/main" id="{7B917F87-FE64-49D4-8497-1B39397291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3" name="正方形/長方形 242">
          <a:extLst>
            <a:ext uri="{FF2B5EF4-FFF2-40B4-BE49-F238E27FC236}">
              <a16:creationId xmlns="" xmlns:a16="http://schemas.microsoft.com/office/drawing/2014/main" id="{01412E7E-9F79-4876-A309-9F4A6B94D6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4" name="正方形/長方形 243">
          <a:extLst>
            <a:ext uri="{FF2B5EF4-FFF2-40B4-BE49-F238E27FC236}">
              <a16:creationId xmlns="" xmlns:a16="http://schemas.microsoft.com/office/drawing/2014/main" id="{C273A170-473C-46C1-830A-B3EBF1F8E7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5" name="正方形/長方形 244">
          <a:extLst>
            <a:ext uri="{FF2B5EF4-FFF2-40B4-BE49-F238E27FC236}">
              <a16:creationId xmlns="" xmlns:a16="http://schemas.microsoft.com/office/drawing/2014/main" id="{901C14CC-64A6-4211-AAFA-B2152BC73A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6" name="テキスト ボックス 245">
          <a:extLst>
            <a:ext uri="{FF2B5EF4-FFF2-40B4-BE49-F238E27FC236}">
              <a16:creationId xmlns="" xmlns:a16="http://schemas.microsoft.com/office/drawing/2014/main" id="{9F310866-3D4A-4C2E-AC44-F41B95346F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7" name="直線コネクタ 246">
          <a:extLst>
            <a:ext uri="{FF2B5EF4-FFF2-40B4-BE49-F238E27FC236}">
              <a16:creationId xmlns="" xmlns:a16="http://schemas.microsoft.com/office/drawing/2014/main" id="{BC34CEAB-8D0A-4F0D-9614-7BC4F42597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48" name="直線コネクタ 247">
          <a:extLst>
            <a:ext uri="{FF2B5EF4-FFF2-40B4-BE49-F238E27FC236}">
              <a16:creationId xmlns="" xmlns:a16="http://schemas.microsoft.com/office/drawing/2014/main" id="{076AEE0E-4B1D-4916-822B-A27129C589E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49" name="テキスト ボックス 248">
          <a:extLst>
            <a:ext uri="{FF2B5EF4-FFF2-40B4-BE49-F238E27FC236}">
              <a16:creationId xmlns="" xmlns:a16="http://schemas.microsoft.com/office/drawing/2014/main" id="{4681C755-C7B4-402B-8C8B-C3EDE3557A4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0" name="直線コネクタ 249">
          <a:extLst>
            <a:ext uri="{FF2B5EF4-FFF2-40B4-BE49-F238E27FC236}">
              <a16:creationId xmlns="" xmlns:a16="http://schemas.microsoft.com/office/drawing/2014/main" id="{3EB3675E-D559-4FD9-A765-4BDA6DD04B2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51" name="テキスト ボックス 250">
          <a:extLst>
            <a:ext uri="{FF2B5EF4-FFF2-40B4-BE49-F238E27FC236}">
              <a16:creationId xmlns="" xmlns:a16="http://schemas.microsoft.com/office/drawing/2014/main" id="{1F8D7C1A-324B-4B7C-A37C-E401E844C60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52" name="直線コネクタ 251">
          <a:extLst>
            <a:ext uri="{FF2B5EF4-FFF2-40B4-BE49-F238E27FC236}">
              <a16:creationId xmlns="" xmlns:a16="http://schemas.microsoft.com/office/drawing/2014/main" id="{7765D419-D3AB-4745-8668-F6B67548C0B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53" name="テキスト ボックス 252">
          <a:extLst>
            <a:ext uri="{FF2B5EF4-FFF2-40B4-BE49-F238E27FC236}">
              <a16:creationId xmlns="" xmlns:a16="http://schemas.microsoft.com/office/drawing/2014/main" id="{0B5EA055-2742-4089-B56F-EE9EBF4F19D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54" name="直線コネクタ 253">
          <a:extLst>
            <a:ext uri="{FF2B5EF4-FFF2-40B4-BE49-F238E27FC236}">
              <a16:creationId xmlns="" xmlns:a16="http://schemas.microsoft.com/office/drawing/2014/main" id="{94429811-F7CA-4FF0-8A62-E7A627B22E5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55" name="テキスト ボックス 254">
          <a:extLst>
            <a:ext uri="{FF2B5EF4-FFF2-40B4-BE49-F238E27FC236}">
              <a16:creationId xmlns="" xmlns:a16="http://schemas.microsoft.com/office/drawing/2014/main" id="{1C0DF003-29C5-4AEC-9455-06D88E91B2C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6" name="直線コネクタ 255">
          <a:extLst>
            <a:ext uri="{FF2B5EF4-FFF2-40B4-BE49-F238E27FC236}">
              <a16:creationId xmlns="" xmlns:a16="http://schemas.microsoft.com/office/drawing/2014/main" id="{830E4EC3-8E66-43BD-854F-976D583C39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7" name="テキスト ボックス 256">
          <a:extLst>
            <a:ext uri="{FF2B5EF4-FFF2-40B4-BE49-F238E27FC236}">
              <a16:creationId xmlns="" xmlns:a16="http://schemas.microsoft.com/office/drawing/2014/main" id="{E63B1EB6-52CE-4125-8E7C-F67AC4ED06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8" name="【保健センター・保健所】&#10;一人当たり面積グラフ枠">
          <a:extLst>
            <a:ext uri="{FF2B5EF4-FFF2-40B4-BE49-F238E27FC236}">
              <a16:creationId xmlns="" xmlns:a16="http://schemas.microsoft.com/office/drawing/2014/main" id="{25932113-FF1C-4DCB-86C8-C2D1ED6344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259" name="直線コネクタ 258">
          <a:extLst>
            <a:ext uri="{FF2B5EF4-FFF2-40B4-BE49-F238E27FC236}">
              <a16:creationId xmlns="" xmlns:a16="http://schemas.microsoft.com/office/drawing/2014/main" id="{097CBEEB-C0A2-4A08-A88C-857593CEE092}"/>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260" name="【保健センター・保健所】&#10;一人当たり面積最小値テキスト">
          <a:extLst>
            <a:ext uri="{FF2B5EF4-FFF2-40B4-BE49-F238E27FC236}">
              <a16:creationId xmlns="" xmlns:a16="http://schemas.microsoft.com/office/drawing/2014/main" id="{A007751A-827C-4EC9-A2F5-E358506713DB}"/>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261" name="直線コネクタ 260">
          <a:extLst>
            <a:ext uri="{FF2B5EF4-FFF2-40B4-BE49-F238E27FC236}">
              <a16:creationId xmlns="" xmlns:a16="http://schemas.microsoft.com/office/drawing/2014/main" id="{946DC706-7A65-4CF9-9169-0E55D83E4BF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262" name="【保健センター・保健所】&#10;一人当たり面積最大値テキスト">
          <a:extLst>
            <a:ext uri="{FF2B5EF4-FFF2-40B4-BE49-F238E27FC236}">
              <a16:creationId xmlns="" xmlns:a16="http://schemas.microsoft.com/office/drawing/2014/main" id="{83A73F08-7C33-4213-B7CE-6B97CB8D044C}"/>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263" name="直線コネクタ 262">
          <a:extLst>
            <a:ext uri="{FF2B5EF4-FFF2-40B4-BE49-F238E27FC236}">
              <a16:creationId xmlns="" xmlns:a16="http://schemas.microsoft.com/office/drawing/2014/main" id="{784E0B94-103B-47B7-9B1F-B6A2B8C33B5E}"/>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264" name="【保健センター・保健所】&#10;一人当たり面積平均値テキスト">
          <a:extLst>
            <a:ext uri="{FF2B5EF4-FFF2-40B4-BE49-F238E27FC236}">
              <a16:creationId xmlns="" xmlns:a16="http://schemas.microsoft.com/office/drawing/2014/main" id="{80033D68-B4CA-4A7A-A6E2-95E39B36379F}"/>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265" name="フローチャート: 判断 264">
          <a:extLst>
            <a:ext uri="{FF2B5EF4-FFF2-40B4-BE49-F238E27FC236}">
              <a16:creationId xmlns="" xmlns:a16="http://schemas.microsoft.com/office/drawing/2014/main" id="{90B3C84E-46A7-4DC2-AE62-0E3BCC472E3C}"/>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266" name="フローチャート: 判断 265">
          <a:extLst>
            <a:ext uri="{FF2B5EF4-FFF2-40B4-BE49-F238E27FC236}">
              <a16:creationId xmlns="" xmlns:a16="http://schemas.microsoft.com/office/drawing/2014/main" id="{56DCEC9F-8212-4E64-A261-E02D282D9E84}"/>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267" name="n_1aveValue【保健センター・保健所】&#10;一人当たり面積">
          <a:extLst>
            <a:ext uri="{FF2B5EF4-FFF2-40B4-BE49-F238E27FC236}">
              <a16:creationId xmlns="" xmlns:a16="http://schemas.microsoft.com/office/drawing/2014/main" id="{256C52BB-986A-4236-801C-20ED0AD8F24E}"/>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268" name="フローチャート: 判断 267">
          <a:extLst>
            <a:ext uri="{FF2B5EF4-FFF2-40B4-BE49-F238E27FC236}">
              <a16:creationId xmlns="" xmlns:a16="http://schemas.microsoft.com/office/drawing/2014/main" id="{9942D6E8-B3DA-4DF3-9D3F-5E8CB134A608}"/>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269" name="n_2aveValue【保健センター・保健所】&#10;一人当たり面積">
          <a:extLst>
            <a:ext uri="{FF2B5EF4-FFF2-40B4-BE49-F238E27FC236}">
              <a16:creationId xmlns="" xmlns:a16="http://schemas.microsoft.com/office/drawing/2014/main" id="{1047C93B-9F0F-4A3A-B87B-CBDE4DB6E2B7}"/>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270" name="フローチャート: 判断 269">
          <a:extLst>
            <a:ext uri="{FF2B5EF4-FFF2-40B4-BE49-F238E27FC236}">
              <a16:creationId xmlns="" xmlns:a16="http://schemas.microsoft.com/office/drawing/2014/main" id="{387863AF-1F76-4035-AAB2-7D94BCD94C71}"/>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271" name="n_3aveValue【保健センター・保健所】&#10;一人当たり面積">
          <a:extLst>
            <a:ext uri="{FF2B5EF4-FFF2-40B4-BE49-F238E27FC236}">
              <a16:creationId xmlns="" xmlns:a16="http://schemas.microsoft.com/office/drawing/2014/main" id="{668B89B2-ED22-4E18-A2C1-76EDF4087DFF}"/>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2" name="テキスト ボックス 271">
          <a:extLst>
            <a:ext uri="{FF2B5EF4-FFF2-40B4-BE49-F238E27FC236}">
              <a16:creationId xmlns="" xmlns:a16="http://schemas.microsoft.com/office/drawing/2014/main" id="{F332B8CA-2063-4B58-9C66-EAC866F0C0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3" name="テキスト ボックス 272">
          <a:extLst>
            <a:ext uri="{FF2B5EF4-FFF2-40B4-BE49-F238E27FC236}">
              <a16:creationId xmlns="" xmlns:a16="http://schemas.microsoft.com/office/drawing/2014/main" id="{4CEA83AD-6BFE-4504-88B7-36476DB232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4" name="テキスト ボックス 273">
          <a:extLst>
            <a:ext uri="{FF2B5EF4-FFF2-40B4-BE49-F238E27FC236}">
              <a16:creationId xmlns="" xmlns:a16="http://schemas.microsoft.com/office/drawing/2014/main" id="{5998873D-9682-433F-9AEB-11D256B2BC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5" name="テキスト ボックス 274">
          <a:extLst>
            <a:ext uri="{FF2B5EF4-FFF2-40B4-BE49-F238E27FC236}">
              <a16:creationId xmlns="" xmlns:a16="http://schemas.microsoft.com/office/drawing/2014/main" id="{94875022-CE3E-4EB4-85BE-BEF5A64225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6" name="テキスト ボックス 275">
          <a:extLst>
            <a:ext uri="{FF2B5EF4-FFF2-40B4-BE49-F238E27FC236}">
              <a16:creationId xmlns="" xmlns:a16="http://schemas.microsoft.com/office/drawing/2014/main" id="{C997DD20-D854-42CA-80AF-E072C20F85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277" name="楕円 276">
          <a:extLst>
            <a:ext uri="{FF2B5EF4-FFF2-40B4-BE49-F238E27FC236}">
              <a16:creationId xmlns="" xmlns:a16="http://schemas.microsoft.com/office/drawing/2014/main" id="{50F18CF8-D4C8-4178-866A-1B27C11D142C}"/>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278" name="【保健センター・保健所】&#10;一人当たり面積該当値テキスト">
          <a:extLst>
            <a:ext uri="{FF2B5EF4-FFF2-40B4-BE49-F238E27FC236}">
              <a16:creationId xmlns="" xmlns:a16="http://schemas.microsoft.com/office/drawing/2014/main" id="{4951DD31-FEA3-4BB9-B02B-AB8ADCDB9214}"/>
            </a:ext>
          </a:extLst>
        </xdr:cNvPr>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279" name="楕円 278">
          <a:extLst>
            <a:ext uri="{FF2B5EF4-FFF2-40B4-BE49-F238E27FC236}">
              <a16:creationId xmlns="" xmlns:a16="http://schemas.microsoft.com/office/drawing/2014/main" id="{FB5CA1AC-0E81-47D3-AFB2-EBA6D434E252}"/>
            </a:ext>
          </a:extLst>
        </xdr:cNvPr>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132588</xdr:rowOff>
    </xdr:to>
    <xdr:cxnSp macro="">
      <xdr:nvCxnSpPr>
        <xdr:cNvPr id="280" name="直線コネクタ 279">
          <a:extLst>
            <a:ext uri="{FF2B5EF4-FFF2-40B4-BE49-F238E27FC236}">
              <a16:creationId xmlns="" xmlns:a16="http://schemas.microsoft.com/office/drawing/2014/main" id="{F6AB6261-300C-4757-BCDE-22AEED82CDC0}"/>
            </a:ext>
          </a:extLst>
        </xdr:cNvPr>
        <xdr:cNvCxnSpPr/>
      </xdr:nvCxnSpPr>
      <xdr:spPr>
        <a:xfrm>
          <a:off x="21323300" y="1075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281" name="楕円 280">
          <a:extLst>
            <a:ext uri="{FF2B5EF4-FFF2-40B4-BE49-F238E27FC236}">
              <a16:creationId xmlns="" xmlns:a16="http://schemas.microsoft.com/office/drawing/2014/main" id="{AF15B82E-62DE-4446-9C8D-1F1E633ECB15}"/>
            </a:ext>
          </a:extLst>
        </xdr:cNvPr>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128016</xdr:rowOff>
    </xdr:to>
    <xdr:cxnSp macro="">
      <xdr:nvCxnSpPr>
        <xdr:cNvPr id="282" name="直線コネクタ 281">
          <a:extLst>
            <a:ext uri="{FF2B5EF4-FFF2-40B4-BE49-F238E27FC236}">
              <a16:creationId xmlns="" xmlns:a16="http://schemas.microsoft.com/office/drawing/2014/main" id="{9C435779-3C0C-4E12-83EA-7526BC2BA7F6}"/>
            </a:ext>
          </a:extLst>
        </xdr:cNvPr>
        <xdr:cNvCxnSpPr/>
      </xdr:nvCxnSpPr>
      <xdr:spPr>
        <a:xfrm>
          <a:off x="20434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283" name="楕円 282">
          <a:extLst>
            <a:ext uri="{FF2B5EF4-FFF2-40B4-BE49-F238E27FC236}">
              <a16:creationId xmlns="" xmlns:a16="http://schemas.microsoft.com/office/drawing/2014/main" id="{D8753455-2CDA-4094-9B5D-5E343FEB3A9E}"/>
            </a:ext>
          </a:extLst>
        </xdr:cNvPr>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123444</xdr:rowOff>
    </xdr:to>
    <xdr:cxnSp macro="">
      <xdr:nvCxnSpPr>
        <xdr:cNvPr id="284" name="直線コネクタ 283">
          <a:extLst>
            <a:ext uri="{FF2B5EF4-FFF2-40B4-BE49-F238E27FC236}">
              <a16:creationId xmlns="" xmlns:a16="http://schemas.microsoft.com/office/drawing/2014/main" id="{0B29B70F-B5C1-4EAA-B45A-A3FFB3E66C5E}"/>
            </a:ext>
          </a:extLst>
        </xdr:cNvPr>
        <xdr:cNvCxnSpPr/>
      </xdr:nvCxnSpPr>
      <xdr:spPr>
        <a:xfrm>
          <a:off x="19545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169943</xdr:rowOff>
    </xdr:from>
    <xdr:ext cx="469744" cy="259045"/>
    <xdr:sp macro="" textlink="">
      <xdr:nvSpPr>
        <xdr:cNvPr id="285" name="n_1mainValue【保健センター・保健所】&#10;一人当たり面積">
          <a:extLst>
            <a:ext uri="{FF2B5EF4-FFF2-40B4-BE49-F238E27FC236}">
              <a16:creationId xmlns="" xmlns:a16="http://schemas.microsoft.com/office/drawing/2014/main" id="{A69549E8-38F2-4D6B-A6F1-A7EBFA5933EA}"/>
            </a:ext>
          </a:extLst>
        </xdr:cNvPr>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286" name="n_2mainValue【保健センター・保健所】&#10;一人当たり面積">
          <a:extLst>
            <a:ext uri="{FF2B5EF4-FFF2-40B4-BE49-F238E27FC236}">
              <a16:creationId xmlns="" xmlns:a16="http://schemas.microsoft.com/office/drawing/2014/main" id="{03E43275-9EFE-49B2-8477-CC70E386E6D2}"/>
            </a:ext>
          </a:extLst>
        </xdr:cNvPr>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287" name="n_3mainValue【保健センター・保健所】&#10;一人当たり面積">
          <a:extLst>
            <a:ext uri="{FF2B5EF4-FFF2-40B4-BE49-F238E27FC236}">
              <a16:creationId xmlns="" xmlns:a16="http://schemas.microsoft.com/office/drawing/2014/main" id="{81B41E93-BB0E-49D1-9ACB-0D6ACA979A61}"/>
            </a:ext>
          </a:extLst>
        </xdr:cNvPr>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8" name="正方形/長方形 287">
          <a:extLst>
            <a:ext uri="{FF2B5EF4-FFF2-40B4-BE49-F238E27FC236}">
              <a16:creationId xmlns="" xmlns:a16="http://schemas.microsoft.com/office/drawing/2014/main" id="{26F2ADE7-70D2-426E-BABE-A00C4D519F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9" name="正方形/長方形 288">
          <a:extLst>
            <a:ext uri="{FF2B5EF4-FFF2-40B4-BE49-F238E27FC236}">
              <a16:creationId xmlns="" xmlns:a16="http://schemas.microsoft.com/office/drawing/2014/main" id="{80E606F9-5C89-44AC-A939-2A885E6CB8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0" name="正方形/長方形 289">
          <a:extLst>
            <a:ext uri="{FF2B5EF4-FFF2-40B4-BE49-F238E27FC236}">
              <a16:creationId xmlns="" xmlns:a16="http://schemas.microsoft.com/office/drawing/2014/main" id="{08A22E2B-E39A-4C8E-9BD3-1E11C15B2D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1" name="正方形/長方形 290">
          <a:extLst>
            <a:ext uri="{FF2B5EF4-FFF2-40B4-BE49-F238E27FC236}">
              <a16:creationId xmlns="" xmlns:a16="http://schemas.microsoft.com/office/drawing/2014/main" id="{2FA59CB3-1FC8-40FE-9F55-F4694CA8F6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2" name="正方形/長方形 291">
          <a:extLst>
            <a:ext uri="{FF2B5EF4-FFF2-40B4-BE49-F238E27FC236}">
              <a16:creationId xmlns="" xmlns:a16="http://schemas.microsoft.com/office/drawing/2014/main" id="{55097C1C-A00F-4230-96D0-71DB9D62A6D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3" name="正方形/長方形 292">
          <a:extLst>
            <a:ext uri="{FF2B5EF4-FFF2-40B4-BE49-F238E27FC236}">
              <a16:creationId xmlns="" xmlns:a16="http://schemas.microsoft.com/office/drawing/2014/main" id="{EF99FFDE-C201-44E7-B965-398D3804D6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4" name="正方形/長方形 293">
          <a:extLst>
            <a:ext uri="{FF2B5EF4-FFF2-40B4-BE49-F238E27FC236}">
              <a16:creationId xmlns="" xmlns:a16="http://schemas.microsoft.com/office/drawing/2014/main" id="{D18F2062-DDA8-4B2C-87F0-CDA115CE01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5" name="正方形/長方形 294">
          <a:extLst>
            <a:ext uri="{FF2B5EF4-FFF2-40B4-BE49-F238E27FC236}">
              <a16:creationId xmlns="" xmlns:a16="http://schemas.microsoft.com/office/drawing/2014/main" id="{11B072AB-95E8-4016-B489-FFE1318B9B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6" name="テキスト ボックス 295">
          <a:extLst>
            <a:ext uri="{FF2B5EF4-FFF2-40B4-BE49-F238E27FC236}">
              <a16:creationId xmlns="" xmlns:a16="http://schemas.microsoft.com/office/drawing/2014/main" id="{CA1CDF06-92EF-4BBA-A96D-0E733D8D892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7" name="直線コネクタ 296">
          <a:extLst>
            <a:ext uri="{FF2B5EF4-FFF2-40B4-BE49-F238E27FC236}">
              <a16:creationId xmlns="" xmlns:a16="http://schemas.microsoft.com/office/drawing/2014/main" id="{D10EE096-6679-42D0-9913-38AEE5AB0C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8" name="直線コネクタ 297">
          <a:extLst>
            <a:ext uri="{FF2B5EF4-FFF2-40B4-BE49-F238E27FC236}">
              <a16:creationId xmlns="" xmlns:a16="http://schemas.microsoft.com/office/drawing/2014/main" id="{83259A2F-DB12-4C26-AD1E-5B77080002F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9" name="テキスト ボックス 298">
          <a:extLst>
            <a:ext uri="{FF2B5EF4-FFF2-40B4-BE49-F238E27FC236}">
              <a16:creationId xmlns="" xmlns:a16="http://schemas.microsoft.com/office/drawing/2014/main" id="{F1CC1C50-B0D3-49E7-AE85-B71949692B8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0" name="直線コネクタ 299">
          <a:extLst>
            <a:ext uri="{FF2B5EF4-FFF2-40B4-BE49-F238E27FC236}">
              <a16:creationId xmlns="" xmlns:a16="http://schemas.microsoft.com/office/drawing/2014/main" id="{54B2B036-26FF-4B99-8688-825C200736C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1" name="テキスト ボックス 300">
          <a:extLst>
            <a:ext uri="{FF2B5EF4-FFF2-40B4-BE49-F238E27FC236}">
              <a16:creationId xmlns="" xmlns:a16="http://schemas.microsoft.com/office/drawing/2014/main" id="{76FD29CA-15F4-42B5-B29A-F397751537F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2" name="直線コネクタ 301">
          <a:extLst>
            <a:ext uri="{FF2B5EF4-FFF2-40B4-BE49-F238E27FC236}">
              <a16:creationId xmlns="" xmlns:a16="http://schemas.microsoft.com/office/drawing/2014/main" id="{60E40492-5D5F-4E61-AD8A-1164B3A9882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3" name="テキスト ボックス 302">
          <a:extLst>
            <a:ext uri="{FF2B5EF4-FFF2-40B4-BE49-F238E27FC236}">
              <a16:creationId xmlns="" xmlns:a16="http://schemas.microsoft.com/office/drawing/2014/main" id="{4CFFE6EC-D1B1-48D8-849C-0FE89222EEF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4" name="直線コネクタ 303">
          <a:extLst>
            <a:ext uri="{FF2B5EF4-FFF2-40B4-BE49-F238E27FC236}">
              <a16:creationId xmlns="" xmlns:a16="http://schemas.microsoft.com/office/drawing/2014/main" id="{389F71EA-63E8-4785-83C9-70186CAFB27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5" name="テキスト ボックス 304">
          <a:extLst>
            <a:ext uri="{FF2B5EF4-FFF2-40B4-BE49-F238E27FC236}">
              <a16:creationId xmlns="" xmlns:a16="http://schemas.microsoft.com/office/drawing/2014/main" id="{0E13C3F6-F16A-4270-A2ED-6E585FEF42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6" name="直線コネクタ 305">
          <a:extLst>
            <a:ext uri="{FF2B5EF4-FFF2-40B4-BE49-F238E27FC236}">
              <a16:creationId xmlns="" xmlns:a16="http://schemas.microsoft.com/office/drawing/2014/main" id="{169EB406-74AA-478C-8FB9-320B4C3297C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7" name="テキスト ボックス 306">
          <a:extLst>
            <a:ext uri="{FF2B5EF4-FFF2-40B4-BE49-F238E27FC236}">
              <a16:creationId xmlns="" xmlns:a16="http://schemas.microsoft.com/office/drawing/2014/main" id="{9B66D82F-2AED-4159-BAB9-69A211B9CDC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8" name="直線コネクタ 307">
          <a:extLst>
            <a:ext uri="{FF2B5EF4-FFF2-40B4-BE49-F238E27FC236}">
              <a16:creationId xmlns="" xmlns:a16="http://schemas.microsoft.com/office/drawing/2014/main" id="{FA158671-ED59-411E-9B41-43C5E3744DA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9" name="テキスト ボックス 308">
          <a:extLst>
            <a:ext uri="{FF2B5EF4-FFF2-40B4-BE49-F238E27FC236}">
              <a16:creationId xmlns="" xmlns:a16="http://schemas.microsoft.com/office/drawing/2014/main" id="{4C34BC8D-55D2-4A33-A930-C56096AE8ED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0" name="直線コネクタ 309">
          <a:extLst>
            <a:ext uri="{FF2B5EF4-FFF2-40B4-BE49-F238E27FC236}">
              <a16:creationId xmlns="" xmlns:a16="http://schemas.microsoft.com/office/drawing/2014/main" id="{350DE8F9-11C0-47CE-BC8D-0181B813AF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1" name="テキスト ボックス 310">
          <a:extLst>
            <a:ext uri="{FF2B5EF4-FFF2-40B4-BE49-F238E27FC236}">
              <a16:creationId xmlns="" xmlns:a16="http://schemas.microsoft.com/office/drawing/2014/main" id="{2B8D9308-CD69-421B-BEB9-3AA4C64CBB2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2" name="【消防施設】&#10;有形固定資産減価償却率グラフ枠">
          <a:extLst>
            <a:ext uri="{FF2B5EF4-FFF2-40B4-BE49-F238E27FC236}">
              <a16:creationId xmlns="" xmlns:a16="http://schemas.microsoft.com/office/drawing/2014/main" id="{DDBB4E5D-50E8-4B70-9645-B5E4C5E7C27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313" name="直線コネクタ 312">
          <a:extLst>
            <a:ext uri="{FF2B5EF4-FFF2-40B4-BE49-F238E27FC236}">
              <a16:creationId xmlns="" xmlns:a16="http://schemas.microsoft.com/office/drawing/2014/main" id="{87DFDCC5-74B7-451B-9105-2D78B1623881}"/>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314" name="【消防施設】&#10;有形固定資産減価償却率最小値テキスト">
          <a:extLst>
            <a:ext uri="{FF2B5EF4-FFF2-40B4-BE49-F238E27FC236}">
              <a16:creationId xmlns="" xmlns:a16="http://schemas.microsoft.com/office/drawing/2014/main" id="{9DAACCD8-243D-4215-8313-C1C9608736E2}"/>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315" name="直線コネクタ 314">
          <a:extLst>
            <a:ext uri="{FF2B5EF4-FFF2-40B4-BE49-F238E27FC236}">
              <a16:creationId xmlns="" xmlns:a16="http://schemas.microsoft.com/office/drawing/2014/main" id="{607F53F6-37AC-4987-B862-1BFF2437C922}"/>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316" name="【消防施設】&#10;有形固定資産減価償却率最大値テキスト">
          <a:extLst>
            <a:ext uri="{FF2B5EF4-FFF2-40B4-BE49-F238E27FC236}">
              <a16:creationId xmlns="" xmlns:a16="http://schemas.microsoft.com/office/drawing/2014/main" id="{1C1BCF14-C47D-4953-B4A4-B87380B50354}"/>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317" name="直線コネクタ 316">
          <a:extLst>
            <a:ext uri="{FF2B5EF4-FFF2-40B4-BE49-F238E27FC236}">
              <a16:creationId xmlns="" xmlns:a16="http://schemas.microsoft.com/office/drawing/2014/main" id="{CCF11011-1E1E-457C-9A39-9A0863469503}"/>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318" name="【消防施設】&#10;有形固定資産減価償却率平均値テキスト">
          <a:extLst>
            <a:ext uri="{FF2B5EF4-FFF2-40B4-BE49-F238E27FC236}">
              <a16:creationId xmlns="" xmlns:a16="http://schemas.microsoft.com/office/drawing/2014/main" id="{4F0F268F-57B1-48B5-B5F0-AC3A80A5DD5A}"/>
            </a:ext>
          </a:extLst>
        </xdr:cNvPr>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319" name="フローチャート: 判断 318">
          <a:extLst>
            <a:ext uri="{FF2B5EF4-FFF2-40B4-BE49-F238E27FC236}">
              <a16:creationId xmlns="" xmlns:a16="http://schemas.microsoft.com/office/drawing/2014/main" id="{803C57CF-CA0E-4B7D-AF80-EB2084B02AFD}"/>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320" name="フローチャート: 判断 319">
          <a:extLst>
            <a:ext uri="{FF2B5EF4-FFF2-40B4-BE49-F238E27FC236}">
              <a16:creationId xmlns="" xmlns:a16="http://schemas.microsoft.com/office/drawing/2014/main" id="{31068910-D4D5-4566-BB8A-4AD9431E96E9}"/>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321" name="n_1aveValue【消防施設】&#10;有形固定資産減価償却率">
          <a:extLst>
            <a:ext uri="{FF2B5EF4-FFF2-40B4-BE49-F238E27FC236}">
              <a16:creationId xmlns="" xmlns:a16="http://schemas.microsoft.com/office/drawing/2014/main" id="{56F4FB49-2A1F-4818-BB87-4B7B4AA5074B}"/>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322" name="フローチャート: 判断 321">
          <a:extLst>
            <a:ext uri="{FF2B5EF4-FFF2-40B4-BE49-F238E27FC236}">
              <a16:creationId xmlns="" xmlns:a16="http://schemas.microsoft.com/office/drawing/2014/main" id="{E8E30018-1178-4241-BE6A-9385F1AA9EF6}"/>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323" name="n_2aveValue【消防施設】&#10;有形固定資産減価償却率">
          <a:extLst>
            <a:ext uri="{FF2B5EF4-FFF2-40B4-BE49-F238E27FC236}">
              <a16:creationId xmlns="" xmlns:a16="http://schemas.microsoft.com/office/drawing/2014/main" id="{522CCDE7-1E55-4FB6-AE60-CC6EC1E91DCA}"/>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324" name="フローチャート: 判断 323">
          <a:extLst>
            <a:ext uri="{FF2B5EF4-FFF2-40B4-BE49-F238E27FC236}">
              <a16:creationId xmlns="" xmlns:a16="http://schemas.microsoft.com/office/drawing/2014/main" id="{5859FF10-F04D-4FCE-880C-2EB28D8CF0E2}"/>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325" name="n_3aveValue【消防施設】&#10;有形固定資産減価償却率">
          <a:extLst>
            <a:ext uri="{FF2B5EF4-FFF2-40B4-BE49-F238E27FC236}">
              <a16:creationId xmlns="" xmlns:a16="http://schemas.microsoft.com/office/drawing/2014/main" id="{1AD38FA4-02DC-4D1B-A008-AA1D5C2924E1}"/>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6" name="テキスト ボックス 325">
          <a:extLst>
            <a:ext uri="{FF2B5EF4-FFF2-40B4-BE49-F238E27FC236}">
              <a16:creationId xmlns="" xmlns:a16="http://schemas.microsoft.com/office/drawing/2014/main" id="{EF4649A4-E85B-4D12-9368-0ADC9D7676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7" name="テキスト ボックス 326">
          <a:extLst>
            <a:ext uri="{FF2B5EF4-FFF2-40B4-BE49-F238E27FC236}">
              <a16:creationId xmlns="" xmlns:a16="http://schemas.microsoft.com/office/drawing/2014/main" id="{C8792143-44A0-48F7-900A-8A06663579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DD200914-B268-46E9-9DB1-A5B8651249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16220C71-F631-4512-A8B4-07691C3BD6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87FF09CF-29BE-49BA-986A-1C615169EE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163649</xdr:rowOff>
    </xdr:from>
    <xdr:to>
      <xdr:col>85</xdr:col>
      <xdr:colOff>177800</xdr:colOff>
      <xdr:row>82</xdr:row>
      <xdr:rowOff>93799</xdr:rowOff>
    </xdr:to>
    <xdr:sp macro="" textlink="">
      <xdr:nvSpPr>
        <xdr:cNvPr id="331" name="楕円 330">
          <a:extLst>
            <a:ext uri="{FF2B5EF4-FFF2-40B4-BE49-F238E27FC236}">
              <a16:creationId xmlns="" xmlns:a16="http://schemas.microsoft.com/office/drawing/2014/main" id="{E5107D3E-D2D2-4667-B00D-B19B89437602}"/>
            </a:ext>
          </a:extLst>
        </xdr:cNvPr>
        <xdr:cNvSpPr/>
      </xdr:nvSpPr>
      <xdr:spPr>
        <a:xfrm>
          <a:off x="16268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142076</xdr:rowOff>
    </xdr:from>
    <xdr:ext cx="405111" cy="259045"/>
    <xdr:sp macro="" textlink="">
      <xdr:nvSpPr>
        <xdr:cNvPr id="332" name="【消防施設】&#10;有形固定資産減価償却率該当値テキスト">
          <a:extLst>
            <a:ext uri="{FF2B5EF4-FFF2-40B4-BE49-F238E27FC236}">
              <a16:creationId xmlns="" xmlns:a16="http://schemas.microsoft.com/office/drawing/2014/main" id="{4754594D-26F2-4332-9627-0DBAFDA96F2E}"/>
            </a:ext>
          </a:extLst>
        </xdr:cNvPr>
        <xdr:cNvSpPr txBox="1"/>
      </xdr:nvSpPr>
      <xdr:spPr>
        <a:xfrm>
          <a:off x="16357600"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34652</xdr:rowOff>
    </xdr:from>
    <xdr:to>
      <xdr:col>81</xdr:col>
      <xdr:colOff>101600</xdr:colOff>
      <xdr:row>82</xdr:row>
      <xdr:rowOff>136252</xdr:rowOff>
    </xdr:to>
    <xdr:sp macro="" textlink="">
      <xdr:nvSpPr>
        <xdr:cNvPr id="333" name="楕円 332">
          <a:extLst>
            <a:ext uri="{FF2B5EF4-FFF2-40B4-BE49-F238E27FC236}">
              <a16:creationId xmlns="" xmlns:a16="http://schemas.microsoft.com/office/drawing/2014/main" id="{55F27684-1AB6-465C-AC2B-D59242C10DA5}"/>
            </a:ext>
          </a:extLst>
        </xdr:cNvPr>
        <xdr:cNvSpPr/>
      </xdr:nvSpPr>
      <xdr:spPr>
        <a:xfrm>
          <a:off x="15430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42999</xdr:rowOff>
    </xdr:from>
    <xdr:to>
      <xdr:col>85</xdr:col>
      <xdr:colOff>127000</xdr:colOff>
      <xdr:row>82</xdr:row>
      <xdr:rowOff>85452</xdr:rowOff>
    </xdr:to>
    <xdr:cxnSp macro="">
      <xdr:nvCxnSpPr>
        <xdr:cNvPr id="334" name="直線コネクタ 333">
          <a:extLst>
            <a:ext uri="{FF2B5EF4-FFF2-40B4-BE49-F238E27FC236}">
              <a16:creationId xmlns="" xmlns:a16="http://schemas.microsoft.com/office/drawing/2014/main" id="{E3E3214F-B921-498A-8510-0077C2CB2B1D}"/>
            </a:ext>
          </a:extLst>
        </xdr:cNvPr>
        <xdr:cNvCxnSpPr/>
      </xdr:nvCxnSpPr>
      <xdr:spPr>
        <a:xfrm flipV="1">
          <a:off x="15481300" y="1410189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335" name="楕円 334">
          <a:extLst>
            <a:ext uri="{FF2B5EF4-FFF2-40B4-BE49-F238E27FC236}">
              <a16:creationId xmlns="" xmlns:a16="http://schemas.microsoft.com/office/drawing/2014/main" id="{A314E01E-44FC-4A84-BBCD-366543580353}"/>
            </a:ext>
          </a:extLst>
        </xdr:cNvPr>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85452</xdr:rowOff>
    </xdr:from>
    <xdr:to>
      <xdr:col>81</xdr:col>
      <xdr:colOff>50800</xdr:colOff>
      <xdr:row>82</xdr:row>
      <xdr:rowOff>142602</xdr:rowOff>
    </xdr:to>
    <xdr:cxnSp macro="">
      <xdr:nvCxnSpPr>
        <xdr:cNvPr id="336" name="直線コネクタ 335">
          <a:extLst>
            <a:ext uri="{FF2B5EF4-FFF2-40B4-BE49-F238E27FC236}">
              <a16:creationId xmlns="" xmlns:a16="http://schemas.microsoft.com/office/drawing/2014/main" id="{F7718015-E998-4AFB-9A2D-AA465BB53F28}"/>
            </a:ext>
          </a:extLst>
        </xdr:cNvPr>
        <xdr:cNvCxnSpPr/>
      </xdr:nvCxnSpPr>
      <xdr:spPr>
        <a:xfrm flipV="1">
          <a:off x="14592300" y="141443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337" name="楕円 336">
          <a:extLst>
            <a:ext uri="{FF2B5EF4-FFF2-40B4-BE49-F238E27FC236}">
              <a16:creationId xmlns="" xmlns:a16="http://schemas.microsoft.com/office/drawing/2014/main" id="{FE3FBCFC-0395-40A0-979B-8A3C7E54B10B}"/>
            </a:ext>
          </a:extLst>
        </xdr:cNvPr>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142602</xdr:rowOff>
    </xdr:from>
    <xdr:to>
      <xdr:col>76</xdr:col>
      <xdr:colOff>114300</xdr:colOff>
      <xdr:row>82</xdr:row>
      <xdr:rowOff>144236</xdr:rowOff>
    </xdr:to>
    <xdr:cxnSp macro="">
      <xdr:nvCxnSpPr>
        <xdr:cNvPr id="338" name="直線コネクタ 337">
          <a:extLst>
            <a:ext uri="{FF2B5EF4-FFF2-40B4-BE49-F238E27FC236}">
              <a16:creationId xmlns="" xmlns:a16="http://schemas.microsoft.com/office/drawing/2014/main" id="{584756B8-8D2F-42F2-99A2-5F1CAB09B230}"/>
            </a:ext>
          </a:extLst>
        </xdr:cNvPr>
        <xdr:cNvCxnSpPr/>
      </xdr:nvCxnSpPr>
      <xdr:spPr>
        <a:xfrm flipV="1">
          <a:off x="13703300" y="142015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127379</xdr:rowOff>
    </xdr:from>
    <xdr:ext cx="405111" cy="259045"/>
    <xdr:sp macro="" textlink="">
      <xdr:nvSpPr>
        <xdr:cNvPr id="339" name="n_1mainValue【消防施設】&#10;有形固定資産減価償却率">
          <a:extLst>
            <a:ext uri="{FF2B5EF4-FFF2-40B4-BE49-F238E27FC236}">
              <a16:creationId xmlns="" xmlns:a16="http://schemas.microsoft.com/office/drawing/2014/main" id="{8078B35E-E477-46DD-9F9D-F1FC5F569AC2}"/>
            </a:ext>
          </a:extLst>
        </xdr:cNvPr>
        <xdr:cNvSpPr txBox="1"/>
      </xdr:nvSpPr>
      <xdr:spPr>
        <a:xfrm>
          <a:off x="15266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340" name="n_2mainValue【消防施設】&#10;有形固定資産減価償却率">
          <a:extLst>
            <a:ext uri="{FF2B5EF4-FFF2-40B4-BE49-F238E27FC236}">
              <a16:creationId xmlns="" xmlns:a16="http://schemas.microsoft.com/office/drawing/2014/main" id="{B53A2DC0-EC19-4567-A257-3D7D4F839898}"/>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341" name="n_3mainValue【消防施設】&#10;有形固定資産減価償却率">
          <a:extLst>
            <a:ext uri="{FF2B5EF4-FFF2-40B4-BE49-F238E27FC236}">
              <a16:creationId xmlns="" xmlns:a16="http://schemas.microsoft.com/office/drawing/2014/main" id="{D8D3EDEF-C57B-427C-AE82-8517959A74EC}"/>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2" name="正方形/長方形 341">
          <a:extLst>
            <a:ext uri="{FF2B5EF4-FFF2-40B4-BE49-F238E27FC236}">
              <a16:creationId xmlns="" xmlns:a16="http://schemas.microsoft.com/office/drawing/2014/main" id="{7FC2EB2D-1987-406B-B764-35B3E847DC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3" name="正方形/長方形 342">
          <a:extLst>
            <a:ext uri="{FF2B5EF4-FFF2-40B4-BE49-F238E27FC236}">
              <a16:creationId xmlns="" xmlns:a16="http://schemas.microsoft.com/office/drawing/2014/main" id="{669B7DEC-3334-4BCA-916C-45021DF822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4" name="正方形/長方形 343">
          <a:extLst>
            <a:ext uri="{FF2B5EF4-FFF2-40B4-BE49-F238E27FC236}">
              <a16:creationId xmlns="" xmlns:a16="http://schemas.microsoft.com/office/drawing/2014/main" id="{73CB77F6-08A5-41CB-B9F4-7C7D8D0239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5" name="正方形/長方形 344">
          <a:extLst>
            <a:ext uri="{FF2B5EF4-FFF2-40B4-BE49-F238E27FC236}">
              <a16:creationId xmlns="" xmlns:a16="http://schemas.microsoft.com/office/drawing/2014/main" id="{CF229F93-6FAB-4E58-ADCF-1AC32D4190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6" name="正方形/長方形 345">
          <a:extLst>
            <a:ext uri="{FF2B5EF4-FFF2-40B4-BE49-F238E27FC236}">
              <a16:creationId xmlns="" xmlns:a16="http://schemas.microsoft.com/office/drawing/2014/main" id="{D5C6A10E-215A-47D2-8689-82897A91FE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7" name="正方形/長方形 346">
          <a:extLst>
            <a:ext uri="{FF2B5EF4-FFF2-40B4-BE49-F238E27FC236}">
              <a16:creationId xmlns="" xmlns:a16="http://schemas.microsoft.com/office/drawing/2014/main" id="{B770816D-B4B0-41D8-8525-D06738A811F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8" name="正方形/長方形 347">
          <a:extLst>
            <a:ext uri="{FF2B5EF4-FFF2-40B4-BE49-F238E27FC236}">
              <a16:creationId xmlns="" xmlns:a16="http://schemas.microsoft.com/office/drawing/2014/main" id="{069FD357-2D52-4804-9896-4C02B587C6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9" name="正方形/長方形 348">
          <a:extLst>
            <a:ext uri="{FF2B5EF4-FFF2-40B4-BE49-F238E27FC236}">
              <a16:creationId xmlns="" xmlns:a16="http://schemas.microsoft.com/office/drawing/2014/main" id="{F1829F5D-5537-454F-85E1-9189924586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0" name="テキスト ボックス 349">
          <a:extLst>
            <a:ext uri="{FF2B5EF4-FFF2-40B4-BE49-F238E27FC236}">
              <a16:creationId xmlns="" xmlns:a16="http://schemas.microsoft.com/office/drawing/2014/main" id="{72792A72-1C5D-4AA2-AE40-B4E5D7729E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1" name="直線コネクタ 350">
          <a:extLst>
            <a:ext uri="{FF2B5EF4-FFF2-40B4-BE49-F238E27FC236}">
              <a16:creationId xmlns="" xmlns:a16="http://schemas.microsoft.com/office/drawing/2014/main" id="{D75EE9D1-7D6B-43AD-A86B-DC7F4A1D7D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52" name="直線コネクタ 351">
          <a:extLst>
            <a:ext uri="{FF2B5EF4-FFF2-40B4-BE49-F238E27FC236}">
              <a16:creationId xmlns="" xmlns:a16="http://schemas.microsoft.com/office/drawing/2014/main" id="{BF089C51-2F4A-41BA-873C-B37470B4A8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53" name="テキスト ボックス 352">
          <a:extLst>
            <a:ext uri="{FF2B5EF4-FFF2-40B4-BE49-F238E27FC236}">
              <a16:creationId xmlns="" xmlns:a16="http://schemas.microsoft.com/office/drawing/2014/main" id="{8781D639-613D-4207-ABF4-0D4359305D6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54" name="直線コネクタ 353">
          <a:extLst>
            <a:ext uri="{FF2B5EF4-FFF2-40B4-BE49-F238E27FC236}">
              <a16:creationId xmlns="" xmlns:a16="http://schemas.microsoft.com/office/drawing/2014/main" id="{B91D1028-5056-48B4-BF6B-B04AD66BC79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55" name="テキスト ボックス 354">
          <a:extLst>
            <a:ext uri="{FF2B5EF4-FFF2-40B4-BE49-F238E27FC236}">
              <a16:creationId xmlns="" xmlns:a16="http://schemas.microsoft.com/office/drawing/2014/main" id="{8A87351E-E665-4F90-A47F-599EB2F2235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56" name="直線コネクタ 355">
          <a:extLst>
            <a:ext uri="{FF2B5EF4-FFF2-40B4-BE49-F238E27FC236}">
              <a16:creationId xmlns="" xmlns:a16="http://schemas.microsoft.com/office/drawing/2014/main" id="{D41A46B6-433D-4916-9A4C-F971FED70A2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57" name="テキスト ボックス 356">
          <a:extLst>
            <a:ext uri="{FF2B5EF4-FFF2-40B4-BE49-F238E27FC236}">
              <a16:creationId xmlns="" xmlns:a16="http://schemas.microsoft.com/office/drawing/2014/main" id="{1365C290-DD4A-4EDA-ABD6-F61215BBEB5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58" name="直線コネクタ 357">
          <a:extLst>
            <a:ext uri="{FF2B5EF4-FFF2-40B4-BE49-F238E27FC236}">
              <a16:creationId xmlns="" xmlns:a16="http://schemas.microsoft.com/office/drawing/2014/main" id="{63140974-2F56-445D-8741-F5DCDFD95CF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59" name="テキスト ボックス 358">
          <a:extLst>
            <a:ext uri="{FF2B5EF4-FFF2-40B4-BE49-F238E27FC236}">
              <a16:creationId xmlns="" xmlns:a16="http://schemas.microsoft.com/office/drawing/2014/main" id="{FB7D0B97-0EF0-4268-85DE-4FD79E92A3E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0" name="直線コネクタ 359">
          <a:extLst>
            <a:ext uri="{FF2B5EF4-FFF2-40B4-BE49-F238E27FC236}">
              <a16:creationId xmlns="" xmlns:a16="http://schemas.microsoft.com/office/drawing/2014/main" id="{F94DB789-5ADA-49D0-B423-5FB82A7391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1" name="テキスト ボックス 360">
          <a:extLst>
            <a:ext uri="{FF2B5EF4-FFF2-40B4-BE49-F238E27FC236}">
              <a16:creationId xmlns="" xmlns:a16="http://schemas.microsoft.com/office/drawing/2014/main" id="{016FF4C5-BCC9-4188-A32F-85F1FF4744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2" name="【消防施設】&#10;一人当たり面積グラフ枠">
          <a:extLst>
            <a:ext uri="{FF2B5EF4-FFF2-40B4-BE49-F238E27FC236}">
              <a16:creationId xmlns="" xmlns:a16="http://schemas.microsoft.com/office/drawing/2014/main" id="{BADB3987-DC82-4ABB-8B6C-E929DCC5E0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363" name="直線コネクタ 362">
          <a:extLst>
            <a:ext uri="{FF2B5EF4-FFF2-40B4-BE49-F238E27FC236}">
              <a16:creationId xmlns="" xmlns:a16="http://schemas.microsoft.com/office/drawing/2014/main" id="{77E4706F-9195-4671-9241-CB6578756E09}"/>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364" name="【消防施設】&#10;一人当たり面積最小値テキスト">
          <a:extLst>
            <a:ext uri="{FF2B5EF4-FFF2-40B4-BE49-F238E27FC236}">
              <a16:creationId xmlns="" xmlns:a16="http://schemas.microsoft.com/office/drawing/2014/main" id="{DEA4555D-0007-4464-B2AF-CDDBD8E2ABD5}"/>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365" name="直線コネクタ 364">
          <a:extLst>
            <a:ext uri="{FF2B5EF4-FFF2-40B4-BE49-F238E27FC236}">
              <a16:creationId xmlns="" xmlns:a16="http://schemas.microsoft.com/office/drawing/2014/main" id="{19602258-9624-49F7-94F5-08E6770087F6}"/>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366" name="【消防施設】&#10;一人当たり面積最大値テキスト">
          <a:extLst>
            <a:ext uri="{FF2B5EF4-FFF2-40B4-BE49-F238E27FC236}">
              <a16:creationId xmlns="" xmlns:a16="http://schemas.microsoft.com/office/drawing/2014/main" id="{98BAB455-EFB1-4E17-8E07-8A7317B45C47}"/>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367" name="直線コネクタ 366">
          <a:extLst>
            <a:ext uri="{FF2B5EF4-FFF2-40B4-BE49-F238E27FC236}">
              <a16:creationId xmlns="" xmlns:a16="http://schemas.microsoft.com/office/drawing/2014/main" id="{6B744D7E-7035-458C-9444-C17AFD515AD0}"/>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368" name="【消防施設】&#10;一人当たり面積平均値テキスト">
          <a:extLst>
            <a:ext uri="{FF2B5EF4-FFF2-40B4-BE49-F238E27FC236}">
              <a16:creationId xmlns="" xmlns:a16="http://schemas.microsoft.com/office/drawing/2014/main" id="{BA44F185-4337-4974-A8F3-4BD144FBD745}"/>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369" name="フローチャート: 判断 368">
          <a:extLst>
            <a:ext uri="{FF2B5EF4-FFF2-40B4-BE49-F238E27FC236}">
              <a16:creationId xmlns="" xmlns:a16="http://schemas.microsoft.com/office/drawing/2014/main" id="{1D5594CA-A850-4070-B4D2-D809440499D7}"/>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370" name="フローチャート: 判断 369">
          <a:extLst>
            <a:ext uri="{FF2B5EF4-FFF2-40B4-BE49-F238E27FC236}">
              <a16:creationId xmlns="" xmlns:a16="http://schemas.microsoft.com/office/drawing/2014/main" id="{CA07DC32-32C4-4CD8-80F5-3F8682E910A1}"/>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371" name="n_1aveValue【消防施設】&#10;一人当たり面積">
          <a:extLst>
            <a:ext uri="{FF2B5EF4-FFF2-40B4-BE49-F238E27FC236}">
              <a16:creationId xmlns="" xmlns:a16="http://schemas.microsoft.com/office/drawing/2014/main" id="{17FD5B13-7359-44C3-AC7E-649B5D958CCF}"/>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372" name="フローチャート: 判断 371">
          <a:extLst>
            <a:ext uri="{FF2B5EF4-FFF2-40B4-BE49-F238E27FC236}">
              <a16:creationId xmlns="" xmlns:a16="http://schemas.microsoft.com/office/drawing/2014/main" id="{08178641-8BAE-4ED3-9B8E-BA2F27900B8C}"/>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373" name="n_2aveValue【消防施設】&#10;一人当たり面積">
          <a:extLst>
            <a:ext uri="{FF2B5EF4-FFF2-40B4-BE49-F238E27FC236}">
              <a16:creationId xmlns="" xmlns:a16="http://schemas.microsoft.com/office/drawing/2014/main" id="{E2ED1022-1D9D-460E-98B7-4CC9DE700B01}"/>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374" name="フローチャート: 判断 373">
          <a:extLst>
            <a:ext uri="{FF2B5EF4-FFF2-40B4-BE49-F238E27FC236}">
              <a16:creationId xmlns="" xmlns:a16="http://schemas.microsoft.com/office/drawing/2014/main" id="{A743E0C9-DFAC-4AC2-8250-8B5DAA8F5DC6}"/>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375" name="n_3aveValue【消防施設】&#10;一人当たり面積">
          <a:extLst>
            <a:ext uri="{FF2B5EF4-FFF2-40B4-BE49-F238E27FC236}">
              <a16:creationId xmlns="" xmlns:a16="http://schemas.microsoft.com/office/drawing/2014/main" id="{E4FDF43B-7F29-4E34-8C1A-2B2EC28D868D}"/>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6" name="テキスト ボックス 375">
          <a:extLst>
            <a:ext uri="{FF2B5EF4-FFF2-40B4-BE49-F238E27FC236}">
              <a16:creationId xmlns="" xmlns:a16="http://schemas.microsoft.com/office/drawing/2014/main" id="{EC1564CA-109C-45CC-B34D-55919CCA85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7" name="テキスト ボックス 376">
          <a:extLst>
            <a:ext uri="{FF2B5EF4-FFF2-40B4-BE49-F238E27FC236}">
              <a16:creationId xmlns="" xmlns:a16="http://schemas.microsoft.com/office/drawing/2014/main" id="{8436569B-D776-495F-AD19-D62D2AE2AB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8" name="テキスト ボックス 377">
          <a:extLst>
            <a:ext uri="{FF2B5EF4-FFF2-40B4-BE49-F238E27FC236}">
              <a16:creationId xmlns="" xmlns:a16="http://schemas.microsoft.com/office/drawing/2014/main" id="{F0D66C1E-41FB-424C-8F76-8840FE9B80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9" name="テキスト ボックス 378">
          <a:extLst>
            <a:ext uri="{FF2B5EF4-FFF2-40B4-BE49-F238E27FC236}">
              <a16:creationId xmlns="" xmlns:a16="http://schemas.microsoft.com/office/drawing/2014/main" id="{06F2EF00-F2D5-4E7A-B697-AFF9225B4A7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0" name="テキスト ボックス 379">
          <a:extLst>
            <a:ext uri="{FF2B5EF4-FFF2-40B4-BE49-F238E27FC236}">
              <a16:creationId xmlns="" xmlns:a16="http://schemas.microsoft.com/office/drawing/2014/main" id="{F18718EB-ECB7-4E0F-978A-87F221B1EF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106172</xdr:rowOff>
    </xdr:from>
    <xdr:to>
      <xdr:col>116</xdr:col>
      <xdr:colOff>114300</xdr:colOff>
      <xdr:row>86</xdr:row>
      <xdr:rowOff>36322</xdr:rowOff>
    </xdr:to>
    <xdr:sp macro="" textlink="">
      <xdr:nvSpPr>
        <xdr:cNvPr id="381" name="楕円 380">
          <a:extLst>
            <a:ext uri="{FF2B5EF4-FFF2-40B4-BE49-F238E27FC236}">
              <a16:creationId xmlns="" xmlns:a16="http://schemas.microsoft.com/office/drawing/2014/main" id="{A6F075E1-C541-4499-9F52-9EFC4B06F9FB}"/>
            </a:ext>
          </a:extLst>
        </xdr:cNvPr>
        <xdr:cNvSpPr/>
      </xdr:nvSpPr>
      <xdr:spPr>
        <a:xfrm>
          <a:off x="22110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21099</xdr:rowOff>
    </xdr:from>
    <xdr:ext cx="469744" cy="259045"/>
    <xdr:sp macro="" textlink="">
      <xdr:nvSpPr>
        <xdr:cNvPr id="382" name="【消防施設】&#10;一人当たり面積該当値テキスト">
          <a:extLst>
            <a:ext uri="{FF2B5EF4-FFF2-40B4-BE49-F238E27FC236}">
              <a16:creationId xmlns="" xmlns:a16="http://schemas.microsoft.com/office/drawing/2014/main" id="{34366550-5245-4806-A6A2-4C5208600BE9}"/>
            </a:ext>
          </a:extLst>
        </xdr:cNvPr>
        <xdr:cNvSpPr txBox="1"/>
      </xdr:nvSpPr>
      <xdr:spPr>
        <a:xfrm>
          <a:off x="22199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106172</xdr:rowOff>
    </xdr:from>
    <xdr:to>
      <xdr:col>112</xdr:col>
      <xdr:colOff>38100</xdr:colOff>
      <xdr:row>86</xdr:row>
      <xdr:rowOff>36322</xdr:rowOff>
    </xdr:to>
    <xdr:sp macro="" textlink="">
      <xdr:nvSpPr>
        <xdr:cNvPr id="383" name="楕円 382">
          <a:extLst>
            <a:ext uri="{FF2B5EF4-FFF2-40B4-BE49-F238E27FC236}">
              <a16:creationId xmlns="" xmlns:a16="http://schemas.microsoft.com/office/drawing/2014/main" id="{D5EA5CE9-FE55-41B8-B6B1-3BB820BB8CBB}"/>
            </a:ext>
          </a:extLst>
        </xdr:cNvPr>
        <xdr:cNvSpPr/>
      </xdr:nvSpPr>
      <xdr:spPr>
        <a:xfrm>
          <a:off x="21272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156972</xdr:rowOff>
    </xdr:from>
    <xdr:to>
      <xdr:col>116</xdr:col>
      <xdr:colOff>63500</xdr:colOff>
      <xdr:row>85</xdr:row>
      <xdr:rowOff>156972</xdr:rowOff>
    </xdr:to>
    <xdr:cxnSp macro="">
      <xdr:nvCxnSpPr>
        <xdr:cNvPr id="384" name="直線コネクタ 383">
          <a:extLst>
            <a:ext uri="{FF2B5EF4-FFF2-40B4-BE49-F238E27FC236}">
              <a16:creationId xmlns="" xmlns:a16="http://schemas.microsoft.com/office/drawing/2014/main" id="{3F49999A-7FEA-42DC-A6E8-0DD21C561783}"/>
            </a:ext>
          </a:extLst>
        </xdr:cNvPr>
        <xdr:cNvCxnSpPr/>
      </xdr:nvCxnSpPr>
      <xdr:spPr>
        <a:xfrm>
          <a:off x="21323300" y="14730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385" name="楕円 384">
          <a:extLst>
            <a:ext uri="{FF2B5EF4-FFF2-40B4-BE49-F238E27FC236}">
              <a16:creationId xmlns="" xmlns:a16="http://schemas.microsoft.com/office/drawing/2014/main" id="{C8310822-6495-4352-AD99-08F2C06A9CE4}"/>
            </a:ext>
          </a:extLst>
        </xdr:cNvPr>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156972</xdr:rowOff>
    </xdr:to>
    <xdr:cxnSp macro="">
      <xdr:nvCxnSpPr>
        <xdr:cNvPr id="386" name="直線コネクタ 385">
          <a:extLst>
            <a:ext uri="{FF2B5EF4-FFF2-40B4-BE49-F238E27FC236}">
              <a16:creationId xmlns="" xmlns:a16="http://schemas.microsoft.com/office/drawing/2014/main" id="{410F481B-37B0-4FC4-A216-600C650A1657}"/>
            </a:ext>
          </a:extLst>
        </xdr:cNvPr>
        <xdr:cNvCxnSpPr/>
      </xdr:nvCxnSpPr>
      <xdr:spPr>
        <a:xfrm>
          <a:off x="20434300" y="147279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387" name="楕円 386">
          <a:extLst>
            <a:ext uri="{FF2B5EF4-FFF2-40B4-BE49-F238E27FC236}">
              <a16:creationId xmlns="" xmlns:a16="http://schemas.microsoft.com/office/drawing/2014/main" id="{F82371A1-3CC6-4D54-B893-66DC8C1EF66C}"/>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154687</xdr:rowOff>
    </xdr:to>
    <xdr:cxnSp macro="">
      <xdr:nvCxnSpPr>
        <xdr:cNvPr id="388" name="直線コネクタ 387">
          <a:extLst>
            <a:ext uri="{FF2B5EF4-FFF2-40B4-BE49-F238E27FC236}">
              <a16:creationId xmlns="" xmlns:a16="http://schemas.microsoft.com/office/drawing/2014/main" id="{863790EB-4393-4F6F-8B94-BA0D6B13D319}"/>
            </a:ext>
          </a:extLst>
        </xdr:cNvPr>
        <xdr:cNvCxnSpPr/>
      </xdr:nvCxnSpPr>
      <xdr:spPr>
        <a:xfrm>
          <a:off x="19545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27449</xdr:rowOff>
    </xdr:from>
    <xdr:ext cx="469744" cy="259045"/>
    <xdr:sp macro="" textlink="">
      <xdr:nvSpPr>
        <xdr:cNvPr id="389" name="n_1mainValue【消防施設】&#10;一人当たり面積">
          <a:extLst>
            <a:ext uri="{FF2B5EF4-FFF2-40B4-BE49-F238E27FC236}">
              <a16:creationId xmlns="" xmlns:a16="http://schemas.microsoft.com/office/drawing/2014/main" id="{1D573732-2658-42D2-B0EF-E2588966F717}"/>
            </a:ext>
          </a:extLst>
        </xdr:cNvPr>
        <xdr:cNvSpPr txBox="1"/>
      </xdr:nvSpPr>
      <xdr:spPr>
        <a:xfrm>
          <a:off x="210757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390" name="n_2mainValue【消防施設】&#10;一人当たり面積">
          <a:extLst>
            <a:ext uri="{FF2B5EF4-FFF2-40B4-BE49-F238E27FC236}">
              <a16:creationId xmlns="" xmlns:a16="http://schemas.microsoft.com/office/drawing/2014/main" id="{64370AA2-A142-42FF-B516-F6FC4177B355}"/>
            </a:ext>
          </a:extLst>
        </xdr:cNvPr>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391" name="n_3mainValue【消防施設】&#10;一人当たり面積">
          <a:extLst>
            <a:ext uri="{FF2B5EF4-FFF2-40B4-BE49-F238E27FC236}">
              <a16:creationId xmlns="" xmlns:a16="http://schemas.microsoft.com/office/drawing/2014/main" id="{6E18FCB6-FE6E-4128-A79E-B2F933FB1FDC}"/>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2" name="正方形/長方形 391">
          <a:extLst>
            <a:ext uri="{FF2B5EF4-FFF2-40B4-BE49-F238E27FC236}">
              <a16:creationId xmlns="" xmlns:a16="http://schemas.microsoft.com/office/drawing/2014/main" id="{068266CC-F39A-45D1-8978-23267F66BB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3" name="正方形/長方形 392">
          <a:extLst>
            <a:ext uri="{FF2B5EF4-FFF2-40B4-BE49-F238E27FC236}">
              <a16:creationId xmlns="" xmlns:a16="http://schemas.microsoft.com/office/drawing/2014/main" id="{915705B9-E2EB-49D9-918C-FDFCC3527A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4" name="正方形/長方形 393">
          <a:extLst>
            <a:ext uri="{FF2B5EF4-FFF2-40B4-BE49-F238E27FC236}">
              <a16:creationId xmlns="" xmlns:a16="http://schemas.microsoft.com/office/drawing/2014/main" id="{A17DA002-6373-4CC8-AC75-805675749E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5" name="正方形/長方形 394">
          <a:extLst>
            <a:ext uri="{FF2B5EF4-FFF2-40B4-BE49-F238E27FC236}">
              <a16:creationId xmlns="" xmlns:a16="http://schemas.microsoft.com/office/drawing/2014/main" id="{5B7FDDA2-3CCB-4746-A664-041E94CC30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6" name="正方形/長方形 395">
          <a:extLst>
            <a:ext uri="{FF2B5EF4-FFF2-40B4-BE49-F238E27FC236}">
              <a16:creationId xmlns="" xmlns:a16="http://schemas.microsoft.com/office/drawing/2014/main" id="{130D4F12-8E65-42AA-B27C-23D0B01C2F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7" name="正方形/長方形 396">
          <a:extLst>
            <a:ext uri="{FF2B5EF4-FFF2-40B4-BE49-F238E27FC236}">
              <a16:creationId xmlns="" xmlns:a16="http://schemas.microsoft.com/office/drawing/2014/main" id="{60C31609-B94E-4E94-B2F6-C23E78A9165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8" name="正方形/長方形 397">
          <a:extLst>
            <a:ext uri="{FF2B5EF4-FFF2-40B4-BE49-F238E27FC236}">
              <a16:creationId xmlns="" xmlns:a16="http://schemas.microsoft.com/office/drawing/2014/main" id="{1FF883DE-8E15-4A1A-BD55-41257E749C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9" name="正方形/長方形 398">
          <a:extLst>
            <a:ext uri="{FF2B5EF4-FFF2-40B4-BE49-F238E27FC236}">
              <a16:creationId xmlns="" xmlns:a16="http://schemas.microsoft.com/office/drawing/2014/main" id="{C84593F5-E2D9-4546-985D-61938163AA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0" name="テキスト ボックス 399">
          <a:extLst>
            <a:ext uri="{FF2B5EF4-FFF2-40B4-BE49-F238E27FC236}">
              <a16:creationId xmlns="" xmlns:a16="http://schemas.microsoft.com/office/drawing/2014/main" id="{33F70A4F-8D81-40E0-91B3-A7CC969EF4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1" name="直線コネクタ 400">
          <a:extLst>
            <a:ext uri="{FF2B5EF4-FFF2-40B4-BE49-F238E27FC236}">
              <a16:creationId xmlns="" xmlns:a16="http://schemas.microsoft.com/office/drawing/2014/main" id="{767C170E-4E9A-475C-8CF6-A7C0BF9D4F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2" name="直線コネクタ 401">
          <a:extLst>
            <a:ext uri="{FF2B5EF4-FFF2-40B4-BE49-F238E27FC236}">
              <a16:creationId xmlns="" xmlns:a16="http://schemas.microsoft.com/office/drawing/2014/main" id="{DC43C64F-7180-412A-BB21-AC6D7D45E2B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3" name="テキスト ボックス 402">
          <a:extLst>
            <a:ext uri="{FF2B5EF4-FFF2-40B4-BE49-F238E27FC236}">
              <a16:creationId xmlns="" xmlns:a16="http://schemas.microsoft.com/office/drawing/2014/main" id="{EE66E58B-E93E-444B-9453-46EBAA99F3D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4" name="直線コネクタ 403">
          <a:extLst>
            <a:ext uri="{FF2B5EF4-FFF2-40B4-BE49-F238E27FC236}">
              <a16:creationId xmlns="" xmlns:a16="http://schemas.microsoft.com/office/drawing/2014/main" id="{64F21EFB-B1DD-4A2F-A434-21DE73306AE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5" name="テキスト ボックス 404">
          <a:extLst>
            <a:ext uri="{FF2B5EF4-FFF2-40B4-BE49-F238E27FC236}">
              <a16:creationId xmlns="" xmlns:a16="http://schemas.microsoft.com/office/drawing/2014/main" id="{5E4EBBEC-F04B-4284-8B29-C6E6D92010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6" name="直線コネクタ 405">
          <a:extLst>
            <a:ext uri="{FF2B5EF4-FFF2-40B4-BE49-F238E27FC236}">
              <a16:creationId xmlns="" xmlns:a16="http://schemas.microsoft.com/office/drawing/2014/main" id="{BE003544-851D-4BBA-BEAD-2FDD565B2C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7" name="テキスト ボックス 406">
          <a:extLst>
            <a:ext uri="{FF2B5EF4-FFF2-40B4-BE49-F238E27FC236}">
              <a16:creationId xmlns="" xmlns:a16="http://schemas.microsoft.com/office/drawing/2014/main" id="{5699675B-8EE4-44AC-B6BE-8486A596716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8" name="直線コネクタ 407">
          <a:extLst>
            <a:ext uri="{FF2B5EF4-FFF2-40B4-BE49-F238E27FC236}">
              <a16:creationId xmlns="" xmlns:a16="http://schemas.microsoft.com/office/drawing/2014/main" id="{F8765152-FF8B-4A9A-B87B-72EEC234E5B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9" name="テキスト ボックス 408">
          <a:extLst>
            <a:ext uri="{FF2B5EF4-FFF2-40B4-BE49-F238E27FC236}">
              <a16:creationId xmlns="" xmlns:a16="http://schemas.microsoft.com/office/drawing/2014/main" id="{AB4FDFE9-63B4-415A-B733-FFE71176193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0" name="直線コネクタ 409">
          <a:extLst>
            <a:ext uri="{FF2B5EF4-FFF2-40B4-BE49-F238E27FC236}">
              <a16:creationId xmlns="" xmlns:a16="http://schemas.microsoft.com/office/drawing/2014/main" id="{9C203F0F-950C-4595-BFDC-E18E860D719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1" name="テキスト ボックス 410">
          <a:extLst>
            <a:ext uri="{FF2B5EF4-FFF2-40B4-BE49-F238E27FC236}">
              <a16:creationId xmlns="" xmlns:a16="http://schemas.microsoft.com/office/drawing/2014/main" id="{900CC630-8FE8-405D-BAFF-0D5CE27674D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2" name="直線コネクタ 411">
          <a:extLst>
            <a:ext uri="{FF2B5EF4-FFF2-40B4-BE49-F238E27FC236}">
              <a16:creationId xmlns="" xmlns:a16="http://schemas.microsoft.com/office/drawing/2014/main" id="{1E3766FA-E4F5-46C0-966C-2374FAEF7A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3" name="テキスト ボックス 412">
          <a:extLst>
            <a:ext uri="{FF2B5EF4-FFF2-40B4-BE49-F238E27FC236}">
              <a16:creationId xmlns="" xmlns:a16="http://schemas.microsoft.com/office/drawing/2014/main" id="{6343FC53-3B86-456A-856D-36AC1A65369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4" name="直線コネクタ 413">
          <a:extLst>
            <a:ext uri="{FF2B5EF4-FFF2-40B4-BE49-F238E27FC236}">
              <a16:creationId xmlns="" xmlns:a16="http://schemas.microsoft.com/office/drawing/2014/main" id="{D08204B8-F19E-4C8B-990F-D6CB22505B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5" name="テキスト ボックス 414">
          <a:extLst>
            <a:ext uri="{FF2B5EF4-FFF2-40B4-BE49-F238E27FC236}">
              <a16:creationId xmlns="" xmlns:a16="http://schemas.microsoft.com/office/drawing/2014/main" id="{C3D5AA6E-AD9F-44AA-8C4E-3248CDA0D35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6" name="【庁舎】&#10;有形固定資産減価償却率グラフ枠">
          <a:extLst>
            <a:ext uri="{FF2B5EF4-FFF2-40B4-BE49-F238E27FC236}">
              <a16:creationId xmlns="" xmlns:a16="http://schemas.microsoft.com/office/drawing/2014/main" id="{44177E8B-29F0-4272-A4AE-9FEF542B77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417" name="直線コネクタ 416">
          <a:extLst>
            <a:ext uri="{FF2B5EF4-FFF2-40B4-BE49-F238E27FC236}">
              <a16:creationId xmlns="" xmlns:a16="http://schemas.microsoft.com/office/drawing/2014/main" id="{EE020DD7-4FEC-417A-B312-0642BED55B46}"/>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418" name="【庁舎】&#10;有形固定資産減価償却率最小値テキスト">
          <a:extLst>
            <a:ext uri="{FF2B5EF4-FFF2-40B4-BE49-F238E27FC236}">
              <a16:creationId xmlns="" xmlns:a16="http://schemas.microsoft.com/office/drawing/2014/main" id="{81C214BB-9726-4D3D-B570-11FE2C446D0D}"/>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419" name="直線コネクタ 418">
          <a:extLst>
            <a:ext uri="{FF2B5EF4-FFF2-40B4-BE49-F238E27FC236}">
              <a16:creationId xmlns="" xmlns:a16="http://schemas.microsoft.com/office/drawing/2014/main" id="{308882F0-CCFF-4BEA-AAA6-A49252A4966B}"/>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20" name="【庁舎】&#10;有形固定資産減価償却率最大値テキスト">
          <a:extLst>
            <a:ext uri="{FF2B5EF4-FFF2-40B4-BE49-F238E27FC236}">
              <a16:creationId xmlns="" xmlns:a16="http://schemas.microsoft.com/office/drawing/2014/main" id="{C90357C2-73AF-4CE6-A179-A292F40438FD}"/>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21" name="直線コネクタ 420">
          <a:extLst>
            <a:ext uri="{FF2B5EF4-FFF2-40B4-BE49-F238E27FC236}">
              <a16:creationId xmlns="" xmlns:a16="http://schemas.microsoft.com/office/drawing/2014/main" id="{EDB1E7F3-F541-4426-918B-47E20757F087}"/>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422" name="【庁舎】&#10;有形固定資産減価償却率平均値テキスト">
          <a:extLst>
            <a:ext uri="{FF2B5EF4-FFF2-40B4-BE49-F238E27FC236}">
              <a16:creationId xmlns="" xmlns:a16="http://schemas.microsoft.com/office/drawing/2014/main" id="{51CD2642-30FE-4D88-A7C8-B55B0C80EEB3}"/>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423" name="フローチャート: 判断 422">
          <a:extLst>
            <a:ext uri="{FF2B5EF4-FFF2-40B4-BE49-F238E27FC236}">
              <a16:creationId xmlns="" xmlns:a16="http://schemas.microsoft.com/office/drawing/2014/main" id="{B6C8E942-D63F-4351-9769-1AB6969DBD6B}"/>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424" name="フローチャート: 判断 423">
          <a:extLst>
            <a:ext uri="{FF2B5EF4-FFF2-40B4-BE49-F238E27FC236}">
              <a16:creationId xmlns="" xmlns:a16="http://schemas.microsoft.com/office/drawing/2014/main" id="{D123FDC3-9825-4C5E-8CA9-4829CE929E30}"/>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425" name="n_1aveValue【庁舎】&#10;有形固定資産減価償却率">
          <a:extLst>
            <a:ext uri="{FF2B5EF4-FFF2-40B4-BE49-F238E27FC236}">
              <a16:creationId xmlns="" xmlns:a16="http://schemas.microsoft.com/office/drawing/2014/main" id="{0C4FF6DC-60F4-4BAD-80CF-7D142DA84266}"/>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426" name="フローチャート: 判断 425">
          <a:extLst>
            <a:ext uri="{FF2B5EF4-FFF2-40B4-BE49-F238E27FC236}">
              <a16:creationId xmlns="" xmlns:a16="http://schemas.microsoft.com/office/drawing/2014/main" id="{601D6694-A878-4F3C-8682-83014E95C524}"/>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427" name="n_2aveValue【庁舎】&#10;有形固定資産減価償却率">
          <a:extLst>
            <a:ext uri="{FF2B5EF4-FFF2-40B4-BE49-F238E27FC236}">
              <a16:creationId xmlns="" xmlns:a16="http://schemas.microsoft.com/office/drawing/2014/main" id="{57209985-6656-44C7-87C9-192856B8B9B8}"/>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428" name="フローチャート: 判断 427">
          <a:extLst>
            <a:ext uri="{FF2B5EF4-FFF2-40B4-BE49-F238E27FC236}">
              <a16:creationId xmlns="" xmlns:a16="http://schemas.microsoft.com/office/drawing/2014/main" id="{EF69AA2E-6C8E-4A7E-ADD5-5F5AA9EB149F}"/>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429" name="n_3aveValue【庁舎】&#10;有形固定資産減価償却率">
          <a:extLst>
            <a:ext uri="{FF2B5EF4-FFF2-40B4-BE49-F238E27FC236}">
              <a16:creationId xmlns="" xmlns:a16="http://schemas.microsoft.com/office/drawing/2014/main" id="{EA2AF732-7B83-42F7-99C6-1FD0E50DD4E0}"/>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0" name="テキスト ボックス 429">
          <a:extLst>
            <a:ext uri="{FF2B5EF4-FFF2-40B4-BE49-F238E27FC236}">
              <a16:creationId xmlns="" xmlns:a16="http://schemas.microsoft.com/office/drawing/2014/main" id="{1E0320F9-A3FA-4497-92E4-E1E9BD4602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1" name="テキスト ボックス 430">
          <a:extLst>
            <a:ext uri="{FF2B5EF4-FFF2-40B4-BE49-F238E27FC236}">
              <a16:creationId xmlns="" xmlns:a16="http://schemas.microsoft.com/office/drawing/2014/main" id="{F7E397B1-F549-4F46-9C18-4BF0432521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2" name="テキスト ボックス 431">
          <a:extLst>
            <a:ext uri="{FF2B5EF4-FFF2-40B4-BE49-F238E27FC236}">
              <a16:creationId xmlns="" xmlns:a16="http://schemas.microsoft.com/office/drawing/2014/main" id="{2C5CD4AA-887C-43E2-96A5-417E8152B9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3" name="テキスト ボックス 432">
          <a:extLst>
            <a:ext uri="{FF2B5EF4-FFF2-40B4-BE49-F238E27FC236}">
              <a16:creationId xmlns="" xmlns:a16="http://schemas.microsoft.com/office/drawing/2014/main" id="{D127E525-1F5C-44E8-BF69-DCD7A56887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4" name="テキスト ボックス 433">
          <a:extLst>
            <a:ext uri="{FF2B5EF4-FFF2-40B4-BE49-F238E27FC236}">
              <a16:creationId xmlns="" xmlns:a16="http://schemas.microsoft.com/office/drawing/2014/main" id="{47839A76-5A6C-4B61-82C0-5EA946B49A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435" name="楕円 434">
          <a:extLst>
            <a:ext uri="{FF2B5EF4-FFF2-40B4-BE49-F238E27FC236}">
              <a16:creationId xmlns="" xmlns:a16="http://schemas.microsoft.com/office/drawing/2014/main" id="{3563D5BD-C3BA-4155-B6B5-BB4B70698BFC}"/>
            </a:ext>
          </a:extLst>
        </xdr:cNvPr>
        <xdr:cNvSpPr/>
      </xdr:nvSpPr>
      <xdr:spPr>
        <a:xfrm>
          <a:off x="16268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93997</xdr:rowOff>
    </xdr:from>
    <xdr:ext cx="405111" cy="259045"/>
    <xdr:sp macro="" textlink="">
      <xdr:nvSpPr>
        <xdr:cNvPr id="436" name="【庁舎】&#10;有形固定資産減価償却率該当値テキスト">
          <a:extLst>
            <a:ext uri="{FF2B5EF4-FFF2-40B4-BE49-F238E27FC236}">
              <a16:creationId xmlns="" xmlns:a16="http://schemas.microsoft.com/office/drawing/2014/main" id="{B71880CE-8502-425B-AF96-F923C0C87B29}"/>
            </a:ext>
          </a:extLst>
        </xdr:cNvPr>
        <xdr:cNvSpPr txBox="1"/>
      </xdr:nvSpPr>
      <xdr:spPr>
        <a:xfrm>
          <a:off x="1635760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105411</xdr:rowOff>
    </xdr:from>
    <xdr:to>
      <xdr:col>81</xdr:col>
      <xdr:colOff>101600</xdr:colOff>
      <xdr:row>101</xdr:row>
      <xdr:rowOff>35561</xdr:rowOff>
    </xdr:to>
    <xdr:sp macro="" textlink="">
      <xdr:nvSpPr>
        <xdr:cNvPr id="437" name="楕円 436">
          <a:extLst>
            <a:ext uri="{FF2B5EF4-FFF2-40B4-BE49-F238E27FC236}">
              <a16:creationId xmlns="" xmlns:a16="http://schemas.microsoft.com/office/drawing/2014/main" id="{660DB142-A5AF-404E-B639-0872F61A7C3F}"/>
            </a:ext>
          </a:extLst>
        </xdr:cNvPr>
        <xdr:cNvSpPr/>
      </xdr:nvSpPr>
      <xdr:spPr>
        <a:xfrm>
          <a:off x="15430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121920</xdr:rowOff>
    </xdr:from>
    <xdr:to>
      <xdr:col>85</xdr:col>
      <xdr:colOff>127000</xdr:colOff>
      <xdr:row>100</xdr:row>
      <xdr:rowOff>156211</xdr:rowOff>
    </xdr:to>
    <xdr:cxnSp macro="">
      <xdr:nvCxnSpPr>
        <xdr:cNvPr id="438" name="直線コネクタ 437">
          <a:extLst>
            <a:ext uri="{FF2B5EF4-FFF2-40B4-BE49-F238E27FC236}">
              <a16:creationId xmlns="" xmlns:a16="http://schemas.microsoft.com/office/drawing/2014/main" id="{40127C0B-3A24-4FDB-875E-CB54287E628C}"/>
            </a:ext>
          </a:extLst>
        </xdr:cNvPr>
        <xdr:cNvCxnSpPr/>
      </xdr:nvCxnSpPr>
      <xdr:spPr>
        <a:xfrm flipV="1">
          <a:off x="15481300" y="172669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142966</xdr:rowOff>
    </xdr:from>
    <xdr:to>
      <xdr:col>76</xdr:col>
      <xdr:colOff>165100</xdr:colOff>
      <xdr:row>101</xdr:row>
      <xdr:rowOff>73116</xdr:rowOff>
    </xdr:to>
    <xdr:sp macro="" textlink="">
      <xdr:nvSpPr>
        <xdr:cNvPr id="439" name="楕円 438">
          <a:extLst>
            <a:ext uri="{FF2B5EF4-FFF2-40B4-BE49-F238E27FC236}">
              <a16:creationId xmlns="" xmlns:a16="http://schemas.microsoft.com/office/drawing/2014/main" id="{26248CA0-12E7-4CC4-B418-6C870AC59B70}"/>
            </a:ext>
          </a:extLst>
        </xdr:cNvPr>
        <xdr:cNvSpPr/>
      </xdr:nvSpPr>
      <xdr:spPr>
        <a:xfrm>
          <a:off x="14541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156211</xdr:rowOff>
    </xdr:from>
    <xdr:to>
      <xdr:col>81</xdr:col>
      <xdr:colOff>50800</xdr:colOff>
      <xdr:row>101</xdr:row>
      <xdr:rowOff>22316</xdr:rowOff>
    </xdr:to>
    <xdr:cxnSp macro="">
      <xdr:nvCxnSpPr>
        <xdr:cNvPr id="440" name="直線コネクタ 439">
          <a:extLst>
            <a:ext uri="{FF2B5EF4-FFF2-40B4-BE49-F238E27FC236}">
              <a16:creationId xmlns="" xmlns:a16="http://schemas.microsoft.com/office/drawing/2014/main" id="{B271D6CA-68F7-4E7C-B585-FA0D46F62C12}"/>
            </a:ext>
          </a:extLst>
        </xdr:cNvPr>
        <xdr:cNvCxnSpPr/>
      </xdr:nvCxnSpPr>
      <xdr:spPr>
        <a:xfrm flipV="1">
          <a:off x="14592300" y="173012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xdr:rowOff>
    </xdr:from>
    <xdr:to>
      <xdr:col>72</xdr:col>
      <xdr:colOff>38100</xdr:colOff>
      <xdr:row>101</xdr:row>
      <xdr:rowOff>115570</xdr:rowOff>
    </xdr:to>
    <xdr:sp macro="" textlink="">
      <xdr:nvSpPr>
        <xdr:cNvPr id="441" name="楕円 440">
          <a:extLst>
            <a:ext uri="{FF2B5EF4-FFF2-40B4-BE49-F238E27FC236}">
              <a16:creationId xmlns="" xmlns:a16="http://schemas.microsoft.com/office/drawing/2014/main" id="{7C11F908-46C7-471E-BA10-507161FA1525}"/>
            </a:ext>
          </a:extLst>
        </xdr:cNvPr>
        <xdr:cNvSpPr/>
      </xdr:nvSpPr>
      <xdr:spPr>
        <a:xfrm>
          <a:off x="1365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22316</xdr:rowOff>
    </xdr:from>
    <xdr:to>
      <xdr:col>76</xdr:col>
      <xdr:colOff>114300</xdr:colOff>
      <xdr:row>101</xdr:row>
      <xdr:rowOff>64770</xdr:rowOff>
    </xdr:to>
    <xdr:cxnSp macro="">
      <xdr:nvCxnSpPr>
        <xdr:cNvPr id="442" name="直線コネクタ 441">
          <a:extLst>
            <a:ext uri="{FF2B5EF4-FFF2-40B4-BE49-F238E27FC236}">
              <a16:creationId xmlns="" xmlns:a16="http://schemas.microsoft.com/office/drawing/2014/main" id="{5A68F545-14FC-40B0-8E44-CD2F971C3E43}"/>
            </a:ext>
          </a:extLst>
        </xdr:cNvPr>
        <xdr:cNvCxnSpPr/>
      </xdr:nvCxnSpPr>
      <xdr:spPr>
        <a:xfrm flipV="1">
          <a:off x="13703300" y="173387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52088</xdr:rowOff>
    </xdr:from>
    <xdr:ext cx="405111" cy="259045"/>
    <xdr:sp macro="" textlink="">
      <xdr:nvSpPr>
        <xdr:cNvPr id="443" name="n_1mainValue【庁舎】&#10;有形固定資産減価償却率">
          <a:extLst>
            <a:ext uri="{FF2B5EF4-FFF2-40B4-BE49-F238E27FC236}">
              <a16:creationId xmlns="" xmlns:a16="http://schemas.microsoft.com/office/drawing/2014/main" id="{A3591CD4-53A2-4156-AD22-E72D31236292}"/>
            </a:ext>
          </a:extLst>
        </xdr:cNvPr>
        <xdr:cNvSpPr txBox="1"/>
      </xdr:nvSpPr>
      <xdr:spPr>
        <a:xfrm>
          <a:off x="15266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89643</xdr:rowOff>
    </xdr:from>
    <xdr:ext cx="405111" cy="259045"/>
    <xdr:sp macro="" textlink="">
      <xdr:nvSpPr>
        <xdr:cNvPr id="444" name="n_2mainValue【庁舎】&#10;有形固定資産減価償却率">
          <a:extLst>
            <a:ext uri="{FF2B5EF4-FFF2-40B4-BE49-F238E27FC236}">
              <a16:creationId xmlns="" xmlns:a16="http://schemas.microsoft.com/office/drawing/2014/main" id="{07008A67-8B30-4EAE-BA90-6022F976CA38}"/>
            </a:ext>
          </a:extLst>
        </xdr:cNvPr>
        <xdr:cNvSpPr txBox="1"/>
      </xdr:nvSpPr>
      <xdr:spPr>
        <a:xfrm>
          <a:off x="143897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132097</xdr:rowOff>
    </xdr:from>
    <xdr:ext cx="405111" cy="259045"/>
    <xdr:sp macro="" textlink="">
      <xdr:nvSpPr>
        <xdr:cNvPr id="445" name="n_3mainValue【庁舎】&#10;有形固定資産減価償却率">
          <a:extLst>
            <a:ext uri="{FF2B5EF4-FFF2-40B4-BE49-F238E27FC236}">
              <a16:creationId xmlns="" xmlns:a16="http://schemas.microsoft.com/office/drawing/2014/main" id="{0A57CE3E-D3D8-430A-AFE3-57AD069E50E3}"/>
            </a:ext>
          </a:extLst>
        </xdr:cNvPr>
        <xdr:cNvSpPr txBox="1"/>
      </xdr:nvSpPr>
      <xdr:spPr>
        <a:xfrm>
          <a:off x="13500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a:extLst>
            <a:ext uri="{FF2B5EF4-FFF2-40B4-BE49-F238E27FC236}">
              <a16:creationId xmlns="" xmlns:a16="http://schemas.microsoft.com/office/drawing/2014/main" id="{1F860B32-8CA3-4E51-ADDD-EC167225C7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a:extLst>
            <a:ext uri="{FF2B5EF4-FFF2-40B4-BE49-F238E27FC236}">
              <a16:creationId xmlns="" xmlns:a16="http://schemas.microsoft.com/office/drawing/2014/main" id="{56F38955-6FC5-460A-9243-953897E5E3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a:extLst>
            <a:ext uri="{FF2B5EF4-FFF2-40B4-BE49-F238E27FC236}">
              <a16:creationId xmlns="" xmlns:a16="http://schemas.microsoft.com/office/drawing/2014/main" id="{F0F3EE44-4701-4806-A4D0-B1ABB2B6A3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a:extLst>
            <a:ext uri="{FF2B5EF4-FFF2-40B4-BE49-F238E27FC236}">
              <a16:creationId xmlns="" xmlns:a16="http://schemas.microsoft.com/office/drawing/2014/main" id="{858211FC-AC11-4F09-8BB5-7F6498C193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a:extLst>
            <a:ext uri="{FF2B5EF4-FFF2-40B4-BE49-F238E27FC236}">
              <a16:creationId xmlns="" xmlns:a16="http://schemas.microsoft.com/office/drawing/2014/main" id="{35AD403F-2C19-4C4F-8445-94B3F261DB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a:extLst>
            <a:ext uri="{FF2B5EF4-FFF2-40B4-BE49-F238E27FC236}">
              <a16:creationId xmlns="" xmlns:a16="http://schemas.microsoft.com/office/drawing/2014/main" id="{01383249-7A2C-4E58-A45E-EEB0A76296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a:extLst>
            <a:ext uri="{FF2B5EF4-FFF2-40B4-BE49-F238E27FC236}">
              <a16:creationId xmlns="" xmlns:a16="http://schemas.microsoft.com/office/drawing/2014/main" id="{A2BBB977-0737-49B8-8224-CB6B144DCDE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a:extLst>
            <a:ext uri="{FF2B5EF4-FFF2-40B4-BE49-F238E27FC236}">
              <a16:creationId xmlns="" xmlns:a16="http://schemas.microsoft.com/office/drawing/2014/main" id="{0A1F63A8-86FC-4F47-82C8-5C68886D3EA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4" name="テキスト ボックス 453">
          <a:extLst>
            <a:ext uri="{FF2B5EF4-FFF2-40B4-BE49-F238E27FC236}">
              <a16:creationId xmlns="" xmlns:a16="http://schemas.microsoft.com/office/drawing/2014/main" id="{137C5720-4043-4B52-A09F-FB1B6FBE06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5" name="直線コネクタ 454">
          <a:extLst>
            <a:ext uri="{FF2B5EF4-FFF2-40B4-BE49-F238E27FC236}">
              <a16:creationId xmlns="" xmlns:a16="http://schemas.microsoft.com/office/drawing/2014/main" id="{E0D29BA3-C28C-49F3-9F72-A35C40E8AD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6" name="直線コネクタ 455">
          <a:extLst>
            <a:ext uri="{FF2B5EF4-FFF2-40B4-BE49-F238E27FC236}">
              <a16:creationId xmlns="" xmlns:a16="http://schemas.microsoft.com/office/drawing/2014/main" id="{C56B361D-15D2-4212-BADF-03ACC8D515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7" name="テキスト ボックス 456">
          <a:extLst>
            <a:ext uri="{FF2B5EF4-FFF2-40B4-BE49-F238E27FC236}">
              <a16:creationId xmlns="" xmlns:a16="http://schemas.microsoft.com/office/drawing/2014/main" id="{5A3692B9-A84C-4951-AF73-0D5065D49EB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8" name="直線コネクタ 457">
          <a:extLst>
            <a:ext uri="{FF2B5EF4-FFF2-40B4-BE49-F238E27FC236}">
              <a16:creationId xmlns="" xmlns:a16="http://schemas.microsoft.com/office/drawing/2014/main" id="{7FBA6CCA-2C89-4565-885F-188E2D9EAB9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9" name="テキスト ボックス 458">
          <a:extLst>
            <a:ext uri="{FF2B5EF4-FFF2-40B4-BE49-F238E27FC236}">
              <a16:creationId xmlns="" xmlns:a16="http://schemas.microsoft.com/office/drawing/2014/main" id="{0B81C051-4A0B-4BF9-8519-83F529F290C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0" name="直線コネクタ 459">
          <a:extLst>
            <a:ext uri="{FF2B5EF4-FFF2-40B4-BE49-F238E27FC236}">
              <a16:creationId xmlns="" xmlns:a16="http://schemas.microsoft.com/office/drawing/2014/main" id="{8D1EC590-869D-4EDC-AE7F-602907D96C8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1" name="テキスト ボックス 460">
          <a:extLst>
            <a:ext uri="{FF2B5EF4-FFF2-40B4-BE49-F238E27FC236}">
              <a16:creationId xmlns="" xmlns:a16="http://schemas.microsoft.com/office/drawing/2014/main" id="{5EEC6E78-8969-4433-B3DA-E9E57497207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2" name="直線コネクタ 461">
          <a:extLst>
            <a:ext uri="{FF2B5EF4-FFF2-40B4-BE49-F238E27FC236}">
              <a16:creationId xmlns="" xmlns:a16="http://schemas.microsoft.com/office/drawing/2014/main" id="{F6EBF82A-43E5-4D0C-B297-71E4A324F6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3" name="テキスト ボックス 462">
          <a:extLst>
            <a:ext uri="{FF2B5EF4-FFF2-40B4-BE49-F238E27FC236}">
              <a16:creationId xmlns="" xmlns:a16="http://schemas.microsoft.com/office/drawing/2014/main" id="{02574290-C305-4D22-A053-9F859D90D41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4" name="直線コネクタ 463">
          <a:extLst>
            <a:ext uri="{FF2B5EF4-FFF2-40B4-BE49-F238E27FC236}">
              <a16:creationId xmlns="" xmlns:a16="http://schemas.microsoft.com/office/drawing/2014/main" id="{F64219E9-CA13-46CE-A2D2-1A6B02F202C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5" name="テキスト ボックス 464">
          <a:extLst>
            <a:ext uri="{FF2B5EF4-FFF2-40B4-BE49-F238E27FC236}">
              <a16:creationId xmlns="" xmlns:a16="http://schemas.microsoft.com/office/drawing/2014/main" id="{A792786B-3D72-4D34-9366-D4C74825084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6" name="直線コネクタ 465">
          <a:extLst>
            <a:ext uri="{FF2B5EF4-FFF2-40B4-BE49-F238E27FC236}">
              <a16:creationId xmlns="" xmlns:a16="http://schemas.microsoft.com/office/drawing/2014/main" id="{3CB0304F-CC0D-4046-92AE-29FE64D392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7" name="テキスト ボックス 466">
          <a:extLst>
            <a:ext uri="{FF2B5EF4-FFF2-40B4-BE49-F238E27FC236}">
              <a16:creationId xmlns="" xmlns:a16="http://schemas.microsoft.com/office/drawing/2014/main" id="{2095681D-D7AB-4B96-9D0E-9AFF1BB148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8" name="【庁舎】&#10;一人当たり面積グラフ枠">
          <a:extLst>
            <a:ext uri="{FF2B5EF4-FFF2-40B4-BE49-F238E27FC236}">
              <a16:creationId xmlns="" xmlns:a16="http://schemas.microsoft.com/office/drawing/2014/main" id="{416F54DF-B806-495C-87ED-FF1CD7A8FF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469" name="直線コネクタ 468">
          <a:extLst>
            <a:ext uri="{FF2B5EF4-FFF2-40B4-BE49-F238E27FC236}">
              <a16:creationId xmlns="" xmlns:a16="http://schemas.microsoft.com/office/drawing/2014/main" id="{8E09B7ED-D0CB-418C-BE92-F373D24E38F4}"/>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470" name="【庁舎】&#10;一人当たり面積最小値テキスト">
          <a:extLst>
            <a:ext uri="{FF2B5EF4-FFF2-40B4-BE49-F238E27FC236}">
              <a16:creationId xmlns="" xmlns:a16="http://schemas.microsoft.com/office/drawing/2014/main" id="{D5A857EF-36AC-4107-9963-B72F0320839B}"/>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471" name="直線コネクタ 470">
          <a:extLst>
            <a:ext uri="{FF2B5EF4-FFF2-40B4-BE49-F238E27FC236}">
              <a16:creationId xmlns="" xmlns:a16="http://schemas.microsoft.com/office/drawing/2014/main" id="{E0566F7C-1452-466A-8D8E-2FC09EC34A43}"/>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472" name="【庁舎】&#10;一人当たり面積最大値テキスト">
          <a:extLst>
            <a:ext uri="{FF2B5EF4-FFF2-40B4-BE49-F238E27FC236}">
              <a16:creationId xmlns="" xmlns:a16="http://schemas.microsoft.com/office/drawing/2014/main" id="{E3BECB87-0871-42C6-9D15-8195C1A36D4C}"/>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473" name="直線コネクタ 472">
          <a:extLst>
            <a:ext uri="{FF2B5EF4-FFF2-40B4-BE49-F238E27FC236}">
              <a16:creationId xmlns="" xmlns:a16="http://schemas.microsoft.com/office/drawing/2014/main" id="{A296D604-DAE1-4053-9042-1AB6ED404FA8}"/>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474" name="【庁舎】&#10;一人当たり面積平均値テキスト">
          <a:extLst>
            <a:ext uri="{FF2B5EF4-FFF2-40B4-BE49-F238E27FC236}">
              <a16:creationId xmlns="" xmlns:a16="http://schemas.microsoft.com/office/drawing/2014/main" id="{0A421688-6357-4EFA-A36C-736A76D8F750}"/>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475" name="フローチャート: 判断 474">
          <a:extLst>
            <a:ext uri="{FF2B5EF4-FFF2-40B4-BE49-F238E27FC236}">
              <a16:creationId xmlns="" xmlns:a16="http://schemas.microsoft.com/office/drawing/2014/main" id="{0E551AFF-C75C-4D62-AF53-D49D4B8FD174}"/>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476" name="フローチャート: 判断 475">
          <a:extLst>
            <a:ext uri="{FF2B5EF4-FFF2-40B4-BE49-F238E27FC236}">
              <a16:creationId xmlns="" xmlns:a16="http://schemas.microsoft.com/office/drawing/2014/main" id="{F0F04287-A03F-4600-BB03-4151F363CBB7}"/>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477" name="n_1aveValue【庁舎】&#10;一人当たり面積">
          <a:extLst>
            <a:ext uri="{FF2B5EF4-FFF2-40B4-BE49-F238E27FC236}">
              <a16:creationId xmlns="" xmlns:a16="http://schemas.microsoft.com/office/drawing/2014/main" id="{FC1226AD-6C37-4BF0-A076-B38877D86DCF}"/>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478" name="フローチャート: 判断 477">
          <a:extLst>
            <a:ext uri="{FF2B5EF4-FFF2-40B4-BE49-F238E27FC236}">
              <a16:creationId xmlns="" xmlns:a16="http://schemas.microsoft.com/office/drawing/2014/main" id="{23268732-1408-4862-A558-9A7981AA37D8}"/>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479" name="n_2aveValue【庁舎】&#10;一人当たり面積">
          <a:extLst>
            <a:ext uri="{FF2B5EF4-FFF2-40B4-BE49-F238E27FC236}">
              <a16:creationId xmlns="" xmlns:a16="http://schemas.microsoft.com/office/drawing/2014/main" id="{39D6305C-BDE6-49F2-8C0B-C8F9AF88D888}"/>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480" name="フローチャート: 判断 479">
          <a:extLst>
            <a:ext uri="{FF2B5EF4-FFF2-40B4-BE49-F238E27FC236}">
              <a16:creationId xmlns="" xmlns:a16="http://schemas.microsoft.com/office/drawing/2014/main" id="{D68A10BD-E98E-43E9-9569-2E78536D3260}"/>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481" name="n_3aveValue【庁舎】&#10;一人当たり面積">
          <a:extLst>
            <a:ext uri="{FF2B5EF4-FFF2-40B4-BE49-F238E27FC236}">
              <a16:creationId xmlns="" xmlns:a16="http://schemas.microsoft.com/office/drawing/2014/main" id="{D9FC72D4-794E-400B-9659-E9227A43AE36}"/>
            </a:ext>
          </a:extLst>
        </xdr:cNvPr>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2" name="テキスト ボックス 481">
          <a:extLst>
            <a:ext uri="{FF2B5EF4-FFF2-40B4-BE49-F238E27FC236}">
              <a16:creationId xmlns="" xmlns:a16="http://schemas.microsoft.com/office/drawing/2014/main" id="{65AD97F8-4FDE-401E-B29A-455C0E7A78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3" name="テキスト ボックス 482">
          <a:extLst>
            <a:ext uri="{FF2B5EF4-FFF2-40B4-BE49-F238E27FC236}">
              <a16:creationId xmlns="" xmlns:a16="http://schemas.microsoft.com/office/drawing/2014/main" id="{B51C864F-F771-4219-BB74-1D5B6E45F0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4" name="テキスト ボックス 483">
          <a:extLst>
            <a:ext uri="{FF2B5EF4-FFF2-40B4-BE49-F238E27FC236}">
              <a16:creationId xmlns="" xmlns:a16="http://schemas.microsoft.com/office/drawing/2014/main" id="{76008695-D014-425C-B88D-13C277556D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5" name="テキスト ボックス 484">
          <a:extLst>
            <a:ext uri="{FF2B5EF4-FFF2-40B4-BE49-F238E27FC236}">
              <a16:creationId xmlns="" xmlns:a16="http://schemas.microsoft.com/office/drawing/2014/main" id="{66B61219-F13E-4FD3-A5BA-1398CAA235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6" name="テキスト ボックス 485">
          <a:extLst>
            <a:ext uri="{FF2B5EF4-FFF2-40B4-BE49-F238E27FC236}">
              <a16:creationId xmlns="" xmlns:a16="http://schemas.microsoft.com/office/drawing/2014/main" id="{5049FC68-C601-450A-B94F-E05FD7650C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56642</xdr:rowOff>
    </xdr:from>
    <xdr:to>
      <xdr:col>116</xdr:col>
      <xdr:colOff>114300</xdr:colOff>
      <xdr:row>108</xdr:row>
      <xdr:rowOff>158242</xdr:rowOff>
    </xdr:to>
    <xdr:sp macro="" textlink="">
      <xdr:nvSpPr>
        <xdr:cNvPr id="487" name="楕円 486">
          <a:extLst>
            <a:ext uri="{FF2B5EF4-FFF2-40B4-BE49-F238E27FC236}">
              <a16:creationId xmlns="" xmlns:a16="http://schemas.microsoft.com/office/drawing/2014/main" id="{74356EC3-F2AA-4286-A148-8F75646C0472}"/>
            </a:ext>
          </a:extLst>
        </xdr:cNvPr>
        <xdr:cNvSpPr/>
      </xdr:nvSpPr>
      <xdr:spPr>
        <a:xfrm>
          <a:off x="22110700" y="185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143019</xdr:rowOff>
    </xdr:from>
    <xdr:ext cx="469744" cy="259045"/>
    <xdr:sp macro="" textlink="">
      <xdr:nvSpPr>
        <xdr:cNvPr id="488" name="【庁舎】&#10;一人当たり面積該当値テキスト">
          <a:extLst>
            <a:ext uri="{FF2B5EF4-FFF2-40B4-BE49-F238E27FC236}">
              <a16:creationId xmlns="" xmlns:a16="http://schemas.microsoft.com/office/drawing/2014/main" id="{43214F8A-CA19-4973-A6D6-88BBA1EECB12}"/>
            </a:ext>
          </a:extLst>
        </xdr:cNvPr>
        <xdr:cNvSpPr txBox="1"/>
      </xdr:nvSpPr>
      <xdr:spPr>
        <a:xfrm>
          <a:off x="22199600" y="1848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489" name="楕円 488">
          <a:extLst>
            <a:ext uri="{FF2B5EF4-FFF2-40B4-BE49-F238E27FC236}">
              <a16:creationId xmlns="" xmlns:a16="http://schemas.microsoft.com/office/drawing/2014/main" id="{F6561B82-E46F-4475-A59C-905E81F446AA}"/>
            </a:ext>
          </a:extLst>
        </xdr:cNvPr>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107442</xdr:rowOff>
    </xdr:to>
    <xdr:cxnSp macro="">
      <xdr:nvCxnSpPr>
        <xdr:cNvPr id="490" name="直線コネクタ 489">
          <a:extLst>
            <a:ext uri="{FF2B5EF4-FFF2-40B4-BE49-F238E27FC236}">
              <a16:creationId xmlns="" xmlns:a16="http://schemas.microsoft.com/office/drawing/2014/main" id="{A574A407-F43B-4F7F-83B0-1E022D4E5DFB}"/>
            </a:ext>
          </a:extLst>
        </xdr:cNvPr>
        <xdr:cNvCxnSpPr/>
      </xdr:nvCxnSpPr>
      <xdr:spPr>
        <a:xfrm>
          <a:off x="21323300" y="186232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55499</xdr:rowOff>
    </xdr:from>
    <xdr:to>
      <xdr:col>107</xdr:col>
      <xdr:colOff>101600</xdr:colOff>
      <xdr:row>108</xdr:row>
      <xdr:rowOff>157099</xdr:rowOff>
    </xdr:to>
    <xdr:sp macro="" textlink="">
      <xdr:nvSpPr>
        <xdr:cNvPr id="491" name="楕円 490">
          <a:extLst>
            <a:ext uri="{FF2B5EF4-FFF2-40B4-BE49-F238E27FC236}">
              <a16:creationId xmlns="" xmlns:a16="http://schemas.microsoft.com/office/drawing/2014/main" id="{B9895A84-5D67-431A-A2F6-74CCB9ED481A}"/>
            </a:ext>
          </a:extLst>
        </xdr:cNvPr>
        <xdr:cNvSpPr/>
      </xdr:nvSpPr>
      <xdr:spPr>
        <a:xfrm>
          <a:off x="20383500" y="18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106299</xdr:rowOff>
    </xdr:from>
    <xdr:to>
      <xdr:col>111</xdr:col>
      <xdr:colOff>177800</xdr:colOff>
      <xdr:row>108</xdr:row>
      <xdr:rowOff>106680</xdr:rowOff>
    </xdr:to>
    <xdr:cxnSp macro="">
      <xdr:nvCxnSpPr>
        <xdr:cNvPr id="492" name="直線コネクタ 491">
          <a:extLst>
            <a:ext uri="{FF2B5EF4-FFF2-40B4-BE49-F238E27FC236}">
              <a16:creationId xmlns="" xmlns:a16="http://schemas.microsoft.com/office/drawing/2014/main" id="{67AE7C80-83EB-41AA-9354-058A3B54EBFB}"/>
            </a:ext>
          </a:extLst>
        </xdr:cNvPr>
        <xdr:cNvCxnSpPr/>
      </xdr:nvCxnSpPr>
      <xdr:spPr>
        <a:xfrm>
          <a:off x="20434300" y="1862289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52832</xdr:rowOff>
    </xdr:from>
    <xdr:to>
      <xdr:col>102</xdr:col>
      <xdr:colOff>165100</xdr:colOff>
      <xdr:row>108</xdr:row>
      <xdr:rowOff>154432</xdr:rowOff>
    </xdr:to>
    <xdr:sp macro="" textlink="">
      <xdr:nvSpPr>
        <xdr:cNvPr id="493" name="楕円 492">
          <a:extLst>
            <a:ext uri="{FF2B5EF4-FFF2-40B4-BE49-F238E27FC236}">
              <a16:creationId xmlns="" xmlns:a16="http://schemas.microsoft.com/office/drawing/2014/main" id="{BC83D188-53E5-4FF9-9729-9F5D6842D973}"/>
            </a:ext>
          </a:extLst>
        </xdr:cNvPr>
        <xdr:cNvSpPr/>
      </xdr:nvSpPr>
      <xdr:spPr>
        <a:xfrm>
          <a:off x="19494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103632</xdr:rowOff>
    </xdr:from>
    <xdr:to>
      <xdr:col>107</xdr:col>
      <xdr:colOff>50800</xdr:colOff>
      <xdr:row>108</xdr:row>
      <xdr:rowOff>106299</xdr:rowOff>
    </xdr:to>
    <xdr:cxnSp macro="">
      <xdr:nvCxnSpPr>
        <xdr:cNvPr id="494" name="直線コネクタ 493">
          <a:extLst>
            <a:ext uri="{FF2B5EF4-FFF2-40B4-BE49-F238E27FC236}">
              <a16:creationId xmlns="" xmlns:a16="http://schemas.microsoft.com/office/drawing/2014/main" id="{8C06B1D5-02FC-4B4F-93D8-527BC6C87398}"/>
            </a:ext>
          </a:extLst>
        </xdr:cNvPr>
        <xdr:cNvCxnSpPr/>
      </xdr:nvCxnSpPr>
      <xdr:spPr>
        <a:xfrm>
          <a:off x="19545300" y="186202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148607</xdr:rowOff>
    </xdr:from>
    <xdr:ext cx="469744" cy="259045"/>
    <xdr:sp macro="" textlink="">
      <xdr:nvSpPr>
        <xdr:cNvPr id="495" name="n_1mainValue【庁舎】&#10;一人当たり面積">
          <a:extLst>
            <a:ext uri="{FF2B5EF4-FFF2-40B4-BE49-F238E27FC236}">
              <a16:creationId xmlns="" xmlns:a16="http://schemas.microsoft.com/office/drawing/2014/main" id="{BA0D856E-B0A5-46D2-88F2-F59052C53E3B}"/>
            </a:ext>
          </a:extLst>
        </xdr:cNvPr>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148226</xdr:rowOff>
    </xdr:from>
    <xdr:ext cx="469744" cy="259045"/>
    <xdr:sp macro="" textlink="">
      <xdr:nvSpPr>
        <xdr:cNvPr id="496" name="n_2mainValue【庁舎】&#10;一人当たり面積">
          <a:extLst>
            <a:ext uri="{FF2B5EF4-FFF2-40B4-BE49-F238E27FC236}">
              <a16:creationId xmlns="" xmlns:a16="http://schemas.microsoft.com/office/drawing/2014/main" id="{0D9ADB98-2543-4195-B00D-D4364D15427B}"/>
            </a:ext>
          </a:extLst>
        </xdr:cNvPr>
        <xdr:cNvSpPr txBox="1"/>
      </xdr:nvSpPr>
      <xdr:spPr>
        <a:xfrm>
          <a:off x="20199427" y="186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145559</xdr:rowOff>
    </xdr:from>
    <xdr:ext cx="469744" cy="259045"/>
    <xdr:sp macro="" textlink="">
      <xdr:nvSpPr>
        <xdr:cNvPr id="497" name="n_3mainValue【庁舎】&#10;一人当たり面積">
          <a:extLst>
            <a:ext uri="{FF2B5EF4-FFF2-40B4-BE49-F238E27FC236}">
              <a16:creationId xmlns="" xmlns:a16="http://schemas.microsoft.com/office/drawing/2014/main" id="{4F1673D7-F50C-402B-A041-AE36481EB9D2}"/>
            </a:ext>
          </a:extLst>
        </xdr:cNvPr>
        <xdr:cNvSpPr txBox="1"/>
      </xdr:nvSpPr>
      <xdr:spPr>
        <a:xfrm>
          <a:off x="193104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a:extLst>
            <a:ext uri="{FF2B5EF4-FFF2-40B4-BE49-F238E27FC236}">
              <a16:creationId xmlns="" xmlns:a16="http://schemas.microsoft.com/office/drawing/2014/main" id="{2672340D-A510-41AC-B3D5-DB9E921622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a:extLst>
            <a:ext uri="{FF2B5EF4-FFF2-40B4-BE49-F238E27FC236}">
              <a16:creationId xmlns="" xmlns:a16="http://schemas.microsoft.com/office/drawing/2014/main" id="{DB0C78F1-4947-497F-9A8D-351577778D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a:extLst>
            <a:ext uri="{FF2B5EF4-FFF2-40B4-BE49-F238E27FC236}">
              <a16:creationId xmlns="" xmlns:a16="http://schemas.microsoft.com/office/drawing/2014/main" id="{7E267E2E-B50A-4E3B-B878-AAEB10AF57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類型団体と比較して、特に有形固定資産減価償却率が高くなっている施設は庁舎及び保健センターである。消防施設はほぼ類似団体と同様の状況となっている。庁舎は</a:t>
          </a:r>
          <a:r>
            <a:rPr kumimoji="1" lang="ja-JP" altLang="en-US" sz="1100" baseline="0">
              <a:solidFill>
                <a:schemeClr val="dk1"/>
              </a:solidFill>
              <a:effectLst/>
              <a:latin typeface="+mn-lt"/>
              <a:ea typeface="+mn-ea"/>
              <a:cs typeface="+mn-cs"/>
            </a:rPr>
            <a:t>令和元年度に新庁舎が完成している。</a:t>
          </a:r>
          <a:r>
            <a:rPr kumimoji="1" lang="ja-JP" altLang="ja-JP" sz="1100" baseline="0">
              <a:solidFill>
                <a:schemeClr val="dk1"/>
              </a:solidFill>
              <a:effectLst/>
              <a:latin typeface="+mn-lt"/>
              <a:ea typeface="+mn-ea"/>
              <a:cs typeface="+mn-cs"/>
            </a:rPr>
            <a:t>保健センター</a:t>
          </a:r>
          <a:r>
            <a:rPr kumimoji="1" lang="ja-JP" altLang="en-US" sz="1100" baseline="0">
              <a:solidFill>
                <a:schemeClr val="dk1"/>
              </a:solidFill>
              <a:effectLst/>
              <a:latin typeface="+mn-lt"/>
              <a:ea typeface="+mn-ea"/>
              <a:cs typeface="+mn-cs"/>
            </a:rPr>
            <a:t>は、旧庁舎同様に</a:t>
          </a:r>
          <a:r>
            <a:rPr kumimoji="1" lang="ja-JP" altLang="ja-JP" sz="1100" baseline="0">
              <a:solidFill>
                <a:schemeClr val="dk1"/>
              </a:solidFill>
              <a:effectLst/>
              <a:latin typeface="+mn-lt"/>
              <a:ea typeface="+mn-ea"/>
              <a:cs typeface="+mn-cs"/>
            </a:rPr>
            <a:t>老朽化が進んでいる</a:t>
          </a:r>
          <a:r>
            <a:rPr kumimoji="1" lang="ja-JP" altLang="en-US" sz="1100" baseline="0">
              <a:solidFill>
                <a:schemeClr val="dk1"/>
              </a:solidFill>
              <a:effectLst/>
              <a:latin typeface="+mn-lt"/>
              <a:ea typeface="+mn-ea"/>
              <a:cs typeface="+mn-cs"/>
            </a:rPr>
            <a:t>ため、今後策定する個別施設計画に基づき順次必要な措置を講じる。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開成町南部地区土地区画整理事業により、新たな居住環境が整ったことにより、更なる人口の増加が続いている。この人口増に伴う町民税（個人）の増収及び景気のゆるやかな回復により、町民税（法人）も増収となり、基準財政収入額が増となっている。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年度に町民税（法人）が急増したため、平成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年度の精算等により、単年度の財政力指数が</a:t>
          </a:r>
          <a:r>
            <a:rPr kumimoji="1" lang="en-US" altLang="ja-JP" sz="1200">
              <a:latin typeface="ＭＳ Ｐゴシック" panose="020B0600070205080204" pitchFamily="50" charset="-128"/>
              <a:ea typeface="ＭＳ Ｐゴシック" panose="020B0600070205080204" pitchFamily="50" charset="-128"/>
            </a:rPr>
            <a:t>0.97</a:t>
          </a:r>
          <a:r>
            <a:rPr kumimoji="1" lang="ja-JP" altLang="en-US" sz="1200">
              <a:latin typeface="ＭＳ Ｐゴシック" panose="020B0600070205080204" pitchFamily="50" charset="-128"/>
              <a:ea typeface="ＭＳ Ｐゴシック" panose="020B0600070205080204" pitchFamily="50" charset="-128"/>
            </a:rPr>
            <a:t>まで上昇したことから、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か年平均では</a:t>
          </a:r>
          <a:r>
            <a:rPr kumimoji="1" lang="en-US" altLang="ja-JP" sz="1200">
              <a:latin typeface="ＭＳ Ｐゴシック" panose="020B0600070205080204" pitchFamily="50" charset="-128"/>
              <a:ea typeface="ＭＳ Ｐゴシック" panose="020B0600070205080204" pitchFamily="50" charset="-128"/>
            </a:rPr>
            <a:t>0.92</a:t>
          </a:r>
          <a:r>
            <a:rPr kumimoji="1" lang="ja-JP" altLang="en-US" sz="1200">
              <a:latin typeface="ＭＳ Ｐゴシック" panose="020B0600070205080204" pitchFamily="50" charset="-128"/>
              <a:ea typeface="ＭＳ Ｐゴシック" panose="020B0600070205080204" pitchFamily="50" charset="-128"/>
            </a:rPr>
            <a:t>まで上昇している。</a:t>
          </a:r>
        </a:p>
        <a:p>
          <a:r>
            <a:rPr kumimoji="1" lang="ja-JP" altLang="en-US" sz="1200">
              <a:latin typeface="ＭＳ Ｐゴシック" panose="020B0600070205080204" pitchFamily="50" charset="-128"/>
              <a:ea typeface="ＭＳ Ｐゴシック" panose="020B0600070205080204" pitchFamily="50" charset="-128"/>
            </a:rPr>
            <a:t>　持続可能な町政運営を行うには、引き続き人口構造を意識し、出生率を上げることが重要であることから、子どもを安心して生み、育てる環境整備等施策を展開する。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103112</xdr:rowOff>
    </xdr:from>
    <xdr:to>
      <xdr:col>23</xdr:col>
      <xdr:colOff>133350</xdr:colOff>
      <xdr:row>39</xdr:row>
      <xdr:rowOff>137583</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4114800" y="67896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149074</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3225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149074</xdr:rowOff>
    </xdr:from>
    <xdr:to>
      <xdr:col>15</xdr:col>
      <xdr:colOff>82550</xdr:colOff>
      <xdr:row>39</xdr:row>
      <xdr:rowOff>149074</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149074</xdr:rowOff>
    </xdr:from>
    <xdr:to>
      <xdr:col>11</xdr:col>
      <xdr:colOff>31750</xdr:colOff>
      <xdr:row>39</xdr:row>
      <xdr:rowOff>149074</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52312</xdr:rowOff>
    </xdr:from>
    <xdr:to>
      <xdr:col>23</xdr:col>
      <xdr:colOff>184150</xdr:colOff>
      <xdr:row>39</xdr:row>
      <xdr:rowOff>153912</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68839</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98274</xdr:rowOff>
    </xdr:from>
    <xdr:to>
      <xdr:col>15</xdr:col>
      <xdr:colOff>133350</xdr:colOff>
      <xdr:row>40</xdr:row>
      <xdr:rowOff>28424</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38601</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98274</xdr:rowOff>
    </xdr:from>
    <xdr:to>
      <xdr:col>11</xdr:col>
      <xdr:colOff>82550</xdr:colOff>
      <xdr:row>40</xdr:row>
      <xdr:rowOff>28424</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38601</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98274</xdr:rowOff>
    </xdr:from>
    <xdr:to>
      <xdr:col>7</xdr:col>
      <xdr:colOff>31750</xdr:colOff>
      <xdr:row>40</xdr:row>
      <xdr:rowOff>28424</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38601</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当該比率の分母を構成している項目の内、町税が平成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年度に町民税（法人）が大幅な増となり、平成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年度ほどの税収には至らなかった。また、平成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年度の町民税（法人）の急増に伴う、平成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年度の交付税の精算等により分母が</a:t>
          </a:r>
          <a:r>
            <a:rPr kumimoji="1" lang="en-US" altLang="ja-JP" sz="1200">
              <a:latin typeface="ＭＳ Ｐゴシック" panose="020B0600070205080204" pitchFamily="50" charset="-128"/>
              <a:ea typeface="ＭＳ Ｐゴシック" panose="020B0600070205080204" pitchFamily="50" charset="-128"/>
            </a:rPr>
            <a:t>288</a:t>
          </a:r>
          <a:r>
            <a:rPr kumimoji="1" lang="ja-JP" altLang="en-US" sz="1200">
              <a:latin typeface="ＭＳ Ｐゴシック" panose="020B0600070205080204" pitchFamily="50" charset="-128"/>
              <a:ea typeface="ＭＳ Ｐゴシック" panose="020B0600070205080204" pitchFamily="50" charset="-128"/>
            </a:rPr>
            <a:t>百万円減額となったことにより、経常収支比率が類似団体平均よりも上昇している。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精算額の縮小により比率は下降し、類似団体平均を下回ると思われるが、経常経費は、今後も増加していくことが想定されるため、引き続き収入の確保及び健康寿命の延伸等により扶助費等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113393</xdr:rowOff>
    </xdr:from>
    <xdr:to>
      <xdr:col>23</xdr:col>
      <xdr:colOff>133350</xdr:colOff>
      <xdr:row>64</xdr:row>
      <xdr:rowOff>66947</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4114800" y="10743293"/>
          <a:ext cx="8382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106499</xdr:rowOff>
    </xdr:from>
    <xdr:to>
      <xdr:col>19</xdr:col>
      <xdr:colOff>133350</xdr:colOff>
      <xdr:row>62</xdr:row>
      <xdr:rowOff>113393</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3225800" y="1073639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106499</xdr:rowOff>
    </xdr:from>
    <xdr:to>
      <xdr:col>15</xdr:col>
      <xdr:colOff>82550</xdr:colOff>
      <xdr:row>62</xdr:row>
      <xdr:rowOff>140970</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2336800" y="1073639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28122</xdr:rowOff>
    </xdr:to>
    <xdr:cxnSp macro="">
      <xdr:nvCxnSpPr>
        <xdr:cNvPr id="144" name="直線コネクタ 143">
          <a:extLst>
            <a:ext uri="{FF2B5EF4-FFF2-40B4-BE49-F238E27FC236}">
              <a16:creationId xmlns="" xmlns:a16="http://schemas.microsoft.com/office/drawing/2014/main" id="{00000000-0008-0000-0300-000090000000}"/>
            </a:ext>
          </a:extLst>
        </xdr:cNvPr>
        <xdr:cNvCxnSpPr/>
      </xdr:nvCxnSpPr>
      <xdr:spPr>
        <a:xfrm flipV="1">
          <a:off x="1447800" y="1077087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16147</xdr:rowOff>
    </xdr:from>
    <xdr:to>
      <xdr:col>23</xdr:col>
      <xdr:colOff>184150</xdr:colOff>
      <xdr:row>64</xdr:row>
      <xdr:rowOff>117747</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902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159674</xdr:rowOff>
    </xdr:from>
    <xdr:ext cx="762000" cy="259045"/>
    <xdr:sp macro="" textlink="">
      <xdr:nvSpPr>
        <xdr:cNvPr id="155" name="財政構造の弾力性該当値テキスト">
          <a:extLst>
            <a:ext uri="{FF2B5EF4-FFF2-40B4-BE49-F238E27FC236}">
              <a16:creationId xmlns="" xmlns:a16="http://schemas.microsoft.com/office/drawing/2014/main" id="{00000000-0008-0000-0300-00009B000000}"/>
            </a:ext>
          </a:extLst>
        </xdr:cNvPr>
        <xdr:cNvSpPr txBox="1"/>
      </xdr:nvSpPr>
      <xdr:spPr>
        <a:xfrm>
          <a:off x="5041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62593</xdr:rowOff>
    </xdr:from>
    <xdr:to>
      <xdr:col>19</xdr:col>
      <xdr:colOff>184150</xdr:colOff>
      <xdr:row>62</xdr:row>
      <xdr:rowOff>164193</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4064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2920</xdr:rowOff>
    </xdr:from>
    <xdr:ext cx="7366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55699</xdr:rowOff>
    </xdr:from>
    <xdr:to>
      <xdr:col>15</xdr:col>
      <xdr:colOff>133350</xdr:colOff>
      <xdr:row>62</xdr:row>
      <xdr:rowOff>157299</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3175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167476</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2844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148772</xdr:rowOff>
    </xdr:from>
    <xdr:to>
      <xdr:col>7</xdr:col>
      <xdr:colOff>31750</xdr:colOff>
      <xdr:row>63</xdr:row>
      <xdr:rowOff>78922</xdr:rowOff>
    </xdr:to>
    <xdr:sp macro="" textlink="">
      <xdr:nvSpPr>
        <xdr:cNvPr id="162" name="楕円 161">
          <a:extLst>
            <a:ext uri="{FF2B5EF4-FFF2-40B4-BE49-F238E27FC236}">
              <a16:creationId xmlns="" xmlns:a16="http://schemas.microsoft.com/office/drawing/2014/main" id="{00000000-0008-0000-0300-0000A2000000}"/>
            </a:ext>
          </a:extLst>
        </xdr:cNvPr>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89099</xdr:rowOff>
    </xdr:from>
    <xdr:ext cx="762000" cy="259045"/>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新庁舎建設に従事する職員を事業支弁職員としたことから人件費から普通建設事業費に移行している。例年の変動要素としては、退職者数により増減が生じている。類似団体平均を大きく下回っていることから、両支出とも抑制できていると認識するとともに、引き続き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41273</xdr:rowOff>
    </xdr:from>
    <xdr:to>
      <xdr:col>23</xdr:col>
      <xdr:colOff>133350</xdr:colOff>
      <xdr:row>81</xdr:row>
      <xdr:rowOff>45275</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4114800" y="13928723"/>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41273</xdr:rowOff>
    </xdr:from>
    <xdr:to>
      <xdr:col>19</xdr:col>
      <xdr:colOff>133350</xdr:colOff>
      <xdr:row>81</xdr:row>
      <xdr:rowOff>41546</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3225800" y="13928723"/>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27975</xdr:rowOff>
    </xdr:from>
    <xdr:to>
      <xdr:col>15</xdr:col>
      <xdr:colOff>82550</xdr:colOff>
      <xdr:row>81</xdr:row>
      <xdr:rowOff>41546</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2336800" y="13915425"/>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27975</xdr:rowOff>
    </xdr:from>
    <xdr:to>
      <xdr:col>11</xdr:col>
      <xdr:colOff>31750</xdr:colOff>
      <xdr:row>81</xdr:row>
      <xdr:rowOff>33629</xdr:rowOff>
    </xdr:to>
    <xdr:cxnSp macro="">
      <xdr:nvCxnSpPr>
        <xdr:cNvPr id="208" name="直線コネクタ 207">
          <a:extLst>
            <a:ext uri="{FF2B5EF4-FFF2-40B4-BE49-F238E27FC236}">
              <a16:creationId xmlns="" xmlns:a16="http://schemas.microsoft.com/office/drawing/2014/main" id="{00000000-0008-0000-0300-0000D0000000}"/>
            </a:ext>
          </a:extLst>
        </xdr:cNvPr>
        <xdr:cNvCxnSpPr/>
      </xdr:nvCxnSpPr>
      <xdr:spPr>
        <a:xfrm flipV="1">
          <a:off x="1447800" y="13915425"/>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165925</xdr:rowOff>
    </xdr:from>
    <xdr:to>
      <xdr:col>23</xdr:col>
      <xdr:colOff>184150</xdr:colOff>
      <xdr:row>81</xdr:row>
      <xdr:rowOff>96075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902200" y="1388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87202</xdr:rowOff>
    </xdr:from>
    <xdr:ext cx="762000" cy="259045"/>
    <xdr:sp macro="" textlink="">
      <xdr:nvSpPr>
        <xdr:cNvPr id="219" name="人件費・物件費等の状況該当値テキスト">
          <a:extLst>
            <a:ext uri="{FF2B5EF4-FFF2-40B4-BE49-F238E27FC236}">
              <a16:creationId xmlns="" xmlns:a16="http://schemas.microsoft.com/office/drawing/2014/main" id="{00000000-0008-0000-0300-0000DB000000}"/>
            </a:ext>
          </a:extLst>
        </xdr:cNvPr>
        <xdr:cNvSpPr txBox="1"/>
      </xdr:nvSpPr>
      <xdr:spPr>
        <a:xfrm>
          <a:off x="5041900" y="1380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161923</xdr:rowOff>
    </xdr:from>
    <xdr:to>
      <xdr:col>19</xdr:col>
      <xdr:colOff>184150</xdr:colOff>
      <xdr:row>81</xdr:row>
      <xdr:rowOff>92073</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4064000" y="138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102250</xdr:rowOff>
    </xdr:from>
    <xdr:ext cx="7366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3733800" y="1364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162196</xdr:rowOff>
    </xdr:from>
    <xdr:to>
      <xdr:col>15</xdr:col>
      <xdr:colOff>133350</xdr:colOff>
      <xdr:row>81</xdr:row>
      <xdr:rowOff>92346</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3175000" y="138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102523</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2844800" y="1364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148625</xdr:rowOff>
    </xdr:from>
    <xdr:to>
      <xdr:col>11</xdr:col>
      <xdr:colOff>82550</xdr:colOff>
      <xdr:row>81</xdr:row>
      <xdr:rowOff>78775</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2286000" y="138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88952</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955800" y="1363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154279</xdr:rowOff>
    </xdr:from>
    <xdr:to>
      <xdr:col>7</xdr:col>
      <xdr:colOff>31750</xdr:colOff>
      <xdr:row>81</xdr:row>
      <xdr:rowOff>84429</xdr:rowOff>
    </xdr:to>
    <xdr:sp macro="" textlink="">
      <xdr:nvSpPr>
        <xdr:cNvPr id="226" name="楕円 225">
          <a:extLst>
            <a:ext uri="{FF2B5EF4-FFF2-40B4-BE49-F238E27FC236}">
              <a16:creationId xmlns="" xmlns:a16="http://schemas.microsoft.com/office/drawing/2014/main" id="{00000000-0008-0000-0300-0000E2000000}"/>
            </a:ext>
          </a:extLst>
        </xdr:cNvPr>
        <xdr:cNvSpPr/>
      </xdr:nvSpPr>
      <xdr:spPr>
        <a:xfrm>
          <a:off x="1397000" y="138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94606</xdr:rowOff>
    </xdr:from>
    <xdr:ext cx="762000" cy="259045"/>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066800" y="1363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人口千人当たりの職員数を見ても類似団体と比較しても低い水準であるため、数名の退職、昇格、採用により、数値が大きく変動する。</a:t>
          </a:r>
        </a:p>
        <a:p>
          <a:r>
            <a:rPr kumimoji="1" lang="ja-JP" altLang="en-US" sz="1300">
              <a:latin typeface="ＭＳ Ｐゴシック" panose="020B0600070205080204" pitchFamily="50" charset="-128"/>
              <a:ea typeface="ＭＳ Ｐゴシック" panose="020B0600070205080204" pitchFamily="50" charset="-128"/>
            </a:rPr>
            <a:t>　近年は、退職者が多くないため指数が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を超えている。今後も、給与制度全般にわたり、適正な運用に努めていく。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87</xdr:row>
      <xdr:rowOff>147320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6179800" y="1497499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88</xdr:row>
      <xdr:rowOff>32173</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5290800" y="1497499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32173</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4401800" y="1504738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87</xdr:row>
      <xdr:rowOff>131234</xdr:rowOff>
    </xdr:to>
    <xdr:cxnSp macro="">
      <xdr:nvCxnSpPr>
        <xdr:cNvPr id="270" name="直線コネクタ 269">
          <a:extLst>
            <a:ext uri="{FF2B5EF4-FFF2-40B4-BE49-F238E27FC236}">
              <a16:creationId xmlns="" xmlns:a16="http://schemas.microsoft.com/office/drawing/2014/main" id="{00000000-0008-0000-0300-00000E010000}"/>
            </a:ext>
          </a:extLst>
        </xdr:cNvPr>
        <xdr:cNvCxnSpPr/>
      </xdr:nvCxnSpPr>
      <xdr:spPr>
        <a:xfrm>
          <a:off x="13512800" y="1495890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81" name="給与水準   （国との比較）該当値テキスト">
          <a:extLst>
            <a:ext uri="{FF2B5EF4-FFF2-40B4-BE49-F238E27FC236}">
              <a16:creationId xmlns="" xmlns:a16="http://schemas.microsoft.com/office/drawing/2014/main" id="{00000000-0008-0000-0300-000019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152823</xdr:rowOff>
    </xdr:from>
    <xdr:to>
      <xdr:col>73</xdr:col>
      <xdr:colOff>44450</xdr:colOff>
      <xdr:row>88</xdr:row>
      <xdr:rowOff>82973</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67750</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8" name="楕円 287">
          <a:extLst>
            <a:ext uri="{FF2B5EF4-FFF2-40B4-BE49-F238E27FC236}">
              <a16:creationId xmlns="" xmlns:a16="http://schemas.microsoft.com/office/drawing/2014/main" id="{00000000-0008-0000-0300-000020010000}"/>
            </a:ext>
          </a:extLst>
        </xdr:cNvPr>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78334</xdr:rowOff>
    </xdr:from>
    <xdr:ext cx="762000" cy="259045"/>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131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人口の増加や地方分権に伴い業務量が増加するなか、限られた職員数で行政運営にあたってきた結果、類似団体の平均を大きく下回っている。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今後も適正な業務量を把握するとともに、職員定員適正化計画に基づき職員の確保に努める。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20804</xdr:rowOff>
    </xdr:from>
    <xdr:to>
      <xdr:col>81</xdr:col>
      <xdr:colOff>44450</xdr:colOff>
      <xdr:row>60</xdr:row>
      <xdr:rowOff>38040</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6179800" y="1030780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40338</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flipV="1">
          <a:off x="15290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38040</xdr:rowOff>
    </xdr:from>
    <xdr:to>
      <xdr:col>72</xdr:col>
      <xdr:colOff>203200</xdr:colOff>
      <xdr:row>60</xdr:row>
      <xdr:rowOff>40338</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a:off x="14401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7015</xdr:rowOff>
    </xdr:from>
    <xdr:to>
      <xdr:col>68</xdr:col>
      <xdr:colOff>152400</xdr:colOff>
      <xdr:row>60</xdr:row>
      <xdr:rowOff>38040</xdr:rowOff>
    </xdr:to>
    <xdr:cxnSp macro="">
      <xdr:nvCxnSpPr>
        <xdr:cNvPr id="335" name="直線コネクタ 334">
          <a:extLst>
            <a:ext uri="{FF2B5EF4-FFF2-40B4-BE49-F238E27FC236}">
              <a16:creationId xmlns="" xmlns:a16="http://schemas.microsoft.com/office/drawing/2014/main" id="{00000000-0008-0000-0300-00004F010000}"/>
            </a:ext>
          </a:extLst>
        </xdr:cNvPr>
        <xdr:cNvCxnSpPr/>
      </xdr:nvCxnSpPr>
      <xdr:spPr>
        <a:xfrm>
          <a:off x="13512800" y="1029401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141454</xdr:rowOff>
    </xdr:from>
    <xdr:to>
      <xdr:col>81</xdr:col>
      <xdr:colOff>95250</xdr:colOff>
      <xdr:row>60</xdr:row>
      <xdr:rowOff>71604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9672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157981</xdr:rowOff>
    </xdr:from>
    <xdr:ext cx="762000" cy="259045"/>
    <xdr:sp macro="" textlink="">
      <xdr:nvSpPr>
        <xdr:cNvPr id="346" name="定員管理の状況該当値テキスト">
          <a:extLst>
            <a:ext uri="{FF2B5EF4-FFF2-40B4-BE49-F238E27FC236}">
              <a16:creationId xmlns="" xmlns:a16="http://schemas.microsoft.com/office/drawing/2014/main" id="{00000000-0008-0000-0300-00005A010000}"/>
            </a:ext>
          </a:extLst>
        </xdr:cNvPr>
        <xdr:cNvSpPr txBox="1"/>
      </xdr:nvSpPr>
      <xdr:spPr>
        <a:xfrm>
          <a:off x="17106900" y="1010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158690</xdr:rowOff>
    </xdr:from>
    <xdr:to>
      <xdr:col>77</xdr:col>
      <xdr:colOff>95250</xdr:colOff>
      <xdr:row>60</xdr:row>
      <xdr:rowOff>88840</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6129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99017</xdr:rowOff>
    </xdr:from>
    <xdr:ext cx="7366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5798800" y="1004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160988</xdr:rowOff>
    </xdr:from>
    <xdr:to>
      <xdr:col>73</xdr:col>
      <xdr:colOff>44450</xdr:colOff>
      <xdr:row>60</xdr:row>
      <xdr:rowOff>91138</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5240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101315</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909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158690</xdr:rowOff>
    </xdr:from>
    <xdr:to>
      <xdr:col>68</xdr:col>
      <xdr:colOff>203200</xdr:colOff>
      <xdr:row>60</xdr:row>
      <xdr:rowOff>88840</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4351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99017</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4020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127665</xdr:rowOff>
    </xdr:from>
    <xdr:to>
      <xdr:col>64</xdr:col>
      <xdr:colOff>152400</xdr:colOff>
      <xdr:row>60</xdr:row>
      <xdr:rowOff>57815</xdr:rowOff>
    </xdr:to>
    <xdr:sp macro="" textlink="">
      <xdr:nvSpPr>
        <xdr:cNvPr id="353" name="楕円 352">
          <a:extLst>
            <a:ext uri="{FF2B5EF4-FFF2-40B4-BE49-F238E27FC236}">
              <a16:creationId xmlns="" xmlns:a16="http://schemas.microsoft.com/office/drawing/2014/main" id="{00000000-0008-0000-0300-000061010000}"/>
            </a:ext>
          </a:extLst>
        </xdr:cNvPr>
        <xdr:cNvSpPr/>
      </xdr:nvSpPr>
      <xdr:spPr>
        <a:xfrm>
          <a:off x="13462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67992</xdr:rowOff>
    </xdr:from>
    <xdr:ext cx="762000" cy="259045"/>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131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新庁舎の建設を見据え、臨時財政対策債以外の地方債の発行を抑制してきたことから比率が下がっている。　</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37592</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6179800" y="70429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109982</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5290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35052</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4401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88138</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3512800" y="723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37338</xdr:rowOff>
    </xdr:from>
    <xdr:to>
      <xdr:col>64</xdr:col>
      <xdr:colOff>152400</xdr:colOff>
      <xdr:row>42</xdr:row>
      <xdr:rowOff>138938</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123715</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当該比率算定の分子となる将来負担額が、平成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年度以降臨時財政対策債以外の町債の発行を抑制してきたこと、分子から控除できる充当可能財源が増（主な増要因として公共施設整備基金への積立）となったことにより減となっている。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プールの解体工事を皮切りに、令和元年度竣工に向けて工事を進めている。町債の発行は完成年度に最も大きくなり、令和元年度に比率比率は上昇するが、これを見込み抑制してきており、今後も将来の公債費を見据えて計画的に活用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16408</xdr:rowOff>
    </xdr:from>
    <xdr:to>
      <xdr:col>81</xdr:col>
      <xdr:colOff>44450</xdr:colOff>
      <xdr:row>15</xdr:row>
      <xdr:rowOff>26543</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2588158"/>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26543</xdr:rowOff>
    </xdr:from>
    <xdr:to>
      <xdr:col>77</xdr:col>
      <xdr:colOff>44450</xdr:colOff>
      <xdr:row>15</xdr:row>
      <xdr:rowOff>148158</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5290800" y="2598293"/>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148158</xdr:rowOff>
    </xdr:from>
    <xdr:to>
      <xdr:col>72</xdr:col>
      <xdr:colOff>203200</xdr:colOff>
      <xdr:row>16</xdr:row>
      <xdr:rowOff>32690</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4401800" y="2719908"/>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32690</xdr:rowOff>
    </xdr:from>
    <xdr:to>
      <xdr:col>68</xdr:col>
      <xdr:colOff>152400</xdr:colOff>
      <xdr:row>16</xdr:row>
      <xdr:rowOff>75159</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3512800" y="2775890"/>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137058</xdr:rowOff>
    </xdr:from>
    <xdr:to>
      <xdr:col>81</xdr:col>
      <xdr:colOff>95250</xdr:colOff>
      <xdr:row>15</xdr:row>
      <xdr:rowOff>67208</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2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109135</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250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147193</xdr:rowOff>
    </xdr:from>
    <xdr:to>
      <xdr:col>77</xdr:col>
      <xdr:colOff>95250</xdr:colOff>
      <xdr:row>15</xdr:row>
      <xdr:rowOff>77343</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62120</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2633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97358</xdr:rowOff>
    </xdr:from>
    <xdr:to>
      <xdr:col>73</xdr:col>
      <xdr:colOff>44450</xdr:colOff>
      <xdr:row>16</xdr:row>
      <xdr:rowOff>27508</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12285</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27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153340</xdr:rowOff>
    </xdr:from>
    <xdr:to>
      <xdr:col>68</xdr:col>
      <xdr:colOff>203200</xdr:colOff>
      <xdr:row>16</xdr:row>
      <xdr:rowOff>83490</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27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68267</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28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24359</xdr:rowOff>
    </xdr:from>
    <xdr:to>
      <xdr:col>64</xdr:col>
      <xdr:colOff>152400</xdr:colOff>
      <xdr:row>16</xdr:row>
      <xdr:rowOff>125959</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27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110736</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285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分母となる経常一般財源収入額が、前年度の町民税（法人）の急増による普通交付税の減少など大幅な減少に伴い、全体的に比率が大きく上昇している。増減額は前年度比＋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百万円程度の増となっている。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退職手当組合への特別負担金が、退職者数により大きく変動することから年度間で前後はあるものの、おおむね横ばいで推移している。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今後も職員定員適正化計画に基づき職員の適正配置に努めるとともに、業務の効率化等を図り時間外勤務手当の抑制など人件費の上昇を抑える。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65278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28548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19558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19558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65278</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80535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分母となる経常一般財源収入額が、前年度の町民税（法人）の急増による普通交付税の減少など大幅な減少に伴い、比率が大きく上昇しているが、実際は前年度比△</a:t>
          </a:r>
          <a:r>
            <a:rPr kumimoji="1" lang="en-US" altLang="ja-JP" sz="1200">
              <a:latin typeface="ＭＳ Ｐゴシック" panose="020B0600070205080204" pitchFamily="50" charset="-128"/>
              <a:ea typeface="ＭＳ Ｐゴシック" panose="020B0600070205080204" pitchFamily="50" charset="-128"/>
            </a:rPr>
            <a:t>42.2</a:t>
          </a:r>
          <a:r>
            <a:rPr kumimoji="1" lang="ja-JP" altLang="en-US" sz="1200">
              <a:latin typeface="ＭＳ Ｐゴシック" panose="020B0600070205080204" pitchFamily="50" charset="-128"/>
              <a:ea typeface="ＭＳ Ｐゴシック" panose="020B0600070205080204" pitchFamily="50" charset="-128"/>
            </a:rPr>
            <a:t>百万円程度の減となっている。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経常一般支出で計上していた支出を、臨時一般に修正したことが大きな要因となっている。</a:t>
          </a:r>
        </a:p>
        <a:p>
          <a:r>
            <a:rPr kumimoji="1" lang="ja-JP" altLang="en-US" sz="1200">
              <a:latin typeface="ＭＳ Ｐゴシック" panose="020B0600070205080204" pitchFamily="50" charset="-128"/>
              <a:ea typeface="ＭＳ Ｐゴシック" panose="020B0600070205080204" pitchFamily="50" charset="-128"/>
            </a:rPr>
            <a:t>　類類団体、神奈川県平均と比較しても高い比率のため、委託事業の見直し等経費削減に努める。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18</xdr:row>
      <xdr:rowOff>134620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3152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134620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315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134620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310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81280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3106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101617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分母となる経常一般財源収入額が、前年度の町民税（法人）の急増による普通交付税の減少など大幅な減少に伴い、比率が全体的に大きく上昇している。増減額は前年度比＋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百万円の増となっている。</a:t>
          </a:r>
        </a:p>
        <a:p>
          <a:r>
            <a:rPr kumimoji="1" lang="ja-JP" altLang="en-US" sz="1300">
              <a:latin typeface="ＭＳ Ｐゴシック" panose="020B0600070205080204" pitchFamily="50" charset="-128"/>
              <a:ea typeface="ＭＳ Ｐゴシック" panose="020B0600070205080204" pitchFamily="50" charset="-128"/>
            </a:rPr>
            <a:t>　障がい者自立支援給付費の増や保育園の入所児童委託料等の増、小児医療費の助成対象年齢の拡大により扶助費は増加している。</a:t>
          </a:r>
        </a:p>
        <a:p>
          <a:r>
            <a:rPr kumimoji="1" lang="ja-JP" altLang="en-US" sz="1300">
              <a:latin typeface="ＭＳ Ｐゴシック" panose="020B0600070205080204" pitchFamily="50" charset="-128"/>
              <a:ea typeface="ＭＳ Ｐゴシック" panose="020B0600070205080204" pitchFamily="50" charset="-128"/>
            </a:rPr>
            <a:t>　当町は人口が増加しており、今後も子育て支援施策の充実により増加が見込まれる。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139700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3987800" y="9613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146050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82550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分母となる経常一般財源収入額が、前年度の町民税（法人）の急増による普通交付税の減少など大幅な減少に伴い、比率が全体的に大きく上昇している。増減額は前年度比△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百万円の減となっている。</a:t>
          </a:r>
        </a:p>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その他に係る経常収支比率は、類似団体のなかでも低い水準となっているが、高齢化に伴い介護保険事業特別会計や後期高齢者医療事業特別会計への繰出金が年々増加している。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今後も高齢化の進展は続くため、健康寿命の延伸や介護予防の推進等により、経費の削減に努める。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94996</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5671800" y="9682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56134</xdr:rowOff>
    </xdr:from>
    <xdr:to>
      <xdr:col>78</xdr:col>
      <xdr:colOff>69850</xdr:colOff>
      <xdr:row>56</xdr:row>
      <xdr:rowOff>94996</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4782800" y="948588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56134</xdr:rowOff>
    </xdr:from>
    <xdr:to>
      <xdr:col>73</xdr:col>
      <xdr:colOff>180975</xdr:colOff>
      <xdr:row>55</xdr:row>
      <xdr:rowOff>161290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3893800" y="94858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161290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004800" y="9504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4" name="その他該当値テキスト">
          <a:extLst>
            <a:ext uri="{FF2B5EF4-FFF2-40B4-BE49-F238E27FC236}">
              <a16:creationId xmlns="" xmlns:a16="http://schemas.microsoft.com/office/drawing/2014/main" id="{00000000-0008-0000-0400-000008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xdr:rowOff>
    </xdr:from>
    <xdr:to>
      <xdr:col>74</xdr:col>
      <xdr:colOff>31750</xdr:colOff>
      <xdr:row>55</xdr:row>
      <xdr:rowOff>106934</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117111</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分母となる経常一般財源収入額が、前年度の町民税（法人）の急増による普通交付税の減少など大幅な減少に伴い、比率が全体的に大きく上昇している。増減額は前年度比＋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百万円の増となっている。</a:t>
          </a:r>
        </a:p>
        <a:p>
          <a:r>
            <a:rPr kumimoji="1" lang="ja-JP" altLang="en-US" sz="1300">
              <a:latin typeface="ＭＳ Ｐゴシック" panose="020B0600070205080204" pitchFamily="50" charset="-128"/>
              <a:ea typeface="ＭＳ Ｐゴシック" panose="020B0600070205080204" pitchFamily="50" charset="-128"/>
            </a:rPr>
            <a:t>　常備消防事務委託料の増加が主な増額要素となっている。当該委託料や各種負担金では、人口割による負担が設定されているが、人口増に伴い人口割の負担は年々増加している。</a:t>
          </a:r>
        </a:p>
        <a:p>
          <a:r>
            <a:rPr kumimoji="1" lang="ja-JP" altLang="en-US" sz="1300">
              <a:latin typeface="ＭＳ Ｐゴシック" panose="020B0600070205080204" pitchFamily="50" charset="-128"/>
              <a:ea typeface="ＭＳ Ｐゴシック" panose="020B0600070205080204" pitchFamily="50" charset="-128"/>
            </a:rPr>
            <a:t>　町が補助金を交付している団体については、決算書などにより経営状況を確認し、補助金の適正化に努める。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170434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5671800" y="639064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129286</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4782800" y="63906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44704</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3893800" y="64729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44704</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3004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2" name="補助費等該当値テキスト">
          <a:extLst>
            <a:ext uri="{FF2B5EF4-FFF2-40B4-BE49-F238E27FC236}">
              <a16:creationId xmlns="" xmlns:a16="http://schemas.microsoft.com/office/drawing/2014/main" id="{00000000-0008-0000-0400-000042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a:t>
          </a:r>
          <a:r>
            <a:rPr kumimoji="1" lang="en-US" altLang="ja-JP" sz="1300">
              <a:latin typeface="ＭＳ Ｐゴシック" panose="020B0600070205080204" pitchFamily="50" charset="-128"/>
              <a:ea typeface="ＭＳ Ｐゴシック" panose="020B0600070205080204" pitchFamily="50" charset="-128"/>
            </a:rPr>
            <a:t>570570</a:t>
          </a:r>
          <a:r>
            <a:rPr kumimoji="1" lang="ja-JP" altLang="en-US" sz="1300">
              <a:latin typeface="ＭＳ Ｐゴシック" panose="020B0600070205080204" pitchFamily="50" charset="-128"/>
              <a:ea typeface="ＭＳ Ｐゴシック" panose="020B0600070205080204" pitchFamily="50" charset="-128"/>
            </a:rPr>
            <a:t>源収入額が、前年度の町民税（法人）の急増による普通交付税の減少など大幅な減少に伴い、比率が全体的に大きく上昇している。増減額は前年度比＋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百万円の増となっている。</a:t>
          </a:r>
        </a:p>
        <a:p>
          <a:r>
            <a:rPr kumimoji="1" lang="ja-JP" altLang="en-US" sz="1300">
              <a:latin typeface="ＭＳ Ｐゴシック" panose="020B0600070205080204" pitchFamily="50" charset="-128"/>
              <a:ea typeface="ＭＳ Ｐゴシック" panose="020B0600070205080204" pitchFamily="50" charset="-128"/>
            </a:rPr>
            <a:t>　今後も新庁舎の建設などによる町債の発行を予定していることから、臨時財政対策債以外の地方債の発行を抑制する必要がある。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113285</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3987800" y="13070332"/>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53848</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098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53848</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2209800" y="13042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140715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1320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79" name="楕円 378">
          <a:extLst>
            <a:ext uri="{FF2B5EF4-FFF2-40B4-BE49-F238E27FC236}">
              <a16:creationId xmlns="" xmlns:a16="http://schemas.microsoft.com/office/drawing/2014/main" id="{00000000-0008-0000-0400-00007B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0" name="公債費該当値テキスト">
          <a:extLst>
            <a:ext uri="{FF2B5EF4-FFF2-40B4-BE49-F238E27FC236}">
              <a16:creationId xmlns="" xmlns:a16="http://schemas.microsoft.com/office/drawing/2014/main" id="{00000000-0008-0000-0400-00007C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1" name="楕円 380">
          <a:extLst>
            <a:ext uri="{FF2B5EF4-FFF2-40B4-BE49-F238E27FC236}">
              <a16:creationId xmlns="" xmlns:a16="http://schemas.microsoft.com/office/drawing/2014/main" id="{00000000-0008-0000-0400-00007D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分母となる経常一般財源収入額が、前年度の町民税（法人）の急増による普通交付税の減少など大幅な減少に伴い、比率が全体的に大きく上昇している。増減額は前年度比△</a:t>
          </a:r>
          <a:r>
            <a:rPr kumimoji="1" lang="en-US" altLang="ja-JP" sz="1200">
              <a:latin typeface="ＭＳ Ｐゴシック" panose="020B0600070205080204" pitchFamily="50" charset="-128"/>
              <a:ea typeface="ＭＳ Ｐゴシック" panose="020B0600070205080204" pitchFamily="50" charset="-128"/>
            </a:rPr>
            <a:t>49.5</a:t>
          </a:r>
          <a:r>
            <a:rPr kumimoji="1" lang="ja-JP" altLang="en-US" sz="1200">
              <a:latin typeface="ＭＳ Ｐゴシック" panose="020B0600070205080204" pitchFamily="50" charset="-128"/>
              <a:ea typeface="ＭＳ Ｐゴシック" panose="020B0600070205080204" pitchFamily="50" charset="-128"/>
            </a:rPr>
            <a:t>百万円の減となっている。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年度に、下水道事業特別会計の経常的な繰出割合の変更など臨時経費と経常経費の修正を行ったが、町民税（法人）の急増による分もあったことから、昨年度同様の比率となっていた。</a:t>
          </a: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142240</xdr:rowOff>
    </xdr:from>
    <xdr:to>
      <xdr:col>82</xdr:col>
      <xdr:colOff>107950</xdr:colOff>
      <xdr:row>77</xdr:row>
      <xdr:rowOff>66039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5671800" y="13000990"/>
          <a:ext cx="8382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75</xdr:row>
      <xdr:rowOff>142240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4782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24130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3893800" y="129819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24130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004800" y="13012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40" name="楕円 439">
          <a:extLst>
            <a:ext uri="{FF2B5EF4-FFF2-40B4-BE49-F238E27FC236}">
              <a16:creationId xmlns="" xmlns:a16="http://schemas.microsoft.com/office/drawing/2014/main" id="{00000000-0008-0000-0400-0000B8010000}"/>
            </a:ext>
          </a:extLst>
        </xdr:cNvPr>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158766</xdr:rowOff>
    </xdr:from>
    <xdr:ext cx="762000" cy="259045"/>
    <xdr:sp macro="" textlink="">
      <xdr:nvSpPr>
        <xdr:cNvPr id="441" name="公債費以外該当値テキスト">
          <a:extLst>
            <a:ext uri="{FF2B5EF4-FFF2-40B4-BE49-F238E27FC236}">
              <a16:creationId xmlns="" xmlns:a16="http://schemas.microsoft.com/office/drawing/2014/main" id="{00000000-0008-0000-0400-0000B9010000}"/>
            </a:ext>
          </a:extLst>
        </xdr:cNvPr>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91440</xdr:rowOff>
    </xdr:from>
    <xdr:to>
      <xdr:col>78</xdr:col>
      <xdr:colOff>120650</xdr:colOff>
      <xdr:row>76</xdr:row>
      <xdr:rowOff>21589</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17797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21</xdr:row>
      <xdr:rowOff>12356</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6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152451</xdr:rowOff>
    </xdr:from>
    <xdr:to>
      <xdr:col>29</xdr:col>
      <xdr:colOff>127000</xdr:colOff>
      <xdr:row>21</xdr:row>
      <xdr:rowOff>2179</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3629076"/>
          <a:ext cx="6477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152451</xdr:rowOff>
    </xdr:from>
    <xdr:to>
      <xdr:col>26</xdr:col>
      <xdr:colOff>50800</xdr:colOff>
      <xdr:row>20</xdr:row>
      <xdr:rowOff>161301</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629076"/>
          <a:ext cx="698500" cy="8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141184</xdr:rowOff>
    </xdr:from>
    <xdr:to>
      <xdr:col>22</xdr:col>
      <xdr:colOff>114300</xdr:colOff>
      <xdr:row>20</xdr:row>
      <xdr:rowOff>161301</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3617809"/>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107221</xdr:rowOff>
    </xdr:from>
    <xdr:to>
      <xdr:col>18</xdr:col>
      <xdr:colOff>177800</xdr:colOff>
      <xdr:row>20</xdr:row>
      <xdr:rowOff>141184</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3583846"/>
          <a:ext cx="6985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122829</xdr:rowOff>
    </xdr:from>
    <xdr:to>
      <xdr:col>29</xdr:col>
      <xdr:colOff>177800</xdr:colOff>
      <xdr:row>21</xdr:row>
      <xdr:rowOff>52979</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59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20</xdr:row>
      <xdr:rowOff>31406</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5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101651</xdr:rowOff>
    </xdr:from>
    <xdr:to>
      <xdr:col>26</xdr:col>
      <xdr:colOff>101600</xdr:colOff>
      <xdr:row>21</xdr:row>
      <xdr:rowOff>31801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57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16578</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66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110501</xdr:rowOff>
    </xdr:from>
    <xdr:to>
      <xdr:col>22</xdr:col>
      <xdr:colOff>165100</xdr:colOff>
      <xdr:row>21</xdr:row>
      <xdr:rowOff>40651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58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25428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6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90384</xdr:rowOff>
    </xdr:from>
    <xdr:to>
      <xdr:col>19</xdr:col>
      <xdr:colOff>38100</xdr:colOff>
      <xdr:row>21</xdr:row>
      <xdr:rowOff>20534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56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5311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6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56421</xdr:rowOff>
    </xdr:from>
    <xdr:to>
      <xdr:col>15</xdr:col>
      <xdr:colOff>101600</xdr:colOff>
      <xdr:row>20</xdr:row>
      <xdr:rowOff>158021</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53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142798</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61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333349</xdr:rowOff>
    </xdr:from>
    <xdr:to>
      <xdr:col>29</xdr:col>
      <xdr:colOff>127000</xdr:colOff>
      <xdr:row>35</xdr:row>
      <xdr:rowOff>341674</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003800" y="6943699"/>
          <a:ext cx="6477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341674</xdr:rowOff>
    </xdr:from>
    <xdr:to>
      <xdr:col>26</xdr:col>
      <xdr:colOff>50800</xdr:colOff>
      <xdr:row>36</xdr:row>
      <xdr:rowOff>5861</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6952024"/>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292049</xdr:rowOff>
    </xdr:from>
    <xdr:to>
      <xdr:col>22</xdr:col>
      <xdr:colOff>114300</xdr:colOff>
      <xdr:row>36</xdr:row>
      <xdr:rowOff>5861</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6902399"/>
          <a:ext cx="698500" cy="5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182150</xdr:rowOff>
    </xdr:from>
    <xdr:to>
      <xdr:col>18</xdr:col>
      <xdr:colOff>177800</xdr:colOff>
      <xdr:row>35</xdr:row>
      <xdr:rowOff>292049</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792500"/>
          <a:ext cx="698500" cy="10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282549</xdr:rowOff>
    </xdr:from>
    <xdr:to>
      <xdr:col>29</xdr:col>
      <xdr:colOff>177800</xdr:colOff>
      <xdr:row>36</xdr:row>
      <xdr:rowOff>41249</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89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254626</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86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290874</xdr:rowOff>
    </xdr:from>
    <xdr:to>
      <xdr:col>26</xdr:col>
      <xdr:colOff>101600</xdr:colOff>
      <xdr:row>36</xdr:row>
      <xdr:rowOff>49574</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90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34351</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9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297961</xdr:rowOff>
    </xdr:from>
    <xdr:to>
      <xdr:col>22</xdr:col>
      <xdr:colOff>165100</xdr:colOff>
      <xdr:row>36</xdr:row>
      <xdr:rowOff>56661</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41438</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9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241249</xdr:rowOff>
    </xdr:from>
    <xdr:to>
      <xdr:col>19</xdr:col>
      <xdr:colOff>38100</xdr:colOff>
      <xdr:row>35</xdr:row>
      <xdr:rowOff>342849</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85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327626</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93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131350</xdr:rowOff>
    </xdr:from>
    <xdr:to>
      <xdr:col>15</xdr:col>
      <xdr:colOff>101600</xdr:colOff>
      <xdr:row>35</xdr:row>
      <xdr:rowOff>232950</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74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217727</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8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65011</xdr:rowOff>
    </xdr:from>
    <xdr:to>
      <xdr:col>24</xdr:col>
      <xdr:colOff>63500</xdr:colOff>
      <xdr:row>37</xdr:row>
      <xdr:rowOff>82804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408661"/>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65011</xdr:rowOff>
    </xdr:from>
    <xdr:to>
      <xdr:col>19</xdr:col>
      <xdr:colOff>177800</xdr:colOff>
      <xdr:row>37</xdr:row>
      <xdr:rowOff>77051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40866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66535</xdr:rowOff>
    </xdr:from>
    <xdr:to>
      <xdr:col>15</xdr:col>
      <xdr:colOff>50800</xdr:colOff>
      <xdr:row>37</xdr:row>
      <xdr:rowOff>77051</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641018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15468</xdr:rowOff>
    </xdr:from>
    <xdr:to>
      <xdr:col>10</xdr:col>
      <xdr:colOff>114300</xdr:colOff>
      <xdr:row>37</xdr:row>
      <xdr:rowOff>66535</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359118"/>
          <a:ext cx="8890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32004</xdr:rowOff>
    </xdr:from>
    <xdr:to>
      <xdr:col>24</xdr:col>
      <xdr:colOff>114300</xdr:colOff>
      <xdr:row>37</xdr:row>
      <xdr:rowOff>133604</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3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10431</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14211</xdr:rowOff>
    </xdr:from>
    <xdr:to>
      <xdr:col>20</xdr:col>
      <xdr:colOff>38100</xdr:colOff>
      <xdr:row>37</xdr:row>
      <xdr:rowOff>115811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106938</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26251</xdr:rowOff>
    </xdr:from>
    <xdr:to>
      <xdr:col>15</xdr:col>
      <xdr:colOff>101600</xdr:colOff>
      <xdr:row>37</xdr:row>
      <xdr:rowOff>127851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118978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15735</xdr:rowOff>
    </xdr:from>
    <xdr:to>
      <xdr:col>10</xdr:col>
      <xdr:colOff>165100</xdr:colOff>
      <xdr:row>37</xdr:row>
      <xdr:rowOff>117335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108462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136118</xdr:rowOff>
    </xdr:from>
    <xdr:to>
      <xdr:col>6</xdr:col>
      <xdr:colOff>38100</xdr:colOff>
      <xdr:row>37</xdr:row>
      <xdr:rowOff>66268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57395</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3017</xdr:rowOff>
    </xdr:from>
    <xdr:to>
      <xdr:col>24</xdr:col>
      <xdr:colOff>63500</xdr:colOff>
      <xdr:row>59</xdr:row>
      <xdr:rowOff>8206</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3797300" y="10118567"/>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6771</xdr:rowOff>
    </xdr:from>
    <xdr:to>
      <xdr:col>19</xdr:col>
      <xdr:colOff>177800</xdr:colOff>
      <xdr:row>59</xdr:row>
      <xdr:rowOff>8206</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a:off x="2908300" y="10122321"/>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6771</xdr:rowOff>
    </xdr:from>
    <xdr:to>
      <xdr:col>15</xdr:col>
      <xdr:colOff>50800</xdr:colOff>
      <xdr:row>59</xdr:row>
      <xdr:rowOff>20293</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019300" y="10122321"/>
          <a:ext cx="8890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18370</xdr:rowOff>
    </xdr:from>
    <xdr:to>
      <xdr:col>10</xdr:col>
      <xdr:colOff>114300</xdr:colOff>
      <xdr:row>59</xdr:row>
      <xdr:rowOff>20293</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a:off x="1130300" y="10133920"/>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123667</xdr:rowOff>
    </xdr:from>
    <xdr:to>
      <xdr:col>24</xdr:col>
      <xdr:colOff>114300</xdr:colOff>
      <xdr:row>59</xdr:row>
      <xdr:rowOff>53817</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4584700" y="100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128856</xdr:rowOff>
    </xdr:from>
    <xdr:to>
      <xdr:col>20</xdr:col>
      <xdr:colOff>38100</xdr:colOff>
      <xdr:row>59</xdr:row>
      <xdr:rowOff>59006</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3746500" y="100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50133</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3530111" y="1016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127421</xdr:rowOff>
    </xdr:from>
    <xdr:to>
      <xdr:col>15</xdr:col>
      <xdr:colOff>101600</xdr:colOff>
      <xdr:row>59</xdr:row>
      <xdr:rowOff>57571</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2857500" y="100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48698</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2641111" y="1016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140943</xdr:rowOff>
    </xdr:from>
    <xdr:to>
      <xdr:col>10</xdr:col>
      <xdr:colOff>165100</xdr:colOff>
      <xdr:row>59</xdr:row>
      <xdr:rowOff>71093</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968500" y="100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62220</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1752111" y="1017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139020</xdr:rowOff>
    </xdr:from>
    <xdr:to>
      <xdr:col>6</xdr:col>
      <xdr:colOff>38100</xdr:colOff>
      <xdr:row>59</xdr:row>
      <xdr:rowOff>69170</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079500" y="100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60297</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863111" y="1017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22428</xdr:rowOff>
    </xdr:from>
    <xdr:to>
      <xdr:col>24</xdr:col>
      <xdr:colOff>63500</xdr:colOff>
      <xdr:row>79</xdr:row>
      <xdr:rowOff>29744</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3797300" y="1356697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29744</xdr:rowOff>
    </xdr:from>
    <xdr:to>
      <xdr:col>19</xdr:col>
      <xdr:colOff>177800</xdr:colOff>
      <xdr:row>79</xdr:row>
      <xdr:rowOff>31725</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908300" y="135742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27496</xdr:rowOff>
    </xdr:from>
    <xdr:to>
      <xdr:col>15</xdr:col>
      <xdr:colOff>50800</xdr:colOff>
      <xdr:row>79</xdr:row>
      <xdr:rowOff>31725</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2019300" y="1357204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27496</xdr:rowOff>
    </xdr:from>
    <xdr:to>
      <xdr:col>10</xdr:col>
      <xdr:colOff>114300</xdr:colOff>
      <xdr:row>79</xdr:row>
      <xdr:rowOff>28753</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1130300" y="135720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143078</xdr:rowOff>
    </xdr:from>
    <xdr:to>
      <xdr:col>24</xdr:col>
      <xdr:colOff>114300</xdr:colOff>
      <xdr:row>79</xdr:row>
      <xdr:rowOff>73228</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45847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58005</xdr:rowOff>
    </xdr:from>
    <xdr:ext cx="378565"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431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150394</xdr:rowOff>
    </xdr:from>
    <xdr:to>
      <xdr:col>20</xdr:col>
      <xdr:colOff>38100</xdr:colOff>
      <xdr:row>79</xdr:row>
      <xdr:rowOff>80544</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3746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71671</xdr:rowOff>
    </xdr:from>
    <xdr:ext cx="378565"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608017" y="1361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152375</xdr:rowOff>
    </xdr:from>
    <xdr:to>
      <xdr:col>15</xdr:col>
      <xdr:colOff>101600</xdr:colOff>
      <xdr:row>79</xdr:row>
      <xdr:rowOff>82525</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2857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73652</xdr:rowOff>
    </xdr:from>
    <xdr:ext cx="378565"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719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148146</xdr:rowOff>
    </xdr:from>
    <xdr:to>
      <xdr:col>10</xdr:col>
      <xdr:colOff>165100</xdr:colOff>
      <xdr:row>79</xdr:row>
      <xdr:rowOff>78296</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968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69423</xdr:rowOff>
    </xdr:from>
    <xdr:ext cx="378565"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830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149403</xdr:rowOff>
    </xdr:from>
    <xdr:to>
      <xdr:col>6</xdr:col>
      <xdr:colOff>38100</xdr:colOff>
      <xdr:row>79</xdr:row>
      <xdr:rowOff>79553</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079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70680</xdr:rowOff>
    </xdr:from>
    <xdr:ext cx="378565"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941017" y="136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47411</xdr:rowOff>
    </xdr:from>
    <xdr:to>
      <xdr:col>24</xdr:col>
      <xdr:colOff>63500</xdr:colOff>
      <xdr:row>95</xdr:row>
      <xdr:rowOff>52783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33516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47411</xdr:rowOff>
    </xdr:from>
    <xdr:to>
      <xdr:col>19</xdr:col>
      <xdr:colOff>177800</xdr:colOff>
      <xdr:row>95</xdr:row>
      <xdr:rowOff>92641</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335161"/>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92641</xdr:rowOff>
    </xdr:from>
    <xdr:to>
      <xdr:col>15</xdr:col>
      <xdr:colOff>50800</xdr:colOff>
      <xdr:row>95</xdr:row>
      <xdr:rowOff>154885</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380391"/>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154885</xdr:rowOff>
    </xdr:from>
    <xdr:to>
      <xdr:col>10</xdr:col>
      <xdr:colOff>114300</xdr:colOff>
      <xdr:row>96</xdr:row>
      <xdr:rowOff>7079</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442635"/>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1983</xdr:rowOff>
    </xdr:from>
    <xdr:to>
      <xdr:col>24</xdr:col>
      <xdr:colOff>114300</xdr:colOff>
      <xdr:row>95</xdr:row>
      <xdr:rowOff>103583</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62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151860</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2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168061</xdr:rowOff>
    </xdr:from>
    <xdr:to>
      <xdr:col>20</xdr:col>
      <xdr:colOff>38100</xdr:colOff>
      <xdr:row>95</xdr:row>
      <xdr:rowOff>98211</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2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89338</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37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41841</xdr:rowOff>
    </xdr:from>
    <xdr:to>
      <xdr:col>15</xdr:col>
      <xdr:colOff>101600</xdr:colOff>
      <xdr:row>95</xdr:row>
      <xdr:rowOff>143441</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3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134568</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4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104085</xdr:rowOff>
    </xdr:from>
    <xdr:to>
      <xdr:col>10</xdr:col>
      <xdr:colOff>165100</xdr:colOff>
      <xdr:row>96</xdr:row>
      <xdr:rowOff>34235</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3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25362</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4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127729</xdr:rowOff>
    </xdr:from>
    <xdr:to>
      <xdr:col>6</xdr:col>
      <xdr:colOff>38100</xdr:colOff>
      <xdr:row>96</xdr:row>
      <xdr:rowOff>57879</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64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49006</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5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98049</xdr:rowOff>
    </xdr:from>
    <xdr:to>
      <xdr:col>55</xdr:col>
      <xdr:colOff>0</xdr:colOff>
      <xdr:row>37</xdr:row>
      <xdr:rowOff>104008</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9639300" y="6441699"/>
          <a:ext cx="8382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17056</xdr:rowOff>
    </xdr:from>
    <xdr:to>
      <xdr:col>50</xdr:col>
      <xdr:colOff>114300</xdr:colOff>
      <xdr:row>37</xdr:row>
      <xdr:rowOff>104008</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8750300" y="6360706"/>
          <a:ext cx="889000" cy="8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17056</xdr:rowOff>
    </xdr:from>
    <xdr:to>
      <xdr:col>45</xdr:col>
      <xdr:colOff>177800</xdr:colOff>
      <xdr:row>37</xdr:row>
      <xdr:rowOff>56977</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7861300" y="6360706"/>
          <a:ext cx="889000" cy="3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56977</xdr:rowOff>
    </xdr:from>
    <xdr:to>
      <xdr:col>41</xdr:col>
      <xdr:colOff>50800</xdr:colOff>
      <xdr:row>37</xdr:row>
      <xdr:rowOff>79509</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6972300" y="6400627"/>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47249</xdr:rowOff>
    </xdr:from>
    <xdr:to>
      <xdr:col>55</xdr:col>
      <xdr:colOff>50800</xdr:colOff>
      <xdr:row>37</xdr:row>
      <xdr:rowOff>148849</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10426700" y="63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25676</xdr:rowOff>
    </xdr:from>
    <xdr:ext cx="534377"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53208</xdr:rowOff>
    </xdr:from>
    <xdr:to>
      <xdr:col>50</xdr:col>
      <xdr:colOff>165100</xdr:colOff>
      <xdr:row>37</xdr:row>
      <xdr:rowOff>154808</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9588500" y="63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145935</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72111" y="64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137706</xdr:rowOff>
    </xdr:from>
    <xdr:to>
      <xdr:col>46</xdr:col>
      <xdr:colOff>38100</xdr:colOff>
      <xdr:row>37</xdr:row>
      <xdr:rowOff>67856</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8699500" y="63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58983</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83111" y="64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6177</xdr:rowOff>
    </xdr:from>
    <xdr:to>
      <xdr:col>41</xdr:col>
      <xdr:colOff>101600</xdr:colOff>
      <xdr:row>37</xdr:row>
      <xdr:rowOff>107777</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7810500" y="63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98904</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94111" y="64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28709</xdr:rowOff>
    </xdr:from>
    <xdr:to>
      <xdr:col>36</xdr:col>
      <xdr:colOff>165100</xdr:colOff>
      <xdr:row>37</xdr:row>
      <xdr:rowOff>130309</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6921500" y="63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121436</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705111" y="64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135370</xdr:rowOff>
    </xdr:from>
    <xdr:to>
      <xdr:col>55</xdr:col>
      <xdr:colOff>0</xdr:colOff>
      <xdr:row>58</xdr:row>
      <xdr:rowOff>63329</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9639300" y="9908020"/>
          <a:ext cx="838200" cy="9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63329</xdr:rowOff>
    </xdr:from>
    <xdr:to>
      <xdr:col>50</xdr:col>
      <xdr:colOff>114300</xdr:colOff>
      <xdr:row>58</xdr:row>
      <xdr:rowOff>88503</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8750300" y="10007429"/>
          <a:ext cx="889000" cy="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47012</xdr:rowOff>
    </xdr:from>
    <xdr:to>
      <xdr:col>45</xdr:col>
      <xdr:colOff>177800</xdr:colOff>
      <xdr:row>58</xdr:row>
      <xdr:rowOff>88503</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7861300" y="999111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36016</xdr:rowOff>
    </xdr:from>
    <xdr:to>
      <xdr:col>41</xdr:col>
      <xdr:colOff>50800</xdr:colOff>
      <xdr:row>58</xdr:row>
      <xdr:rowOff>47012</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6972300" y="9980116"/>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84570</xdr:rowOff>
    </xdr:from>
    <xdr:to>
      <xdr:col>55</xdr:col>
      <xdr:colOff>50800</xdr:colOff>
      <xdr:row>58</xdr:row>
      <xdr:rowOff>14720</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10426700" y="98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62997</xdr:rowOff>
    </xdr:from>
    <xdr:ext cx="534377"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8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12529</xdr:rowOff>
    </xdr:from>
    <xdr:to>
      <xdr:col>50</xdr:col>
      <xdr:colOff>165100</xdr:colOff>
      <xdr:row>58</xdr:row>
      <xdr:rowOff>114129</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588500" y="9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105256</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72111" y="100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37703</xdr:rowOff>
    </xdr:from>
    <xdr:to>
      <xdr:col>46</xdr:col>
      <xdr:colOff>38100</xdr:colOff>
      <xdr:row>58</xdr:row>
      <xdr:rowOff>139303</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99500" y="99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130430</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83111" y="1007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167662</xdr:rowOff>
    </xdr:from>
    <xdr:to>
      <xdr:col>41</xdr:col>
      <xdr:colOff>101600</xdr:colOff>
      <xdr:row>58</xdr:row>
      <xdr:rowOff>97812</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10500" y="994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88939</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94111" y="1003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156666</xdr:rowOff>
    </xdr:from>
    <xdr:to>
      <xdr:col>36</xdr:col>
      <xdr:colOff>165100</xdr:colOff>
      <xdr:row>58</xdr:row>
      <xdr:rowOff>86816</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6921500" y="992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77943</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705111" y="1002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156508</xdr:rowOff>
    </xdr:from>
    <xdr:to>
      <xdr:col>55</xdr:col>
      <xdr:colOff>0</xdr:colOff>
      <xdr:row>79</xdr:row>
      <xdr:rowOff>90453</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3358158"/>
          <a:ext cx="838200" cy="27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85479</xdr:rowOff>
    </xdr:from>
    <xdr:to>
      <xdr:col>50</xdr:col>
      <xdr:colOff>114300</xdr:colOff>
      <xdr:row>79</xdr:row>
      <xdr:rowOff>90453</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63002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85479</xdr:rowOff>
    </xdr:from>
    <xdr:to>
      <xdr:col>45</xdr:col>
      <xdr:colOff>177800</xdr:colOff>
      <xdr:row>79</xdr:row>
      <xdr:rowOff>94002</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7861300" y="13630029"/>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72916</xdr:rowOff>
    </xdr:from>
    <xdr:to>
      <xdr:col>41</xdr:col>
      <xdr:colOff>50800</xdr:colOff>
      <xdr:row>79</xdr:row>
      <xdr:rowOff>94002</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a:off x="6972300" y="13617466"/>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105708</xdr:rowOff>
    </xdr:from>
    <xdr:to>
      <xdr:col>55</xdr:col>
      <xdr:colOff>50800</xdr:colOff>
      <xdr:row>78</xdr:row>
      <xdr:rowOff>35858</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3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128585</xdr:rowOff>
    </xdr:from>
    <xdr:ext cx="534377"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31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39653</xdr:rowOff>
    </xdr:from>
    <xdr:to>
      <xdr:col>50</xdr:col>
      <xdr:colOff>165100</xdr:colOff>
      <xdr:row>79</xdr:row>
      <xdr:rowOff>141253</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5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132380</xdr:rowOff>
    </xdr:from>
    <xdr:ext cx="378565"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450017" y="1367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34679</xdr:rowOff>
    </xdr:from>
    <xdr:to>
      <xdr:col>46</xdr:col>
      <xdr:colOff>38100</xdr:colOff>
      <xdr:row>79</xdr:row>
      <xdr:rowOff>136279</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3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127406</xdr:rowOff>
    </xdr:from>
    <xdr:ext cx="469744"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515428" y="1367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43202</xdr:rowOff>
    </xdr:from>
    <xdr:to>
      <xdr:col>41</xdr:col>
      <xdr:colOff>101600</xdr:colOff>
      <xdr:row>79</xdr:row>
      <xdr:rowOff>144802</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5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135929</xdr:rowOff>
    </xdr:from>
    <xdr:ext cx="378565"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672017" y="13680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22116</xdr:rowOff>
    </xdr:from>
    <xdr:to>
      <xdr:col>36</xdr:col>
      <xdr:colOff>165100</xdr:colOff>
      <xdr:row>79</xdr:row>
      <xdr:rowOff>123716</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356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114843</xdr:rowOff>
    </xdr:from>
    <xdr:ext cx="469744"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737428" y="1365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94955</xdr:rowOff>
    </xdr:from>
    <xdr:to>
      <xdr:col>55</xdr:col>
      <xdr:colOff>0</xdr:colOff>
      <xdr:row>98</xdr:row>
      <xdr:rowOff>159322</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9639300" y="16897055"/>
          <a:ext cx="8382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94955</xdr:rowOff>
    </xdr:from>
    <xdr:to>
      <xdr:col>50</xdr:col>
      <xdr:colOff>114300</xdr:colOff>
      <xdr:row>98</xdr:row>
      <xdr:rowOff>143022</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8750300" y="16897055"/>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93469</xdr:rowOff>
    </xdr:from>
    <xdr:to>
      <xdr:col>45</xdr:col>
      <xdr:colOff>177800</xdr:colOff>
      <xdr:row>98</xdr:row>
      <xdr:rowOff>143022</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7861300" y="16895569"/>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93469</xdr:rowOff>
    </xdr:from>
    <xdr:to>
      <xdr:col>41</xdr:col>
      <xdr:colOff>50800</xdr:colOff>
      <xdr:row>98</xdr:row>
      <xdr:rowOff>125839</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6972300" y="16895569"/>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108522</xdr:rowOff>
    </xdr:from>
    <xdr:to>
      <xdr:col>55</xdr:col>
      <xdr:colOff>50800</xdr:colOff>
      <xdr:row>99</xdr:row>
      <xdr:rowOff>38672</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10426700" y="169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23449</xdr:rowOff>
    </xdr:from>
    <xdr:ext cx="469744" cy="259045"/>
    <xdr:sp macro="" textlink="">
      <xdr:nvSpPr>
        <xdr:cNvPr id="485" name="普通建設事業費 （ うち更新整備　）該当値テキスト">
          <a:extLst>
            <a:ext uri="{FF2B5EF4-FFF2-40B4-BE49-F238E27FC236}">
              <a16:creationId xmlns="" xmlns:a16="http://schemas.microsoft.com/office/drawing/2014/main" id="{00000000-0008-0000-0600-0000E5010000}"/>
            </a:ext>
          </a:extLst>
        </xdr:cNvPr>
        <xdr:cNvSpPr txBox="1"/>
      </xdr:nvSpPr>
      <xdr:spPr>
        <a:xfrm>
          <a:off x="10528300" y="168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44155</xdr:rowOff>
    </xdr:from>
    <xdr:to>
      <xdr:col>50</xdr:col>
      <xdr:colOff>165100</xdr:colOff>
      <xdr:row>98</xdr:row>
      <xdr:rowOff>145755</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9588500" y="168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136882</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9372111" y="169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92222</xdr:rowOff>
    </xdr:from>
    <xdr:to>
      <xdr:col>46</xdr:col>
      <xdr:colOff>38100</xdr:colOff>
      <xdr:row>99</xdr:row>
      <xdr:rowOff>22372</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8699500" y="168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13499</xdr:rowOff>
    </xdr:from>
    <xdr:ext cx="469744"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8515428" y="1698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42669</xdr:rowOff>
    </xdr:from>
    <xdr:to>
      <xdr:col>41</xdr:col>
      <xdr:colOff>101600</xdr:colOff>
      <xdr:row>98</xdr:row>
      <xdr:rowOff>144269</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7810500" y="1684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135396</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7594111" y="169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75039</xdr:rowOff>
    </xdr:from>
    <xdr:to>
      <xdr:col>36</xdr:col>
      <xdr:colOff>165100</xdr:colOff>
      <xdr:row>99</xdr:row>
      <xdr:rowOff>5189</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6921500" y="168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167766</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6705111" y="169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 xmlns:a16="http://schemas.microsoft.com/office/drawing/2014/main" id="{00000000-0008-0000-0600-00001A020000}"/>
            </a:ext>
          </a:extLst>
        </xdr:cNvPr>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52884</xdr:rowOff>
    </xdr:from>
    <xdr:to>
      <xdr:col>85</xdr:col>
      <xdr:colOff>127000</xdr:colOff>
      <xdr:row>77</xdr:row>
      <xdr:rowOff>54592</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5481300" y="13254534"/>
          <a:ext cx="8382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54592</xdr:rowOff>
    </xdr:from>
    <xdr:to>
      <xdr:col>81</xdr:col>
      <xdr:colOff>50800</xdr:colOff>
      <xdr:row>77</xdr:row>
      <xdr:rowOff>63731</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4592300" y="13256242"/>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63731</xdr:rowOff>
    </xdr:from>
    <xdr:to>
      <xdr:col>76</xdr:col>
      <xdr:colOff>114300</xdr:colOff>
      <xdr:row>77</xdr:row>
      <xdr:rowOff>74434</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3703300" y="13265381"/>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42751</xdr:rowOff>
    </xdr:from>
    <xdr:to>
      <xdr:col>71</xdr:col>
      <xdr:colOff>177800</xdr:colOff>
      <xdr:row>77</xdr:row>
      <xdr:rowOff>74434</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814300" y="13244401"/>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2084</xdr:rowOff>
    </xdr:from>
    <xdr:to>
      <xdr:col>85</xdr:col>
      <xdr:colOff>177800</xdr:colOff>
      <xdr:row>77</xdr:row>
      <xdr:rowOff>103684</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32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88461</xdr:rowOff>
    </xdr:from>
    <xdr:ext cx="534377"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31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3792</xdr:rowOff>
    </xdr:from>
    <xdr:to>
      <xdr:col>81</xdr:col>
      <xdr:colOff>101600</xdr:colOff>
      <xdr:row>77</xdr:row>
      <xdr:rowOff>105392</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32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96519</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214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12931</xdr:rowOff>
    </xdr:from>
    <xdr:to>
      <xdr:col>76</xdr:col>
      <xdr:colOff>165100</xdr:colOff>
      <xdr:row>77</xdr:row>
      <xdr:rowOff>114531</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32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105658</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325111" y="133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23634</xdr:rowOff>
    </xdr:from>
    <xdr:to>
      <xdr:col>72</xdr:col>
      <xdr:colOff>38100</xdr:colOff>
      <xdr:row>77</xdr:row>
      <xdr:rowOff>125234</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116361</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36111" y="133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163401</xdr:rowOff>
    </xdr:from>
    <xdr:to>
      <xdr:col>67</xdr:col>
      <xdr:colOff>101600</xdr:colOff>
      <xdr:row>77</xdr:row>
      <xdr:rowOff>93551</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31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84678</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47111" y="132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70176</xdr:rowOff>
    </xdr:from>
    <xdr:to>
      <xdr:col>85</xdr:col>
      <xdr:colOff>127000</xdr:colOff>
      <xdr:row>98</xdr:row>
      <xdr:rowOff>99115</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5481300" y="16872276"/>
          <a:ext cx="838200" cy="2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70176</xdr:rowOff>
    </xdr:from>
    <xdr:to>
      <xdr:col>81</xdr:col>
      <xdr:colOff>50800</xdr:colOff>
      <xdr:row>98</xdr:row>
      <xdr:rowOff>95579</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4592300" y="16872276"/>
          <a:ext cx="8890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95579</xdr:rowOff>
    </xdr:from>
    <xdr:to>
      <xdr:col>76</xdr:col>
      <xdr:colOff>114300</xdr:colOff>
      <xdr:row>98</xdr:row>
      <xdr:rowOff>128471</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3703300" y="16897679"/>
          <a:ext cx="889000" cy="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128471</xdr:rowOff>
    </xdr:from>
    <xdr:to>
      <xdr:col>71</xdr:col>
      <xdr:colOff>177800</xdr:colOff>
      <xdr:row>98</xdr:row>
      <xdr:rowOff>135517</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2814300" y="16930571"/>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48315</xdr:rowOff>
    </xdr:from>
    <xdr:to>
      <xdr:col>85</xdr:col>
      <xdr:colOff>177800</xdr:colOff>
      <xdr:row>98</xdr:row>
      <xdr:rowOff>149915</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6268700" y="168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3" name="積立金該当値テキスト">
          <a:extLst>
            <a:ext uri="{FF2B5EF4-FFF2-40B4-BE49-F238E27FC236}">
              <a16:creationId xmlns="" xmlns:a16="http://schemas.microsoft.com/office/drawing/2014/main" id="{00000000-0008-0000-0600-0000BF020000}"/>
            </a:ext>
          </a:extLst>
        </xdr:cNvPr>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19376</xdr:rowOff>
    </xdr:from>
    <xdr:to>
      <xdr:col>81</xdr:col>
      <xdr:colOff>101600</xdr:colOff>
      <xdr:row>98</xdr:row>
      <xdr:rowOff>120976</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5430500" y="168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137503</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5214111" y="165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44779</xdr:rowOff>
    </xdr:from>
    <xdr:to>
      <xdr:col>76</xdr:col>
      <xdr:colOff>165100</xdr:colOff>
      <xdr:row>98</xdr:row>
      <xdr:rowOff>146379</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4541500" y="168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137506</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4325111" y="169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77671</xdr:rowOff>
    </xdr:from>
    <xdr:to>
      <xdr:col>72</xdr:col>
      <xdr:colOff>38100</xdr:colOff>
      <xdr:row>99</xdr:row>
      <xdr:rowOff>7821</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3652500" y="168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170398</xdr:rowOff>
    </xdr:from>
    <xdr:ext cx="469744"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3468428" y="169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84717</xdr:rowOff>
    </xdr:from>
    <xdr:to>
      <xdr:col>67</xdr:col>
      <xdr:colOff>101600</xdr:colOff>
      <xdr:row>99</xdr:row>
      <xdr:rowOff>14867</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2763500" y="168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5994</xdr:rowOff>
    </xdr:from>
    <xdr:ext cx="469744"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2579428" y="1697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122418</xdr:rowOff>
    </xdr:from>
    <xdr:to>
      <xdr:col>116</xdr:col>
      <xdr:colOff>63500</xdr:colOff>
      <xdr:row>58</xdr:row>
      <xdr:rowOff>122693</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10066518"/>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122235</xdr:rowOff>
    </xdr:from>
    <xdr:to>
      <xdr:col>111</xdr:col>
      <xdr:colOff>177800</xdr:colOff>
      <xdr:row>58</xdr:row>
      <xdr:rowOff>122418</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1006633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112816</xdr:rowOff>
    </xdr:from>
    <xdr:to>
      <xdr:col>107</xdr:col>
      <xdr:colOff>50800</xdr:colOff>
      <xdr:row>58</xdr:row>
      <xdr:rowOff>122235</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9545300" y="10056916"/>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112816</xdr:rowOff>
    </xdr:from>
    <xdr:to>
      <xdr:col>102</xdr:col>
      <xdr:colOff>114300</xdr:colOff>
      <xdr:row>58</xdr:row>
      <xdr:rowOff>120634</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18656300" y="1005691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71893</xdr:rowOff>
    </xdr:from>
    <xdr:to>
      <xdr:col>116</xdr:col>
      <xdr:colOff>114300</xdr:colOff>
      <xdr:row>59</xdr:row>
      <xdr:rowOff>2043</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10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158270</xdr:rowOff>
    </xdr:from>
    <xdr:ext cx="378565"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993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71618</xdr:rowOff>
    </xdr:from>
    <xdr:to>
      <xdr:col>112</xdr:col>
      <xdr:colOff>38100</xdr:colOff>
      <xdr:row>59</xdr:row>
      <xdr:rowOff>1768</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1001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164345</xdr:rowOff>
    </xdr:from>
    <xdr:ext cx="378565"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134017" y="1010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71435</xdr:rowOff>
    </xdr:from>
    <xdr:to>
      <xdr:col>107</xdr:col>
      <xdr:colOff>101600</xdr:colOff>
      <xdr:row>59</xdr:row>
      <xdr:rowOff>1585</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164162</xdr:rowOff>
    </xdr:from>
    <xdr:ext cx="378565"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245017" y="1010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62016</xdr:rowOff>
    </xdr:from>
    <xdr:to>
      <xdr:col>102</xdr:col>
      <xdr:colOff>165100</xdr:colOff>
      <xdr:row>58</xdr:row>
      <xdr:rowOff>163616</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100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154743</xdr:rowOff>
    </xdr:from>
    <xdr:ext cx="378565"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56017" y="1009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69834</xdr:rowOff>
    </xdr:from>
    <xdr:to>
      <xdr:col>98</xdr:col>
      <xdr:colOff>38100</xdr:colOff>
      <xdr:row>58</xdr:row>
      <xdr:rowOff>171434</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162561</xdr:rowOff>
    </xdr:from>
    <xdr:ext cx="378565"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67017" y="1010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92514</xdr:rowOff>
    </xdr:from>
    <xdr:to>
      <xdr:col>116</xdr:col>
      <xdr:colOff>63500</xdr:colOff>
      <xdr:row>77</xdr:row>
      <xdr:rowOff>115088</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1323300" y="13294164"/>
          <a:ext cx="8382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85922</xdr:rowOff>
    </xdr:from>
    <xdr:to>
      <xdr:col>111</xdr:col>
      <xdr:colOff>177800</xdr:colOff>
      <xdr:row>77</xdr:row>
      <xdr:rowOff>92514</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0434300" y="13287572"/>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19552</xdr:rowOff>
    </xdr:from>
    <xdr:to>
      <xdr:col>107</xdr:col>
      <xdr:colOff>50800</xdr:colOff>
      <xdr:row>77</xdr:row>
      <xdr:rowOff>85922</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19545300" y="13221202"/>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19552</xdr:rowOff>
    </xdr:from>
    <xdr:to>
      <xdr:col>102</xdr:col>
      <xdr:colOff>114300</xdr:colOff>
      <xdr:row>77</xdr:row>
      <xdr:rowOff>39745</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8656300" y="13221202"/>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64288</xdr:rowOff>
    </xdr:from>
    <xdr:to>
      <xdr:col>116</xdr:col>
      <xdr:colOff>114300</xdr:colOff>
      <xdr:row>77</xdr:row>
      <xdr:rowOff>165888</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2110700" y="132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150665</xdr:rowOff>
    </xdr:from>
    <xdr:ext cx="534377" cy="259045"/>
    <xdr:sp macro="" textlink="">
      <xdr:nvSpPr>
        <xdr:cNvPr id="873" name="繰出金該当値テキスト">
          <a:extLst>
            <a:ext uri="{FF2B5EF4-FFF2-40B4-BE49-F238E27FC236}">
              <a16:creationId xmlns="" xmlns:a16="http://schemas.microsoft.com/office/drawing/2014/main" id="{00000000-0008-0000-0600-000069030000}"/>
            </a:ext>
          </a:extLst>
        </xdr:cNvPr>
        <xdr:cNvSpPr txBox="1"/>
      </xdr:nvSpPr>
      <xdr:spPr>
        <a:xfrm>
          <a:off x="22212300" y="131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41714</xdr:rowOff>
    </xdr:from>
    <xdr:to>
      <xdr:col>112</xdr:col>
      <xdr:colOff>38100</xdr:colOff>
      <xdr:row>77</xdr:row>
      <xdr:rowOff>143314</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1272500" y="132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134441</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33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35122</xdr:rowOff>
    </xdr:from>
    <xdr:to>
      <xdr:col>107</xdr:col>
      <xdr:colOff>101600</xdr:colOff>
      <xdr:row>77</xdr:row>
      <xdr:rowOff>136722</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0383500" y="132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127849</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167111" y="133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140202</xdr:rowOff>
    </xdr:from>
    <xdr:to>
      <xdr:col>102</xdr:col>
      <xdr:colOff>165100</xdr:colOff>
      <xdr:row>77</xdr:row>
      <xdr:rowOff>70352</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9494500" y="131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61479</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9278111" y="132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160395</xdr:rowOff>
    </xdr:from>
    <xdr:to>
      <xdr:col>98</xdr:col>
      <xdr:colOff>38100</xdr:colOff>
      <xdr:row>77</xdr:row>
      <xdr:rowOff>90545</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8605500" y="131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81672</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389111" y="132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が類似団体平均を下回っている。一概には言えないが、事業費の圧縮や選択と集中による事業の実施による効果と思われる。ただし、扶助費については類似団体平均とほぼ同水準となっていることから、効果的な対策がとれてはいないと考える。適切な食事習慣や日常的な運動習慣の確立など健康寿命の延伸の取組を引き続き実施し扶助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71773</xdr:rowOff>
    </xdr:from>
    <xdr:to>
      <xdr:col>24</xdr:col>
      <xdr:colOff>63500</xdr:colOff>
      <xdr:row>35</xdr:row>
      <xdr:rowOff>100511</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3797300" y="6072523"/>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63609</xdr:rowOff>
    </xdr:from>
    <xdr:to>
      <xdr:col>19</xdr:col>
      <xdr:colOff>177800</xdr:colOff>
      <xdr:row>35</xdr:row>
      <xdr:rowOff>71773</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606435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58384</xdr:rowOff>
    </xdr:from>
    <xdr:to>
      <xdr:col>15</xdr:col>
      <xdr:colOff>50800</xdr:colOff>
      <xdr:row>35</xdr:row>
      <xdr:rowOff>63609</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5887684"/>
          <a:ext cx="8890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43035</xdr:rowOff>
    </xdr:from>
    <xdr:to>
      <xdr:col>10</xdr:col>
      <xdr:colOff>114300</xdr:colOff>
      <xdr:row>34</xdr:row>
      <xdr:rowOff>58384</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a:off x="1130300" y="587233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49711</xdr:rowOff>
    </xdr:from>
    <xdr:to>
      <xdr:col>24</xdr:col>
      <xdr:colOff>114300</xdr:colOff>
      <xdr:row>35</xdr:row>
      <xdr:rowOff>151311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28138</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60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20973</xdr:rowOff>
    </xdr:from>
    <xdr:to>
      <xdr:col>20</xdr:col>
      <xdr:colOff>38100</xdr:colOff>
      <xdr:row>35</xdr:row>
      <xdr:rowOff>122573</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113700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611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12809</xdr:rowOff>
    </xdr:from>
    <xdr:to>
      <xdr:col>15</xdr:col>
      <xdr:colOff>101600</xdr:colOff>
      <xdr:row>35</xdr:row>
      <xdr:rowOff>114409</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105536</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610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7584</xdr:rowOff>
    </xdr:from>
    <xdr:to>
      <xdr:col>10</xdr:col>
      <xdr:colOff>165100</xdr:colOff>
      <xdr:row>34</xdr:row>
      <xdr:rowOff>109184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100311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92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163685</xdr:rowOff>
    </xdr:from>
    <xdr:to>
      <xdr:col>6</xdr:col>
      <xdr:colOff>38100</xdr:colOff>
      <xdr:row>34</xdr:row>
      <xdr:rowOff>93835</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84962</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591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106375</xdr:rowOff>
    </xdr:from>
    <xdr:to>
      <xdr:col>24</xdr:col>
      <xdr:colOff>63500</xdr:colOff>
      <xdr:row>58</xdr:row>
      <xdr:rowOff>124237</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10050475"/>
          <a:ext cx="838200" cy="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124237</xdr:rowOff>
    </xdr:from>
    <xdr:to>
      <xdr:col>19</xdr:col>
      <xdr:colOff>177800</xdr:colOff>
      <xdr:row>58</xdr:row>
      <xdr:rowOff>130549</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10068337"/>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130549</xdr:rowOff>
    </xdr:from>
    <xdr:to>
      <xdr:col>15</xdr:col>
      <xdr:colOff>50800</xdr:colOff>
      <xdr:row>58</xdr:row>
      <xdr:rowOff>159001</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10074649"/>
          <a:ext cx="889000" cy="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158193</xdr:rowOff>
    </xdr:from>
    <xdr:to>
      <xdr:col>10</xdr:col>
      <xdr:colOff>114300</xdr:colOff>
      <xdr:row>58</xdr:row>
      <xdr:rowOff>159001</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10102293"/>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55575</xdr:rowOff>
    </xdr:from>
    <xdr:to>
      <xdr:col>24</xdr:col>
      <xdr:colOff>114300</xdr:colOff>
      <xdr:row>58</xdr:row>
      <xdr:rowOff>157175</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9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73437</xdr:rowOff>
    </xdr:from>
    <xdr:to>
      <xdr:col>20</xdr:col>
      <xdr:colOff>38100</xdr:colOff>
      <xdr:row>59</xdr:row>
      <xdr:rowOff>3587</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100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166164</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101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79749</xdr:rowOff>
    </xdr:from>
    <xdr:to>
      <xdr:col>15</xdr:col>
      <xdr:colOff>101600</xdr:colOff>
      <xdr:row>59</xdr:row>
      <xdr:rowOff>9899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100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1026</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41111" y="101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108201</xdr:rowOff>
    </xdr:from>
    <xdr:to>
      <xdr:col>10</xdr:col>
      <xdr:colOff>165100</xdr:colOff>
      <xdr:row>59</xdr:row>
      <xdr:rowOff>38351</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100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29478</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1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107393</xdr:rowOff>
    </xdr:from>
    <xdr:to>
      <xdr:col>6</xdr:col>
      <xdr:colOff>38100</xdr:colOff>
      <xdr:row>59</xdr:row>
      <xdr:rowOff>37543</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100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28670</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1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120171</xdr:rowOff>
    </xdr:from>
    <xdr:to>
      <xdr:col>24</xdr:col>
      <xdr:colOff>63500</xdr:colOff>
      <xdr:row>78</xdr:row>
      <xdr:rowOff>142878</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3797300" y="13493271"/>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35916</xdr:rowOff>
    </xdr:from>
    <xdr:to>
      <xdr:col>19</xdr:col>
      <xdr:colOff>177800</xdr:colOff>
      <xdr:row>78</xdr:row>
      <xdr:rowOff>120171</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2908300" y="13409016"/>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35916</xdr:rowOff>
    </xdr:from>
    <xdr:to>
      <xdr:col>15</xdr:col>
      <xdr:colOff>50800</xdr:colOff>
      <xdr:row>79</xdr:row>
      <xdr:rowOff>22014</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019300" y="13409016"/>
          <a:ext cx="889000" cy="15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22014</xdr:rowOff>
    </xdr:from>
    <xdr:to>
      <xdr:col>10</xdr:col>
      <xdr:colOff>114300</xdr:colOff>
      <xdr:row>79</xdr:row>
      <xdr:rowOff>31964</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1130300" y="13566564"/>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92078</xdr:rowOff>
    </xdr:from>
    <xdr:to>
      <xdr:col>24</xdr:col>
      <xdr:colOff>114300</xdr:colOff>
      <xdr:row>79</xdr:row>
      <xdr:rowOff>22228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4584700" y="134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7005</xdr:rowOff>
    </xdr:from>
    <xdr:ext cx="599010" cy="259045"/>
    <xdr:sp macro="" textlink="">
      <xdr:nvSpPr>
        <xdr:cNvPr id="200" name="民生費該当値テキスト">
          <a:extLst>
            <a:ext uri="{FF2B5EF4-FFF2-40B4-BE49-F238E27FC236}">
              <a16:creationId xmlns="" xmlns:a16="http://schemas.microsoft.com/office/drawing/2014/main" id="{00000000-0008-0000-0700-0000C8000000}"/>
            </a:ext>
          </a:extLst>
        </xdr:cNvPr>
        <xdr:cNvSpPr txBox="1"/>
      </xdr:nvSpPr>
      <xdr:spPr>
        <a:xfrm>
          <a:off x="4686300" y="1338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69371</xdr:rowOff>
    </xdr:from>
    <xdr:to>
      <xdr:col>20</xdr:col>
      <xdr:colOff>38100</xdr:colOff>
      <xdr:row>78</xdr:row>
      <xdr:rowOff>170971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3746500" y="134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162098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3497795" y="135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156566</xdr:rowOff>
    </xdr:from>
    <xdr:to>
      <xdr:col>15</xdr:col>
      <xdr:colOff>101600</xdr:colOff>
      <xdr:row>78</xdr:row>
      <xdr:rowOff>86716</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2857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77843</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2608795" y="1345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142664</xdr:rowOff>
    </xdr:from>
    <xdr:to>
      <xdr:col>10</xdr:col>
      <xdr:colOff>165100</xdr:colOff>
      <xdr:row>79</xdr:row>
      <xdr:rowOff>72814</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968500" y="135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63941</xdr:rowOff>
    </xdr:from>
    <xdr:ext cx="534377"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1752111" y="13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152614</xdr:rowOff>
    </xdr:from>
    <xdr:to>
      <xdr:col>6</xdr:col>
      <xdr:colOff>38100</xdr:colOff>
      <xdr:row>79</xdr:row>
      <xdr:rowOff>82764</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079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73891</xdr:rowOff>
    </xdr:from>
    <xdr:ext cx="534377"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863111" y="136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9953</xdr:rowOff>
    </xdr:from>
    <xdr:to>
      <xdr:col>24</xdr:col>
      <xdr:colOff>63500</xdr:colOff>
      <xdr:row>99</xdr:row>
      <xdr:rowOff>20176</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3797300" y="16983503"/>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9953</xdr:rowOff>
    </xdr:from>
    <xdr:to>
      <xdr:col>19</xdr:col>
      <xdr:colOff>177800</xdr:colOff>
      <xdr:row>99</xdr:row>
      <xdr:rowOff>17104</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2908300" y="16983503"/>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120155</xdr:rowOff>
    </xdr:from>
    <xdr:to>
      <xdr:col>15</xdr:col>
      <xdr:colOff>50800</xdr:colOff>
      <xdr:row>99</xdr:row>
      <xdr:rowOff>17104</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a:off x="2019300" y="16922255"/>
          <a:ext cx="889000" cy="6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120155</xdr:rowOff>
    </xdr:from>
    <xdr:to>
      <xdr:col>10</xdr:col>
      <xdr:colOff>114300</xdr:colOff>
      <xdr:row>98</xdr:row>
      <xdr:rowOff>144076</xdr:rowOff>
    </xdr:to>
    <xdr:cxnSp macro="">
      <xdr:nvCxnSpPr>
        <xdr:cNvPr id="249" name="直線コネクタ 248">
          <a:extLst>
            <a:ext uri="{FF2B5EF4-FFF2-40B4-BE49-F238E27FC236}">
              <a16:creationId xmlns="" xmlns:a16="http://schemas.microsoft.com/office/drawing/2014/main" id="{00000000-0008-0000-0700-0000F9000000}"/>
            </a:ext>
          </a:extLst>
        </xdr:cNvPr>
        <xdr:cNvCxnSpPr/>
      </xdr:nvCxnSpPr>
      <xdr:spPr>
        <a:xfrm flipV="1">
          <a:off x="1130300" y="16922255"/>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140826</xdr:rowOff>
    </xdr:from>
    <xdr:to>
      <xdr:col>24</xdr:col>
      <xdr:colOff>114300</xdr:colOff>
      <xdr:row>99</xdr:row>
      <xdr:rowOff>70976</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4584700" y="169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55753</xdr:rowOff>
    </xdr:from>
    <xdr:ext cx="534377" cy="259045"/>
    <xdr:sp macro="" textlink="">
      <xdr:nvSpPr>
        <xdr:cNvPr id="260" name="衛生費該当値テキスト">
          <a:extLst>
            <a:ext uri="{FF2B5EF4-FFF2-40B4-BE49-F238E27FC236}">
              <a16:creationId xmlns="" xmlns:a16="http://schemas.microsoft.com/office/drawing/2014/main" id="{00000000-0008-0000-0700-000004010000}"/>
            </a:ext>
          </a:extLst>
        </xdr:cNvPr>
        <xdr:cNvSpPr txBox="1"/>
      </xdr:nvSpPr>
      <xdr:spPr>
        <a:xfrm>
          <a:off x="4686300" y="168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130603</xdr:rowOff>
    </xdr:from>
    <xdr:to>
      <xdr:col>20</xdr:col>
      <xdr:colOff>38100</xdr:colOff>
      <xdr:row>99</xdr:row>
      <xdr:rowOff>60753</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3746500" y="169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51880</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3530111" y="170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137754</xdr:rowOff>
    </xdr:from>
    <xdr:to>
      <xdr:col>15</xdr:col>
      <xdr:colOff>101600</xdr:colOff>
      <xdr:row>99</xdr:row>
      <xdr:rowOff>67904</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2857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59031</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2641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69355</xdr:rowOff>
    </xdr:from>
    <xdr:to>
      <xdr:col>10</xdr:col>
      <xdr:colOff>165100</xdr:colOff>
      <xdr:row>98</xdr:row>
      <xdr:rowOff>170955</xdr:rowOff>
    </xdr:to>
    <xdr:sp macro="" textlink="">
      <xdr:nvSpPr>
        <xdr:cNvPr id="265" name="楕円 264">
          <a:extLst>
            <a:ext uri="{FF2B5EF4-FFF2-40B4-BE49-F238E27FC236}">
              <a16:creationId xmlns="" xmlns:a16="http://schemas.microsoft.com/office/drawing/2014/main" id="{00000000-0008-0000-0700-000009010000}"/>
            </a:ext>
          </a:extLst>
        </xdr:cNvPr>
        <xdr:cNvSpPr/>
      </xdr:nvSpPr>
      <xdr:spPr>
        <a:xfrm>
          <a:off x="1968500" y="168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162082</xdr:rowOff>
    </xdr:from>
    <xdr:ext cx="534377" cy="259045"/>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1752111" y="169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93276</xdr:rowOff>
    </xdr:from>
    <xdr:to>
      <xdr:col>6</xdr:col>
      <xdr:colOff>38100</xdr:colOff>
      <xdr:row>99</xdr:row>
      <xdr:rowOff>23426</xdr:rowOff>
    </xdr:to>
    <xdr:sp macro="" textlink="">
      <xdr:nvSpPr>
        <xdr:cNvPr id="267" name="楕円 266">
          <a:extLst>
            <a:ext uri="{FF2B5EF4-FFF2-40B4-BE49-F238E27FC236}">
              <a16:creationId xmlns="" xmlns:a16="http://schemas.microsoft.com/office/drawing/2014/main" id="{00000000-0008-0000-0700-00000B010000}"/>
            </a:ext>
          </a:extLst>
        </xdr:cNvPr>
        <xdr:cNvSpPr/>
      </xdr:nvSpPr>
      <xdr:spPr>
        <a:xfrm>
          <a:off x="1079500" y="168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14553</xdr:rowOff>
    </xdr:from>
    <xdr:ext cx="534377" cy="259045"/>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863111" y="169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a:extLst>
            <a:ext uri="{FF2B5EF4-FFF2-40B4-BE49-F238E27FC236}">
              <a16:creationId xmlns="" xmlns:a16="http://schemas.microsoft.com/office/drawing/2014/main"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a:extLst>
            <a:ext uri="{FF2B5EF4-FFF2-40B4-BE49-F238E27FC236}">
              <a16:creationId xmlns="" xmlns:a16="http://schemas.microsoft.com/office/drawing/2014/main" id="{00000000-0008-0000-0700-000034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a:extLst>
            <a:ext uri="{FF2B5EF4-FFF2-40B4-BE49-F238E27FC236}">
              <a16:creationId xmlns=""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a:extLst>
            <a:ext uri="{FF2B5EF4-FFF2-40B4-BE49-F238E27FC236}">
              <a16:creationId xmlns="" xmlns:a16="http://schemas.microsoft.com/office/drawing/2014/main"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a:extLst>
            <a:ext uri="{FF2B5EF4-FFF2-40B4-BE49-F238E27FC236}">
              <a16:creationId xmlns="" xmlns:a16="http://schemas.microsoft.com/office/drawing/2014/main" id="{00000000-0008-0000-0700-000046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144482</xdr:rowOff>
    </xdr:from>
    <xdr:to>
      <xdr:col>55</xdr:col>
      <xdr:colOff>0</xdr:colOff>
      <xdr:row>58</xdr:row>
      <xdr:rowOff>148920</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9639300" y="10088582"/>
          <a:ext cx="838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148920</xdr:rowOff>
    </xdr:from>
    <xdr:to>
      <xdr:col>50</xdr:col>
      <xdr:colOff>114300</xdr:colOff>
      <xdr:row>58</xdr:row>
      <xdr:rowOff>151949</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8750300" y="1009302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151949</xdr:rowOff>
    </xdr:from>
    <xdr:to>
      <xdr:col>45</xdr:col>
      <xdr:colOff>177800</xdr:colOff>
      <xdr:row>58</xdr:row>
      <xdr:rowOff>157740</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flipV="1">
          <a:off x="7861300" y="1009604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157740</xdr:rowOff>
    </xdr:from>
    <xdr:to>
      <xdr:col>41</xdr:col>
      <xdr:colOff>50800</xdr:colOff>
      <xdr:row>58</xdr:row>
      <xdr:rowOff>160750</xdr:rowOff>
    </xdr:to>
    <xdr:cxnSp macro="">
      <xdr:nvCxnSpPr>
        <xdr:cNvPr id="365" name="直線コネクタ 364">
          <a:extLst>
            <a:ext uri="{FF2B5EF4-FFF2-40B4-BE49-F238E27FC236}">
              <a16:creationId xmlns="" xmlns:a16="http://schemas.microsoft.com/office/drawing/2014/main" id="{00000000-0008-0000-0700-00006D010000}"/>
            </a:ext>
          </a:extLst>
        </xdr:cNvPr>
        <xdr:cNvCxnSpPr/>
      </xdr:nvCxnSpPr>
      <xdr:spPr>
        <a:xfrm flipV="1">
          <a:off x="6972300" y="1010184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93682</xdr:rowOff>
    </xdr:from>
    <xdr:to>
      <xdr:col>55</xdr:col>
      <xdr:colOff>50800</xdr:colOff>
      <xdr:row>59</xdr:row>
      <xdr:rowOff>23832</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10426700" y="100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8609</xdr:rowOff>
    </xdr:from>
    <xdr:ext cx="469744" cy="259045"/>
    <xdr:sp macro="" textlink="">
      <xdr:nvSpPr>
        <xdr:cNvPr id="376" name="農林水産業費該当値テキスト">
          <a:extLst>
            <a:ext uri="{FF2B5EF4-FFF2-40B4-BE49-F238E27FC236}">
              <a16:creationId xmlns="" xmlns:a16="http://schemas.microsoft.com/office/drawing/2014/main" id="{00000000-0008-0000-0700-000078010000}"/>
            </a:ext>
          </a:extLst>
        </xdr:cNvPr>
        <xdr:cNvSpPr txBox="1"/>
      </xdr:nvSpPr>
      <xdr:spPr>
        <a:xfrm>
          <a:off x="10528300" y="99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98120</xdr:rowOff>
    </xdr:from>
    <xdr:to>
      <xdr:col>50</xdr:col>
      <xdr:colOff>165100</xdr:colOff>
      <xdr:row>59</xdr:row>
      <xdr:rowOff>28270</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9588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19397</xdr:rowOff>
    </xdr:from>
    <xdr:ext cx="469744"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9404428" y="101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101149</xdr:rowOff>
    </xdr:from>
    <xdr:to>
      <xdr:col>46</xdr:col>
      <xdr:colOff>38100</xdr:colOff>
      <xdr:row>59</xdr:row>
      <xdr:rowOff>31299</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86995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22426</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8515428" y="101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106940</xdr:rowOff>
    </xdr:from>
    <xdr:to>
      <xdr:col>41</xdr:col>
      <xdr:colOff>101600</xdr:colOff>
      <xdr:row>59</xdr:row>
      <xdr:rowOff>37090</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7810500" y="10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28217</xdr:rowOff>
    </xdr:from>
    <xdr:ext cx="469744"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7626428" y="10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109950</xdr:rowOff>
    </xdr:from>
    <xdr:to>
      <xdr:col>36</xdr:col>
      <xdr:colOff>165100</xdr:colOff>
      <xdr:row>59</xdr:row>
      <xdr:rowOff>40100</xdr:rowOff>
    </xdr:to>
    <xdr:sp macro="" textlink="">
      <xdr:nvSpPr>
        <xdr:cNvPr id="383" name="楕円 382">
          <a:extLst>
            <a:ext uri="{FF2B5EF4-FFF2-40B4-BE49-F238E27FC236}">
              <a16:creationId xmlns="" xmlns:a16="http://schemas.microsoft.com/office/drawing/2014/main" id="{00000000-0008-0000-0700-00007F010000}"/>
            </a:ext>
          </a:extLst>
        </xdr:cNvPr>
        <xdr:cNvSpPr/>
      </xdr:nvSpPr>
      <xdr:spPr>
        <a:xfrm>
          <a:off x="6921500" y="100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31227</xdr:rowOff>
    </xdr:from>
    <xdr:ext cx="469744"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737428" y="101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79235</xdr:rowOff>
    </xdr:from>
    <xdr:to>
      <xdr:col>55</xdr:col>
      <xdr:colOff>0</xdr:colOff>
      <xdr:row>78</xdr:row>
      <xdr:rowOff>133775</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9639300" y="13452335"/>
          <a:ext cx="8382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133775</xdr:rowOff>
    </xdr:from>
    <xdr:to>
      <xdr:col>50</xdr:col>
      <xdr:colOff>114300</xdr:colOff>
      <xdr:row>78</xdr:row>
      <xdr:rowOff>151054</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8750300" y="13506875"/>
          <a:ext cx="8890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133719</xdr:rowOff>
    </xdr:from>
    <xdr:to>
      <xdr:col>45</xdr:col>
      <xdr:colOff>177800</xdr:colOff>
      <xdr:row>78</xdr:row>
      <xdr:rowOff>151054</xdr:rowOff>
    </xdr:to>
    <xdr:cxnSp macro="">
      <xdr:nvCxnSpPr>
        <xdr:cNvPr id="419" name="直線コネクタ 418">
          <a:extLst>
            <a:ext uri="{FF2B5EF4-FFF2-40B4-BE49-F238E27FC236}">
              <a16:creationId xmlns="" xmlns:a16="http://schemas.microsoft.com/office/drawing/2014/main" id="{00000000-0008-0000-0700-0000A3010000}"/>
            </a:ext>
          </a:extLst>
        </xdr:cNvPr>
        <xdr:cNvCxnSpPr/>
      </xdr:nvCxnSpPr>
      <xdr:spPr>
        <a:xfrm>
          <a:off x="7861300" y="13506819"/>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133719</xdr:rowOff>
    </xdr:from>
    <xdr:to>
      <xdr:col>41</xdr:col>
      <xdr:colOff>50800</xdr:colOff>
      <xdr:row>78</xdr:row>
      <xdr:rowOff>155111</xdr:rowOff>
    </xdr:to>
    <xdr:cxnSp macro="">
      <xdr:nvCxnSpPr>
        <xdr:cNvPr id="422" name="直線コネクタ 421">
          <a:extLst>
            <a:ext uri="{FF2B5EF4-FFF2-40B4-BE49-F238E27FC236}">
              <a16:creationId xmlns="" xmlns:a16="http://schemas.microsoft.com/office/drawing/2014/main" id="{00000000-0008-0000-0700-0000A6010000}"/>
            </a:ext>
          </a:extLst>
        </xdr:cNvPr>
        <xdr:cNvCxnSpPr/>
      </xdr:nvCxnSpPr>
      <xdr:spPr>
        <a:xfrm flipV="1">
          <a:off x="6972300" y="13506819"/>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28435</xdr:rowOff>
    </xdr:from>
    <xdr:to>
      <xdr:col>55</xdr:col>
      <xdr:colOff>50800</xdr:colOff>
      <xdr:row>78</xdr:row>
      <xdr:rowOff>130035</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10426700" y="134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6862</xdr:rowOff>
    </xdr:from>
    <xdr:ext cx="469744" cy="259045"/>
    <xdr:sp macro="" textlink="">
      <xdr:nvSpPr>
        <xdr:cNvPr id="433" name="商工費該当値テキスト">
          <a:extLst>
            <a:ext uri="{FF2B5EF4-FFF2-40B4-BE49-F238E27FC236}">
              <a16:creationId xmlns="" xmlns:a16="http://schemas.microsoft.com/office/drawing/2014/main" id="{00000000-0008-0000-0700-0000B1010000}"/>
            </a:ext>
          </a:extLst>
        </xdr:cNvPr>
        <xdr:cNvSpPr txBox="1"/>
      </xdr:nvSpPr>
      <xdr:spPr>
        <a:xfrm>
          <a:off x="10528300" y="133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82975</xdr:rowOff>
    </xdr:from>
    <xdr:to>
      <xdr:col>50</xdr:col>
      <xdr:colOff>165100</xdr:colOff>
      <xdr:row>79</xdr:row>
      <xdr:rowOff>13125</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9588500" y="134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4252</xdr:rowOff>
    </xdr:from>
    <xdr:ext cx="469744"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9404428" y="135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100254</xdr:rowOff>
    </xdr:from>
    <xdr:to>
      <xdr:col>46</xdr:col>
      <xdr:colOff>38100</xdr:colOff>
      <xdr:row>79</xdr:row>
      <xdr:rowOff>30404</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8699500" y="13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21531</xdr:rowOff>
    </xdr:from>
    <xdr:ext cx="469744"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8515428" y="135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82919</xdr:rowOff>
    </xdr:from>
    <xdr:to>
      <xdr:col>41</xdr:col>
      <xdr:colOff>101600</xdr:colOff>
      <xdr:row>79</xdr:row>
      <xdr:rowOff>13069</xdr:rowOff>
    </xdr:to>
    <xdr:sp macro="" textlink="">
      <xdr:nvSpPr>
        <xdr:cNvPr id="438" name="楕円 437">
          <a:extLst>
            <a:ext uri="{FF2B5EF4-FFF2-40B4-BE49-F238E27FC236}">
              <a16:creationId xmlns="" xmlns:a16="http://schemas.microsoft.com/office/drawing/2014/main" id="{00000000-0008-0000-0700-0000B6010000}"/>
            </a:ext>
          </a:extLst>
        </xdr:cNvPr>
        <xdr:cNvSpPr/>
      </xdr:nvSpPr>
      <xdr:spPr>
        <a:xfrm>
          <a:off x="7810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4196</xdr:rowOff>
    </xdr:from>
    <xdr:ext cx="469744"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7626428" y="135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104311</xdr:rowOff>
    </xdr:from>
    <xdr:to>
      <xdr:col>36</xdr:col>
      <xdr:colOff>165100</xdr:colOff>
      <xdr:row>79</xdr:row>
      <xdr:rowOff>34461</xdr:rowOff>
    </xdr:to>
    <xdr:sp macro="" textlink="">
      <xdr:nvSpPr>
        <xdr:cNvPr id="440" name="楕円 439">
          <a:extLst>
            <a:ext uri="{FF2B5EF4-FFF2-40B4-BE49-F238E27FC236}">
              <a16:creationId xmlns="" xmlns:a16="http://schemas.microsoft.com/office/drawing/2014/main" id="{00000000-0008-0000-0700-0000B8010000}"/>
            </a:ext>
          </a:extLst>
        </xdr:cNvPr>
        <xdr:cNvSpPr/>
      </xdr:nvSpPr>
      <xdr:spPr>
        <a:xfrm>
          <a:off x="6921500" y="134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25588</xdr:rowOff>
    </xdr:from>
    <xdr:ext cx="469744"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737428" y="1357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35522</xdr:rowOff>
    </xdr:from>
    <xdr:to>
      <xdr:col>55</xdr:col>
      <xdr:colOff>0</xdr:colOff>
      <xdr:row>98</xdr:row>
      <xdr:rowOff>44466</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9639300" y="16837622"/>
          <a:ext cx="8382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42380</xdr:rowOff>
    </xdr:from>
    <xdr:to>
      <xdr:col>50</xdr:col>
      <xdr:colOff>114300</xdr:colOff>
      <xdr:row>98</xdr:row>
      <xdr:rowOff>44466</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8750300" y="16844480"/>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1896</xdr:rowOff>
    </xdr:from>
    <xdr:to>
      <xdr:col>45</xdr:col>
      <xdr:colOff>177800</xdr:colOff>
      <xdr:row>98</xdr:row>
      <xdr:rowOff>42380</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7861300" y="16803996"/>
          <a:ext cx="8890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149475</xdr:rowOff>
    </xdr:from>
    <xdr:to>
      <xdr:col>41</xdr:col>
      <xdr:colOff>50800</xdr:colOff>
      <xdr:row>98</xdr:row>
      <xdr:rowOff>1896</xdr:rowOff>
    </xdr:to>
    <xdr:cxnSp macro="">
      <xdr:nvCxnSpPr>
        <xdr:cNvPr id="477" name="直線コネクタ 476">
          <a:extLst>
            <a:ext uri="{FF2B5EF4-FFF2-40B4-BE49-F238E27FC236}">
              <a16:creationId xmlns="" xmlns:a16="http://schemas.microsoft.com/office/drawing/2014/main" id="{00000000-0008-0000-0700-0000DD010000}"/>
            </a:ext>
          </a:extLst>
        </xdr:cNvPr>
        <xdr:cNvCxnSpPr/>
      </xdr:nvCxnSpPr>
      <xdr:spPr>
        <a:xfrm>
          <a:off x="6972300" y="16780125"/>
          <a:ext cx="8890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156172</xdr:rowOff>
    </xdr:from>
    <xdr:to>
      <xdr:col>55</xdr:col>
      <xdr:colOff>50800</xdr:colOff>
      <xdr:row>98</xdr:row>
      <xdr:rowOff>86322</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10426700" y="167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71099</xdr:rowOff>
    </xdr:from>
    <xdr:ext cx="534377" cy="259045"/>
    <xdr:sp macro="" textlink="">
      <xdr:nvSpPr>
        <xdr:cNvPr id="488" name="土木費該当値テキスト">
          <a:extLst>
            <a:ext uri="{FF2B5EF4-FFF2-40B4-BE49-F238E27FC236}">
              <a16:creationId xmlns="" xmlns:a16="http://schemas.microsoft.com/office/drawing/2014/main" id="{00000000-0008-0000-0700-0000E8010000}"/>
            </a:ext>
          </a:extLst>
        </xdr:cNvPr>
        <xdr:cNvSpPr txBox="1"/>
      </xdr:nvSpPr>
      <xdr:spPr>
        <a:xfrm>
          <a:off x="10528300"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165116</xdr:rowOff>
    </xdr:from>
    <xdr:to>
      <xdr:col>50</xdr:col>
      <xdr:colOff>165100</xdr:colOff>
      <xdr:row>98</xdr:row>
      <xdr:rowOff>95266</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9588500" y="167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86393</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9372111" y="168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163030</xdr:rowOff>
    </xdr:from>
    <xdr:to>
      <xdr:col>46</xdr:col>
      <xdr:colOff>38100</xdr:colOff>
      <xdr:row>98</xdr:row>
      <xdr:rowOff>93180</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8699500" y="167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84307</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8483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122546</xdr:rowOff>
    </xdr:from>
    <xdr:to>
      <xdr:col>41</xdr:col>
      <xdr:colOff>101600</xdr:colOff>
      <xdr:row>98</xdr:row>
      <xdr:rowOff>52696</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7810500" y="167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43823</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7594111" y="168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98675</xdr:rowOff>
    </xdr:from>
    <xdr:to>
      <xdr:col>36</xdr:col>
      <xdr:colOff>165100</xdr:colOff>
      <xdr:row>98</xdr:row>
      <xdr:rowOff>28825</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6921500" y="167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19952</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6705111" y="168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49441</xdr:rowOff>
    </xdr:from>
    <xdr:to>
      <xdr:col>85</xdr:col>
      <xdr:colOff>127000</xdr:colOff>
      <xdr:row>37</xdr:row>
      <xdr:rowOff>61500</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5481300" y="6393091"/>
          <a:ext cx="8382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61500</xdr:rowOff>
    </xdr:from>
    <xdr:to>
      <xdr:col>81</xdr:col>
      <xdr:colOff>50800</xdr:colOff>
      <xdr:row>37</xdr:row>
      <xdr:rowOff>69520</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4592300" y="6405150"/>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28010</xdr:rowOff>
    </xdr:from>
    <xdr:to>
      <xdr:col>76</xdr:col>
      <xdr:colOff>114300</xdr:colOff>
      <xdr:row>37</xdr:row>
      <xdr:rowOff>69520</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3703300" y="6371660"/>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28010</xdr:rowOff>
    </xdr:from>
    <xdr:to>
      <xdr:col>71</xdr:col>
      <xdr:colOff>177800</xdr:colOff>
      <xdr:row>37</xdr:row>
      <xdr:rowOff>71463</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flipV="1">
          <a:off x="12814300" y="6371660"/>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170091</xdr:rowOff>
    </xdr:from>
    <xdr:to>
      <xdr:col>85</xdr:col>
      <xdr:colOff>177800</xdr:colOff>
      <xdr:row>37</xdr:row>
      <xdr:rowOff>100241</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6268700" y="63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85018</xdr:rowOff>
    </xdr:from>
    <xdr:ext cx="534377" cy="259045"/>
    <xdr:sp macro="" textlink="">
      <xdr:nvSpPr>
        <xdr:cNvPr id="545" name="消防費該当値テキスト">
          <a:extLst>
            <a:ext uri="{FF2B5EF4-FFF2-40B4-BE49-F238E27FC236}">
              <a16:creationId xmlns="" xmlns:a16="http://schemas.microsoft.com/office/drawing/2014/main" id="{00000000-0008-0000-0700-000021020000}"/>
            </a:ext>
          </a:extLst>
        </xdr:cNvPr>
        <xdr:cNvSpPr txBox="1"/>
      </xdr:nvSpPr>
      <xdr:spPr>
        <a:xfrm>
          <a:off x="16370300" y="62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10700</xdr:rowOff>
    </xdr:from>
    <xdr:to>
      <xdr:col>81</xdr:col>
      <xdr:colOff>101600</xdr:colOff>
      <xdr:row>37</xdr:row>
      <xdr:rowOff>112300</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5430500" y="63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103427</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5214111" y="644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18720</xdr:rowOff>
    </xdr:from>
    <xdr:to>
      <xdr:col>76</xdr:col>
      <xdr:colOff>165100</xdr:colOff>
      <xdr:row>37</xdr:row>
      <xdr:rowOff>120320</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45415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111447</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4325111" y="64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148660</xdr:rowOff>
    </xdr:from>
    <xdr:to>
      <xdr:col>72</xdr:col>
      <xdr:colOff>38100</xdr:colOff>
      <xdr:row>37</xdr:row>
      <xdr:rowOff>78810</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3652500" y="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69937</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3436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20663</xdr:rowOff>
    </xdr:from>
    <xdr:to>
      <xdr:col>67</xdr:col>
      <xdr:colOff>101600</xdr:colOff>
      <xdr:row>37</xdr:row>
      <xdr:rowOff>122263</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2763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113390</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547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108871</xdr:rowOff>
    </xdr:from>
    <xdr:to>
      <xdr:col>85</xdr:col>
      <xdr:colOff>127000</xdr:colOff>
      <xdr:row>57</xdr:row>
      <xdr:rowOff>139206</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5481300" y="9881521"/>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108871</xdr:rowOff>
    </xdr:from>
    <xdr:to>
      <xdr:col>81</xdr:col>
      <xdr:colOff>50800</xdr:colOff>
      <xdr:row>57</xdr:row>
      <xdr:rowOff>150353</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4592300" y="9881521"/>
          <a:ext cx="8890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138959</xdr:rowOff>
    </xdr:from>
    <xdr:to>
      <xdr:col>76</xdr:col>
      <xdr:colOff>114300</xdr:colOff>
      <xdr:row>57</xdr:row>
      <xdr:rowOff>150353</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3703300" y="9911609"/>
          <a:ext cx="889000" cy="1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138959</xdr:rowOff>
    </xdr:from>
    <xdr:to>
      <xdr:col>71</xdr:col>
      <xdr:colOff>177800</xdr:colOff>
      <xdr:row>57</xdr:row>
      <xdr:rowOff>144048</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flipV="1">
          <a:off x="12814300" y="9911609"/>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88406</xdr:rowOff>
    </xdr:from>
    <xdr:to>
      <xdr:col>85</xdr:col>
      <xdr:colOff>177800</xdr:colOff>
      <xdr:row>58</xdr:row>
      <xdr:rowOff>18556</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6268700" y="98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3333</xdr:rowOff>
    </xdr:from>
    <xdr:ext cx="534377" cy="259045"/>
    <xdr:sp macro="" textlink="">
      <xdr:nvSpPr>
        <xdr:cNvPr id="600" name="教育費該当値テキスト">
          <a:extLst>
            <a:ext uri="{FF2B5EF4-FFF2-40B4-BE49-F238E27FC236}">
              <a16:creationId xmlns="" xmlns:a16="http://schemas.microsoft.com/office/drawing/2014/main" id="{00000000-0008-0000-0700-000058020000}"/>
            </a:ext>
          </a:extLst>
        </xdr:cNvPr>
        <xdr:cNvSpPr txBox="1"/>
      </xdr:nvSpPr>
      <xdr:spPr>
        <a:xfrm>
          <a:off x="16370300" y="97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58071</xdr:rowOff>
    </xdr:from>
    <xdr:to>
      <xdr:col>81</xdr:col>
      <xdr:colOff>101600</xdr:colOff>
      <xdr:row>57</xdr:row>
      <xdr:rowOff>159671</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5430500" y="98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150798</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5214111" y="99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99553</xdr:rowOff>
    </xdr:from>
    <xdr:to>
      <xdr:col>76</xdr:col>
      <xdr:colOff>165100</xdr:colOff>
      <xdr:row>58</xdr:row>
      <xdr:rowOff>29703</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4541500" y="98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20830</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4325111" y="99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88159</xdr:rowOff>
    </xdr:from>
    <xdr:to>
      <xdr:col>72</xdr:col>
      <xdr:colOff>38100</xdr:colOff>
      <xdr:row>58</xdr:row>
      <xdr:rowOff>18309</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3652500" y="98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9436</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3436111" y="99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93248</xdr:rowOff>
    </xdr:from>
    <xdr:to>
      <xdr:col>67</xdr:col>
      <xdr:colOff>101600</xdr:colOff>
      <xdr:row>58</xdr:row>
      <xdr:rowOff>23398</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2763500" y="98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14525</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2547111" y="995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 xmlns:a16="http://schemas.microsoft.com/office/drawing/2014/main" id="{00000000-0008-0000-0700-00008D020000}"/>
            </a:ext>
          </a:extLst>
        </xdr:cNvPr>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52884</xdr:rowOff>
    </xdr:from>
    <xdr:to>
      <xdr:col>85</xdr:col>
      <xdr:colOff>127000</xdr:colOff>
      <xdr:row>97</xdr:row>
      <xdr:rowOff>54592</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5481300" y="16683534"/>
          <a:ext cx="8382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54592</xdr:rowOff>
    </xdr:from>
    <xdr:to>
      <xdr:col>81</xdr:col>
      <xdr:colOff>50800</xdr:colOff>
      <xdr:row>97</xdr:row>
      <xdr:rowOff>63731</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4592300" y="16685242"/>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63731</xdr:rowOff>
    </xdr:from>
    <xdr:to>
      <xdr:col>76</xdr:col>
      <xdr:colOff>114300</xdr:colOff>
      <xdr:row>97</xdr:row>
      <xdr:rowOff>74434</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3703300" y="16694381"/>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42751</xdr:rowOff>
    </xdr:from>
    <xdr:to>
      <xdr:col>71</xdr:col>
      <xdr:colOff>177800</xdr:colOff>
      <xdr:row>97</xdr:row>
      <xdr:rowOff>74434</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2814300" y="16673401"/>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2084</xdr:rowOff>
    </xdr:from>
    <xdr:to>
      <xdr:col>85</xdr:col>
      <xdr:colOff>177800</xdr:colOff>
      <xdr:row>97</xdr:row>
      <xdr:rowOff>103684</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6268700" y="166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88461</xdr:rowOff>
    </xdr:from>
    <xdr:ext cx="534377" cy="259045"/>
    <xdr:sp macro="" textlink="">
      <xdr:nvSpPr>
        <xdr:cNvPr id="706" name="公債費該当値テキスト">
          <a:extLst>
            <a:ext uri="{FF2B5EF4-FFF2-40B4-BE49-F238E27FC236}">
              <a16:creationId xmlns="" xmlns:a16="http://schemas.microsoft.com/office/drawing/2014/main" id="{00000000-0008-0000-0700-0000C2020000}"/>
            </a:ext>
          </a:extLst>
        </xdr:cNvPr>
        <xdr:cNvSpPr txBox="1"/>
      </xdr:nvSpPr>
      <xdr:spPr>
        <a:xfrm>
          <a:off x="16370300" y="165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3792</xdr:rowOff>
    </xdr:from>
    <xdr:to>
      <xdr:col>81</xdr:col>
      <xdr:colOff>101600</xdr:colOff>
      <xdr:row>97</xdr:row>
      <xdr:rowOff>105392</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5430500" y="166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96519</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14111" y="167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12931</xdr:rowOff>
    </xdr:from>
    <xdr:to>
      <xdr:col>76</xdr:col>
      <xdr:colOff>165100</xdr:colOff>
      <xdr:row>97</xdr:row>
      <xdr:rowOff>114531</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4541500" y="166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105658</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325111" y="167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23634</xdr:rowOff>
    </xdr:from>
    <xdr:to>
      <xdr:col>72</xdr:col>
      <xdr:colOff>38100</xdr:colOff>
      <xdr:row>97</xdr:row>
      <xdr:rowOff>125234</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3652500" y="166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116361</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436111"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163401</xdr:rowOff>
    </xdr:from>
    <xdr:to>
      <xdr:col>67</xdr:col>
      <xdr:colOff>101600</xdr:colOff>
      <xdr:row>97</xdr:row>
      <xdr:rowOff>93551</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2763500" y="166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84678</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2547111" y="167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全体的に住民一人当たりコストは低い水準となっている。その中でも、総務費が類似団体平均に近くなっているが、これは新庁舎整備事業の実施や財政調整基金への積立が大きな要因となっている。引き続き住民サービスを下げることなく業務等の効率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新庁舎建設に伴う今後の公債費への対応等を踏まえて計画的に積立てる。また、近年では町税（法人）の予定納税分を翌年度に活用するため、予定納税相当額以上は積立てるように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一般会計の実質収支は黒字であり、また、いずれの会計も資金不足は生じておらず、連結実質赤字比率は算出されない。</a:t>
          </a:r>
        </a:p>
        <a:p>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6248243</v>
      </c>
      <c r="BO4" s="461"/>
      <c r="BP4" s="461"/>
      <c r="BQ4" s="461"/>
      <c r="BR4" s="461"/>
      <c r="BS4" s="461"/>
      <c r="BT4" s="461"/>
      <c r="BU4" s="462"/>
      <c r="BV4" s="460">
        <v>5929291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7.5</v>
      </c>
      <c r="CU4" s="642"/>
      <c r="CV4" s="642"/>
      <c r="CW4" s="642"/>
      <c r="CX4" s="642"/>
      <c r="CY4" s="642"/>
      <c r="CZ4" s="642"/>
      <c r="DA4" s="643"/>
      <c r="DB4" s="641">
        <v>8.5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5892964</v>
      </c>
      <c r="BO5" s="466"/>
      <c r="BP5" s="466"/>
      <c r="BQ5" s="466"/>
      <c r="BR5" s="466"/>
      <c r="BS5" s="466"/>
      <c r="BT5" s="466"/>
      <c r="BU5" s="467"/>
      <c r="BV5" s="465">
        <v>5613287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92.1</v>
      </c>
      <c r="CU5" s="436"/>
      <c r="CV5" s="436"/>
      <c r="CW5" s="436"/>
      <c r="CX5" s="436"/>
      <c r="CY5" s="436"/>
      <c r="CZ5" s="436"/>
      <c r="DA5" s="437"/>
      <c r="DB5" s="435">
        <v>83.5</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355279</v>
      </c>
      <c r="BO6" s="466"/>
      <c r="BP6" s="466"/>
      <c r="BQ6" s="466"/>
      <c r="BR6" s="466"/>
      <c r="BS6" s="466"/>
      <c r="BT6" s="466"/>
      <c r="BU6" s="467"/>
      <c r="BV6" s="465">
        <v>316004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94.2</v>
      </c>
      <c r="CU6" s="616"/>
      <c r="CV6" s="616"/>
      <c r="CW6" s="616"/>
      <c r="CX6" s="616"/>
      <c r="CY6" s="616"/>
      <c r="CZ6" s="616"/>
      <c r="DA6" s="617"/>
      <c r="DB6" s="615">
        <v>88.1</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65516</v>
      </c>
      <c r="BO7" s="466"/>
      <c r="BP7" s="466"/>
      <c r="BQ7" s="466"/>
      <c r="BR7" s="466"/>
      <c r="BS7" s="466"/>
      <c r="BT7" s="466"/>
      <c r="BU7" s="467"/>
      <c r="BV7" s="465">
        <v>5807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3861784</v>
      </c>
      <c r="CU7" s="466"/>
      <c r="CV7" s="466"/>
      <c r="CW7" s="466"/>
      <c r="CX7" s="466"/>
      <c r="CY7" s="466"/>
      <c r="CZ7" s="466"/>
      <c r="DA7" s="467"/>
      <c r="DB7" s="465">
        <v>3667916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289763</v>
      </c>
      <c r="BO8" s="466"/>
      <c r="BP8" s="466"/>
      <c r="BQ8" s="466"/>
      <c r="BR8" s="466"/>
      <c r="BS8" s="466"/>
      <c r="BT8" s="466"/>
      <c r="BU8" s="467"/>
      <c r="BV8" s="465">
        <v>310197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0.92</v>
      </c>
      <c r="CU8" s="579"/>
      <c r="CV8" s="579"/>
      <c r="CW8" s="579"/>
      <c r="CX8" s="579"/>
      <c r="CY8" s="579"/>
      <c r="CZ8" s="579"/>
      <c r="DA8" s="580"/>
      <c r="DB8" s="578">
        <v>0.89</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17013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101</v>
      </c>
      <c r="AV9" s="523"/>
      <c r="AW9" s="523"/>
      <c r="AX9" s="523"/>
      <c r="AY9" s="445" t="s">
        <v>116</v>
      </c>
      <c r="AZ9" s="446"/>
      <c r="BA9" s="446"/>
      <c r="BB9" s="446"/>
      <c r="BC9" s="446"/>
      <c r="BD9" s="446"/>
      <c r="BE9" s="446"/>
      <c r="BF9" s="446"/>
      <c r="BG9" s="446"/>
      <c r="BH9" s="446"/>
      <c r="BI9" s="446"/>
      <c r="BJ9" s="446"/>
      <c r="BK9" s="446"/>
      <c r="BL9" s="446"/>
      <c r="BM9" s="447"/>
      <c r="BN9" s="465">
        <v>-20434</v>
      </c>
      <c r="BO9" s="466"/>
      <c r="BP9" s="466"/>
      <c r="BQ9" s="466"/>
      <c r="BR9" s="466"/>
      <c r="BS9" s="466"/>
      <c r="BT9" s="466"/>
      <c r="BU9" s="467"/>
      <c r="BV9" s="465">
        <v>82485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9.8000000000000007</v>
      </c>
      <c r="CU9" s="436"/>
      <c r="CV9" s="436"/>
      <c r="CW9" s="436"/>
      <c r="CX9" s="436"/>
      <c r="CY9" s="436"/>
      <c r="CZ9" s="436"/>
      <c r="DA9" s="437"/>
      <c r="DB9" s="435">
        <v>9.6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16369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101</v>
      </c>
      <c r="AV10" s="523"/>
      <c r="AW10" s="523"/>
      <c r="AX10" s="523"/>
      <c r="AY10" s="445" t="s">
        <v>120</v>
      </c>
      <c r="AZ10" s="446"/>
      <c r="BA10" s="446"/>
      <c r="BB10" s="446"/>
      <c r="BC10" s="446"/>
      <c r="BD10" s="446"/>
      <c r="BE10" s="446"/>
      <c r="BF10" s="446"/>
      <c r="BG10" s="446"/>
      <c r="BH10" s="446"/>
      <c r="BI10" s="446"/>
      <c r="BJ10" s="446"/>
      <c r="BK10" s="446"/>
      <c r="BL10" s="446"/>
      <c r="BM10" s="447"/>
      <c r="BN10" s="465">
        <v>280075</v>
      </c>
      <c r="BO10" s="466"/>
      <c r="BP10" s="466"/>
      <c r="BQ10" s="466"/>
      <c r="BR10" s="466"/>
      <c r="BS10" s="466"/>
      <c r="BT10" s="466"/>
      <c r="BU10" s="467"/>
      <c r="BV10" s="465">
        <v>250078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17744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109</v>
      </c>
      <c r="AV12" s="523"/>
      <c r="AW12" s="523"/>
      <c r="AX12" s="523"/>
      <c r="AY12" s="445" t="s">
        <v>135</v>
      </c>
      <c r="AZ12" s="446"/>
      <c r="BA12" s="446"/>
      <c r="BB12" s="446"/>
      <c r="BC12" s="446"/>
      <c r="BD12" s="446"/>
      <c r="BE12" s="446"/>
      <c r="BF12" s="446"/>
      <c r="BG12" s="446"/>
      <c r="BH12" s="446"/>
      <c r="BI12" s="446"/>
      <c r="BJ12" s="446"/>
      <c r="BK12" s="446"/>
      <c r="BL12" s="446"/>
      <c r="BM12" s="447"/>
      <c r="BN12" s="465">
        <v>250000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17612</v>
      </c>
      <c r="S13" s="569"/>
      <c r="T13" s="569"/>
      <c r="U13" s="569"/>
      <c r="V13" s="570"/>
      <c r="W13" s="556" t="s">
        <v>138</v>
      </c>
      <c r="X13" s="478"/>
      <c r="Y13" s="478"/>
      <c r="Z13" s="478"/>
      <c r="AA13" s="478"/>
      <c r="AB13" s="479"/>
      <c r="AC13" s="441">
        <v>209</v>
      </c>
      <c r="AD13" s="442"/>
      <c r="AE13" s="442"/>
      <c r="AF13" s="442"/>
      <c r="AG13" s="443"/>
      <c r="AH13" s="441">
        <v>225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9641</v>
      </c>
      <c r="BO13" s="466"/>
      <c r="BP13" s="466"/>
      <c r="BQ13" s="466"/>
      <c r="BR13" s="466"/>
      <c r="BS13" s="466"/>
      <c r="BT13" s="466"/>
      <c r="BU13" s="467"/>
      <c r="BV13" s="465">
        <v>332563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6.2</v>
      </c>
      <c r="CU13" s="436"/>
      <c r="CV13" s="436"/>
      <c r="CW13" s="436"/>
      <c r="CX13" s="436"/>
      <c r="CY13" s="436"/>
      <c r="CZ13" s="436"/>
      <c r="DA13" s="437"/>
      <c r="DB13" s="435">
        <v>6.7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17460</v>
      </c>
      <c r="S14" s="569"/>
      <c r="T14" s="569"/>
      <c r="U14" s="569"/>
      <c r="V14" s="570"/>
      <c r="W14" s="571"/>
      <c r="X14" s="481"/>
      <c r="Y14" s="481"/>
      <c r="Z14" s="481"/>
      <c r="AA14" s="481"/>
      <c r="AB14" s="482"/>
      <c r="AC14" s="561">
        <v>2.6</v>
      </c>
      <c r="AD14" s="562"/>
      <c r="AE14" s="562"/>
      <c r="AF14" s="562"/>
      <c r="AG14" s="563"/>
      <c r="AH14" s="561">
        <v>2.9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28.4</v>
      </c>
      <c r="CU14" s="573"/>
      <c r="CV14" s="573"/>
      <c r="CW14" s="573"/>
      <c r="CX14" s="573"/>
      <c r="CY14" s="573"/>
      <c r="CZ14" s="573"/>
      <c r="DA14" s="574"/>
      <c r="DB14" s="572">
        <v>30.5</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17340</v>
      </c>
      <c r="S15" s="569"/>
      <c r="T15" s="569"/>
      <c r="U15" s="569"/>
      <c r="V15" s="570"/>
      <c r="W15" s="556" t="s">
        <v>146</v>
      </c>
      <c r="X15" s="478"/>
      <c r="Y15" s="478"/>
      <c r="Z15" s="478"/>
      <c r="AA15" s="478"/>
      <c r="AB15" s="479"/>
      <c r="AC15" s="441">
        <v>2431</v>
      </c>
      <c r="AD15" s="442"/>
      <c r="AE15" s="442"/>
      <c r="AF15" s="442"/>
      <c r="AG15" s="443"/>
      <c r="AH15" s="441">
        <v>2422</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2857324</v>
      </c>
      <c r="BO15" s="461"/>
      <c r="BP15" s="461"/>
      <c r="BQ15" s="461"/>
      <c r="BR15" s="461"/>
      <c r="BS15" s="461"/>
      <c r="BT15" s="461"/>
      <c r="BU15" s="462"/>
      <c r="BV15" s="460">
        <v>2486374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30.5</v>
      </c>
      <c r="AD16" s="562"/>
      <c r="AE16" s="562"/>
      <c r="AF16" s="562"/>
      <c r="AG16" s="563"/>
      <c r="AH16" s="561">
        <v>31.3</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2944893</v>
      </c>
      <c r="BO16" s="466"/>
      <c r="BP16" s="466"/>
      <c r="BQ16" s="466"/>
      <c r="BR16" s="466"/>
      <c r="BS16" s="466"/>
      <c r="BT16" s="466"/>
      <c r="BU16" s="467"/>
      <c r="BV16" s="465">
        <v>2752238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5337</v>
      </c>
      <c r="AD17" s="442"/>
      <c r="AE17" s="442"/>
      <c r="AF17" s="442"/>
      <c r="AG17" s="443"/>
      <c r="AH17" s="441">
        <v>5096</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3695534</v>
      </c>
      <c r="BO17" s="466"/>
      <c r="BP17" s="466"/>
      <c r="BQ17" s="466"/>
      <c r="BR17" s="466"/>
      <c r="BS17" s="466"/>
      <c r="BT17" s="466"/>
      <c r="BU17" s="467"/>
      <c r="BV17" s="465">
        <v>3201876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6.55</v>
      </c>
      <c r="M18" s="530"/>
      <c r="N18" s="530"/>
      <c r="O18" s="530"/>
      <c r="P18" s="530"/>
      <c r="Q18" s="530"/>
      <c r="R18" s="531"/>
      <c r="S18" s="531"/>
      <c r="T18" s="531"/>
      <c r="U18" s="531"/>
      <c r="V18" s="532"/>
      <c r="W18" s="546"/>
      <c r="X18" s="547"/>
      <c r="Y18" s="547"/>
      <c r="Z18" s="547"/>
      <c r="AA18" s="547"/>
      <c r="AB18" s="557"/>
      <c r="AC18" s="429">
        <v>66.900000000000006</v>
      </c>
      <c r="AD18" s="430"/>
      <c r="AE18" s="430"/>
      <c r="AF18" s="430"/>
      <c r="AG18" s="533"/>
      <c r="AH18" s="429">
        <v>65.8</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3371296</v>
      </c>
      <c r="BO18" s="466"/>
      <c r="BP18" s="466"/>
      <c r="BQ18" s="466"/>
      <c r="BR18" s="466"/>
      <c r="BS18" s="466"/>
      <c r="BT18" s="466"/>
      <c r="BU18" s="467"/>
      <c r="BV18" s="465">
        <v>3408374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2597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4580157</v>
      </c>
      <c r="BO19" s="466"/>
      <c r="BP19" s="466"/>
      <c r="BQ19" s="466"/>
      <c r="BR19" s="466"/>
      <c r="BS19" s="466"/>
      <c r="BT19" s="466"/>
      <c r="BU19" s="467"/>
      <c r="BV19" s="465">
        <v>4550320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6169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5351002</v>
      </c>
      <c r="BO23" s="466"/>
      <c r="BP23" s="466"/>
      <c r="BQ23" s="466"/>
      <c r="BR23" s="466"/>
      <c r="BS23" s="466"/>
      <c r="BT23" s="466"/>
      <c r="BU23" s="467"/>
      <c r="BV23" s="465">
        <v>5408470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7500</v>
      </c>
      <c r="R24" s="442"/>
      <c r="S24" s="442"/>
      <c r="T24" s="442"/>
      <c r="U24" s="442"/>
      <c r="V24" s="443"/>
      <c r="W24" s="507"/>
      <c r="X24" s="498"/>
      <c r="Y24" s="499"/>
      <c r="Z24" s="438" t="s">
        <v>170</v>
      </c>
      <c r="AA24" s="439"/>
      <c r="AB24" s="439"/>
      <c r="AC24" s="439"/>
      <c r="AD24" s="439"/>
      <c r="AE24" s="439"/>
      <c r="AF24" s="439"/>
      <c r="AG24" s="440"/>
      <c r="AH24" s="441">
        <v>99</v>
      </c>
      <c r="AI24" s="442"/>
      <c r="AJ24" s="442"/>
      <c r="AK24" s="442"/>
      <c r="AL24" s="443"/>
      <c r="AM24" s="441">
        <v>296208</v>
      </c>
      <c r="AN24" s="442"/>
      <c r="AO24" s="442"/>
      <c r="AP24" s="442"/>
      <c r="AQ24" s="442"/>
      <c r="AR24" s="443"/>
      <c r="AS24" s="441">
        <v>2992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4873515</v>
      </c>
      <c r="BO24" s="466"/>
      <c r="BP24" s="466"/>
      <c r="BQ24" s="466"/>
      <c r="BR24" s="466"/>
      <c r="BS24" s="466"/>
      <c r="BT24" s="466"/>
      <c r="BU24" s="467"/>
      <c r="BV24" s="465">
        <v>5154416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6370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129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902295</v>
      </c>
      <c r="BO25" s="461"/>
      <c r="BP25" s="461"/>
      <c r="BQ25" s="461"/>
      <c r="BR25" s="461"/>
      <c r="BS25" s="461"/>
      <c r="BT25" s="461"/>
      <c r="BU25" s="462"/>
      <c r="BV25" s="460">
        <v>911182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5930</v>
      </c>
      <c r="R26" s="442"/>
      <c r="S26" s="442"/>
      <c r="T26" s="442"/>
      <c r="U26" s="442"/>
      <c r="V26" s="443"/>
      <c r="W26" s="507"/>
      <c r="X26" s="498"/>
      <c r="Y26" s="499"/>
      <c r="Z26" s="438" t="s">
        <v>177</v>
      </c>
      <c r="AA26" s="520"/>
      <c r="AB26" s="520"/>
      <c r="AC26" s="520"/>
      <c r="AD26" s="520"/>
      <c r="AE26" s="520"/>
      <c r="AF26" s="520"/>
      <c r="AG26" s="521"/>
      <c r="AH26" s="441">
        <v>5</v>
      </c>
      <c r="AI26" s="442"/>
      <c r="AJ26" s="442"/>
      <c r="AK26" s="442"/>
      <c r="AL26" s="443"/>
      <c r="AM26" s="441">
        <v>12470</v>
      </c>
      <c r="AN26" s="442"/>
      <c r="AO26" s="442"/>
      <c r="AP26" s="442"/>
      <c r="AQ26" s="442"/>
      <c r="AR26" s="443"/>
      <c r="AS26" s="441">
        <v>2494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3700</v>
      </c>
      <c r="R27" s="442"/>
      <c r="S27" s="442"/>
      <c r="T27" s="442"/>
      <c r="U27" s="442"/>
      <c r="V27" s="443"/>
      <c r="W27" s="507"/>
      <c r="X27" s="498"/>
      <c r="Y27" s="499"/>
      <c r="Z27" s="438" t="s">
        <v>180</v>
      </c>
      <c r="AA27" s="439"/>
      <c r="AB27" s="439"/>
      <c r="AC27" s="439"/>
      <c r="AD27" s="439"/>
      <c r="AE27" s="439"/>
      <c r="AF27" s="439"/>
      <c r="AG27" s="440"/>
      <c r="AH27" s="441">
        <v>12</v>
      </c>
      <c r="AI27" s="442"/>
      <c r="AJ27" s="442"/>
      <c r="AK27" s="442"/>
      <c r="AL27" s="443"/>
      <c r="AM27" s="441">
        <v>34865</v>
      </c>
      <c r="AN27" s="442"/>
      <c r="AO27" s="442"/>
      <c r="AP27" s="442"/>
      <c r="AQ27" s="442"/>
      <c r="AR27" s="443"/>
      <c r="AS27" s="441">
        <v>2905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128</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182</v>
      </c>
      <c r="F28" s="439"/>
      <c r="G28" s="439"/>
      <c r="H28" s="439"/>
      <c r="I28" s="439"/>
      <c r="J28" s="439"/>
      <c r="K28" s="440"/>
      <c r="L28" s="441">
        <v>1</v>
      </c>
      <c r="M28" s="442"/>
      <c r="N28" s="442"/>
      <c r="O28" s="442"/>
      <c r="P28" s="443"/>
      <c r="Q28" s="441">
        <v>2900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129</v>
      </c>
      <c r="AN28" s="442"/>
      <c r="AO28" s="442"/>
      <c r="AP28" s="442"/>
      <c r="AQ28" s="442"/>
      <c r="AR28" s="443"/>
      <c r="AS28" s="441" t="s">
        <v>174</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579657</v>
      </c>
      <c r="BO28" s="461"/>
      <c r="BP28" s="461"/>
      <c r="BQ28" s="461"/>
      <c r="BR28" s="461"/>
      <c r="BS28" s="461"/>
      <c r="BT28" s="461"/>
      <c r="BU28" s="462"/>
      <c r="BV28" s="460">
        <v>549582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10</v>
      </c>
      <c r="M29" s="442"/>
      <c r="N29" s="442"/>
      <c r="O29" s="442"/>
      <c r="P29" s="443"/>
      <c r="Q29" s="441">
        <v>2600</v>
      </c>
      <c r="R29" s="442"/>
      <c r="S29" s="442"/>
      <c r="T29" s="442"/>
      <c r="U29" s="442"/>
      <c r="V29" s="443"/>
      <c r="W29" s="508"/>
      <c r="X29" s="509"/>
      <c r="Y29" s="510"/>
      <c r="Z29" s="438" t="s">
        <v>186</v>
      </c>
      <c r="AA29" s="439"/>
      <c r="AB29" s="439"/>
      <c r="AC29" s="439"/>
      <c r="AD29" s="439"/>
      <c r="AE29" s="439"/>
      <c r="AF29" s="439"/>
      <c r="AG29" s="440"/>
      <c r="AH29" s="441">
        <v>111</v>
      </c>
      <c r="AI29" s="442"/>
      <c r="AJ29" s="442"/>
      <c r="AK29" s="442"/>
      <c r="AL29" s="443"/>
      <c r="AM29" s="441">
        <v>331073</v>
      </c>
      <c r="AN29" s="442"/>
      <c r="AO29" s="442"/>
      <c r="AP29" s="442"/>
      <c r="AQ29" s="442"/>
      <c r="AR29" s="443"/>
      <c r="AS29" s="441">
        <v>2983</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12893</v>
      </c>
      <c r="BO29" s="466"/>
      <c r="BP29" s="466"/>
      <c r="BQ29" s="466"/>
      <c r="BR29" s="466"/>
      <c r="BS29" s="466"/>
      <c r="BT29" s="466"/>
      <c r="BU29" s="467"/>
      <c r="BV29" s="465">
        <v>12879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100.7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806841</v>
      </c>
      <c r="BO30" s="469"/>
      <c r="BP30" s="469"/>
      <c r="BQ30" s="469"/>
      <c r="BR30" s="469"/>
      <c r="BS30" s="469"/>
      <c r="BT30" s="469"/>
      <c r="BU30" s="470"/>
      <c r="BV30" s="468">
        <v>939497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足柄上衛生組合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開成町土地開発公社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給食事業特別会計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足柄西部清掃組合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南足柄市外五ヶ市町組合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南足柄市外二ヶ町組合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南足柄市・山北町・開成町一部事務組合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南足柄市外四ヶ市町組合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松田町外二ヶ町組合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松田町外三ヶ町組合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神奈川県市町村職員退職手当組合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神奈川県後期高齢者医療広域連合（一般会計）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yf+L+iua4/ewvbMioeHKkZbbMw6heeg/H9M1t53IGSIP7LAGclIXfn9NgVLv4oULqCpJ58e3ye5t440Oi+akQ==" saltValue="BeMtoBvJhvy12Hwf0G7J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2" t="s">
        <v>562</v>
      </c>
      <c r="D34" s="1242"/>
      <c r="E34" s="1243"/>
      <c r="F34" s="32">
        <v>15.18</v>
      </c>
      <c r="G34" s="33">
        <v>15.64</v>
      </c>
      <c r="H34" s="33">
        <v>16.399999999999999</v>
      </c>
      <c r="I34" s="33">
        <v>17.059999999999999</v>
      </c>
      <c r="J34" s="34">
        <v>15.4</v>
      </c>
      <c r="K34" s="22"/>
      <c r="L34" s="22"/>
      <c r="M34" s="22"/>
      <c r="N34" s="22"/>
      <c r="O34" s="22"/>
      <c r="P34" s="22"/>
    </row>
    <row r="35" spans="1:16" ht="39" customHeight="1" x14ac:dyDescent="0.2">
      <c r="A35" s="22"/>
      <c r="B35" s="35"/>
      <c r="C35" s="1236" t="s">
        <v>563</v>
      </c>
      <c r="D35" s="1237"/>
      <c r="E35" s="1238"/>
      <c r="F35" s="36">
        <v>5.67</v>
      </c>
      <c r="G35" s="37">
        <v>8.16</v>
      </c>
      <c r="H35" s="37">
        <v>6.29</v>
      </c>
      <c r="I35" s="37">
        <v>8.44</v>
      </c>
      <c r="J35" s="38">
        <v>7.48</v>
      </c>
      <c r="K35" s="22"/>
      <c r="L35" s="22"/>
      <c r="M35" s="22"/>
      <c r="N35" s="22"/>
      <c r="O35" s="22"/>
      <c r="P35" s="22"/>
    </row>
    <row r="36" spans="1:16" ht="39" customHeight="1" x14ac:dyDescent="0.2">
      <c r="A36" s="22"/>
      <c r="B36" s="35"/>
      <c r="C36" s="1236" t="s">
        <v>564</v>
      </c>
      <c r="D36" s="1237"/>
      <c r="E36" s="1238"/>
      <c r="F36" s="36">
        <v>0.54</v>
      </c>
      <c r="G36" s="37">
        <v>0.61</v>
      </c>
      <c r="H36" s="37">
        <v>0.76</v>
      </c>
      <c r="I36" s="37">
        <v>0.62</v>
      </c>
      <c r="J36" s="38">
        <v>1.88</v>
      </c>
      <c r="K36" s="22"/>
      <c r="L36" s="22"/>
      <c r="M36" s="22"/>
      <c r="N36" s="22"/>
      <c r="O36" s="22"/>
      <c r="P36" s="22"/>
    </row>
    <row r="37" spans="1:16" ht="39" customHeight="1" x14ac:dyDescent="0.2">
      <c r="A37" s="22"/>
      <c r="B37" s="35"/>
      <c r="C37" s="1236" t="s">
        <v>565</v>
      </c>
      <c r="D37" s="1237"/>
      <c r="E37" s="1238"/>
      <c r="F37" s="36">
        <v>0.9</v>
      </c>
      <c r="G37" s="37">
        <v>1.72</v>
      </c>
      <c r="H37" s="37">
        <v>1.7</v>
      </c>
      <c r="I37" s="37">
        <v>1.68</v>
      </c>
      <c r="J37" s="38">
        <v>1.81</v>
      </c>
      <c r="K37" s="22"/>
      <c r="L37" s="22"/>
      <c r="M37" s="22"/>
      <c r="N37" s="22"/>
      <c r="O37" s="22"/>
      <c r="P37" s="22"/>
    </row>
    <row r="38" spans="1:16" ht="39" customHeight="1" x14ac:dyDescent="0.2">
      <c r="A38" s="22"/>
      <c r="B38" s="35"/>
      <c r="C38" s="1236" t="s">
        <v>566</v>
      </c>
      <c r="D38" s="1237"/>
      <c r="E38" s="1238"/>
      <c r="F38" s="36">
        <v>3.58</v>
      </c>
      <c r="G38" s="37">
        <v>4.45</v>
      </c>
      <c r="H38" s="37">
        <v>3.77</v>
      </c>
      <c r="I38" s="37">
        <v>5.27</v>
      </c>
      <c r="J38" s="38">
        <v>1.18</v>
      </c>
      <c r="K38" s="22"/>
      <c r="L38" s="22"/>
      <c r="M38" s="22"/>
      <c r="N38" s="22"/>
      <c r="O38" s="22"/>
      <c r="P38" s="22"/>
    </row>
    <row r="39" spans="1:16" ht="39" customHeight="1" x14ac:dyDescent="0.2">
      <c r="A39" s="22"/>
      <c r="B39" s="35"/>
      <c r="C39" s="1236" t="s">
        <v>567</v>
      </c>
      <c r="D39" s="1237"/>
      <c r="E39" s="1238"/>
      <c r="F39" s="36">
        <v>7.0000000000000007E-2</v>
      </c>
      <c r="G39" s="37">
        <v>7.0000000000000007E-2</v>
      </c>
      <c r="H39" s="37">
        <v>0.08</v>
      </c>
      <c r="I39" s="37">
        <v>0.25</v>
      </c>
      <c r="J39" s="38">
        <v>0.25</v>
      </c>
      <c r="K39" s="22"/>
      <c r="L39" s="22"/>
      <c r="M39" s="22"/>
      <c r="N39" s="22"/>
      <c r="O39" s="22"/>
      <c r="P39" s="22"/>
    </row>
    <row r="40" spans="1:16" ht="39" customHeight="1" x14ac:dyDescent="0.2">
      <c r="A40" s="22"/>
      <c r="B40" s="35"/>
      <c r="C40" s="1236" t="s">
        <v>568</v>
      </c>
      <c r="D40" s="1237"/>
      <c r="E40" s="1238"/>
      <c r="F40" s="36">
        <v>0</v>
      </c>
      <c r="G40" s="37">
        <v>0.01</v>
      </c>
      <c r="H40" s="37">
        <v>0.01</v>
      </c>
      <c r="I40" s="37">
        <v>0</v>
      </c>
      <c r="J40" s="38">
        <v>0.01</v>
      </c>
      <c r="K40" s="22"/>
      <c r="L40" s="22"/>
      <c r="M40" s="22"/>
      <c r="N40" s="22"/>
      <c r="O40" s="22"/>
      <c r="P40" s="22"/>
    </row>
    <row r="41" spans="1:16" ht="39" customHeight="1" x14ac:dyDescent="0.2">
      <c r="A41" s="22"/>
      <c r="B41" s="35"/>
      <c r="C41" s="1236"/>
      <c r="D41" s="1237"/>
      <c r="E41" s="1238"/>
      <c r="F41" s="36"/>
      <c r="G41" s="37"/>
      <c r="H41" s="37"/>
      <c r="I41" s="37"/>
      <c r="J41" s="38"/>
      <c r="K41" s="22"/>
      <c r="L41" s="22"/>
      <c r="M41" s="22"/>
      <c r="N41" s="22"/>
      <c r="O41" s="22"/>
      <c r="P41" s="22"/>
    </row>
    <row r="42" spans="1:16" ht="39" customHeight="1" x14ac:dyDescent="0.2">
      <c r="A42" s="22"/>
      <c r="B42" s="39"/>
      <c r="C42" s="1236" t="s">
        <v>569</v>
      </c>
      <c r="D42" s="1237"/>
      <c r="E42" s="1238"/>
      <c r="F42" s="36" t="s">
        <v>512</v>
      </c>
      <c r="G42" s="37" t="s">
        <v>512</v>
      </c>
      <c r="H42" s="37" t="s">
        <v>512</v>
      </c>
      <c r="I42" s="37" t="s">
        <v>512</v>
      </c>
      <c r="J42" s="38" t="s">
        <v>512</v>
      </c>
      <c r="K42" s="22"/>
      <c r="L42" s="22"/>
      <c r="M42" s="22"/>
      <c r="N42" s="22"/>
      <c r="O42" s="22"/>
      <c r="P42" s="22"/>
    </row>
    <row r="43" spans="1:16" ht="39" customHeight="1" thickBot="1" x14ac:dyDescent="0.25">
      <c r="A43" s="22"/>
      <c r="B43" s="40"/>
      <c r="C43" s="1239" t="s">
        <v>570</v>
      </c>
      <c r="D43" s="1240"/>
      <c r="E43" s="1241"/>
      <c r="F43" s="41" t="s">
        <v>512</v>
      </c>
      <c r="G43" s="42" t="s">
        <v>512</v>
      </c>
      <c r="H43" s="42" t="s">
        <v>512</v>
      </c>
      <c r="I43" s="42" t="s">
        <v>512</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mbB8IKSRSoF/gqEUUyL1pjJ7pv32QsWnaYz+pm2WtSZLQv955+5QC0wIrCC7hZDgqqSYAeaL2qMP1R4JVFe7g==" saltValue="iZhVNBracXsz0nLXNBIF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62" t="s">
        <v>10</v>
      </c>
      <c r="C45" s="1263"/>
      <c r="D45" s="58"/>
      <c r="E45" s="1268" t="s">
        <v>11</v>
      </c>
      <c r="F45" s="1268"/>
      <c r="G45" s="1268"/>
      <c r="H45" s="1268"/>
      <c r="I45" s="1268"/>
      <c r="J45" s="1269"/>
      <c r="K45" s="59">
        <v>452</v>
      </c>
      <c r="L45" s="60">
        <v>364</v>
      </c>
      <c r="M45" s="60">
        <v>402</v>
      </c>
      <c r="N45" s="60">
        <v>435</v>
      </c>
      <c r="O45" s="61">
        <v>447</v>
      </c>
      <c r="P45" s="48"/>
      <c r="Q45" s="48"/>
      <c r="R45" s="48"/>
      <c r="S45" s="48"/>
      <c r="T45" s="48"/>
      <c r="U45" s="48"/>
    </row>
    <row r="46" spans="1:21" ht="30.75" customHeight="1" x14ac:dyDescent="0.2">
      <c r="A46" s="48"/>
      <c r="B46" s="1264"/>
      <c r="C46" s="1265"/>
      <c r="D46" s="62"/>
      <c r="E46" s="1246" t="s">
        <v>12</v>
      </c>
      <c r="F46" s="1246"/>
      <c r="G46" s="1246"/>
      <c r="H46" s="1246"/>
      <c r="I46" s="1246"/>
      <c r="J46" s="1247"/>
      <c r="K46" s="63" t="s">
        <v>512</v>
      </c>
      <c r="L46" s="64" t="s">
        <v>512</v>
      </c>
      <c r="M46" s="64" t="s">
        <v>512</v>
      </c>
      <c r="N46" s="64" t="s">
        <v>512</v>
      </c>
      <c r="O46" s="65" t="s">
        <v>512</v>
      </c>
      <c r="P46" s="48"/>
      <c r="Q46" s="48"/>
      <c r="R46" s="48"/>
      <c r="S46" s="48"/>
      <c r="T46" s="48"/>
      <c r="U46" s="48"/>
    </row>
    <row r="47" spans="1:21" ht="30.75" customHeight="1" x14ac:dyDescent="0.2">
      <c r="A47" s="48"/>
      <c r="B47" s="1264"/>
      <c r="C47" s="1265"/>
      <c r="D47" s="62"/>
      <c r="E47" s="1246" t="s">
        <v>13</v>
      </c>
      <c r="F47" s="1246"/>
      <c r="G47" s="1246"/>
      <c r="H47" s="1246"/>
      <c r="I47" s="1246"/>
      <c r="J47" s="1247"/>
      <c r="K47" s="63" t="s">
        <v>512</v>
      </c>
      <c r="L47" s="64" t="s">
        <v>512</v>
      </c>
      <c r="M47" s="64" t="s">
        <v>512</v>
      </c>
      <c r="N47" s="64" t="s">
        <v>512</v>
      </c>
      <c r="O47" s="65" t="s">
        <v>512</v>
      </c>
      <c r="P47" s="48"/>
      <c r="Q47" s="48"/>
      <c r="R47" s="48"/>
      <c r="S47" s="48"/>
      <c r="T47" s="48"/>
      <c r="U47" s="48"/>
    </row>
    <row r="48" spans="1:21" ht="30.75" customHeight="1" x14ac:dyDescent="0.2">
      <c r="A48" s="48"/>
      <c r="B48" s="1264"/>
      <c r="C48" s="1265"/>
      <c r="D48" s="62"/>
      <c r="E48" s="1246" t="s">
        <v>14</v>
      </c>
      <c r="F48" s="1246"/>
      <c r="G48" s="1246"/>
      <c r="H48" s="1246"/>
      <c r="I48" s="1246"/>
      <c r="J48" s="1247"/>
      <c r="K48" s="63">
        <v>218</v>
      </c>
      <c r="L48" s="64">
        <v>190</v>
      </c>
      <c r="M48" s="64">
        <v>178</v>
      </c>
      <c r="N48" s="64">
        <v>171</v>
      </c>
      <c r="O48" s="65">
        <v>159</v>
      </c>
      <c r="P48" s="48"/>
      <c r="Q48" s="48"/>
      <c r="R48" s="48"/>
      <c r="S48" s="48"/>
      <c r="T48" s="48"/>
      <c r="U48" s="48"/>
    </row>
    <row r="49" spans="1:21" ht="30.75" customHeight="1" x14ac:dyDescent="0.2">
      <c r="A49" s="48"/>
      <c r="B49" s="1264"/>
      <c r="C49" s="1265"/>
      <c r="D49" s="62"/>
      <c r="E49" s="1246" t="s">
        <v>15</v>
      </c>
      <c r="F49" s="1246"/>
      <c r="G49" s="1246"/>
      <c r="H49" s="1246"/>
      <c r="I49" s="1246"/>
      <c r="J49" s="1247"/>
      <c r="K49" s="63">
        <v>37</v>
      </c>
      <c r="L49" s="64">
        <v>37</v>
      </c>
      <c r="M49" s="64">
        <v>37</v>
      </c>
      <c r="N49" s="64">
        <v>37</v>
      </c>
      <c r="O49" s="65">
        <v>37</v>
      </c>
      <c r="P49" s="48"/>
      <c r="Q49" s="48"/>
      <c r="R49" s="48"/>
      <c r="S49" s="48"/>
      <c r="T49" s="48"/>
      <c r="U49" s="48"/>
    </row>
    <row r="50" spans="1:21" ht="30.75" customHeight="1" x14ac:dyDescent="0.2">
      <c r="A50" s="48"/>
      <c r="B50" s="1264"/>
      <c r="C50" s="1265"/>
      <c r="D50" s="62"/>
      <c r="E50" s="1246" t="s">
        <v>16</v>
      </c>
      <c r="F50" s="1246"/>
      <c r="G50" s="1246"/>
      <c r="H50" s="1246"/>
      <c r="I50" s="1246"/>
      <c r="J50" s="1247"/>
      <c r="K50" s="63">
        <v>50</v>
      </c>
      <c r="L50" s="64">
        <v>50</v>
      </c>
      <c r="M50" s="64">
        <v>3</v>
      </c>
      <c r="N50" s="64">
        <v>3</v>
      </c>
      <c r="O50" s="65">
        <v>20</v>
      </c>
      <c r="P50" s="48"/>
      <c r="Q50" s="48"/>
      <c r="R50" s="48"/>
      <c r="S50" s="48"/>
      <c r="T50" s="48"/>
      <c r="U50" s="48"/>
    </row>
    <row r="51" spans="1:21" ht="30.75" customHeight="1" x14ac:dyDescent="0.2">
      <c r="A51" s="48"/>
      <c r="B51" s="1266"/>
      <c r="C51" s="1267"/>
      <c r="D51" s="66"/>
      <c r="E51" s="1246" t="s">
        <v>17</v>
      </c>
      <c r="F51" s="1246"/>
      <c r="G51" s="1246"/>
      <c r="H51" s="1246"/>
      <c r="I51" s="1246"/>
      <c r="J51" s="1247"/>
      <c r="K51" s="63" t="s">
        <v>512</v>
      </c>
      <c r="L51" s="64" t="s">
        <v>512</v>
      </c>
      <c r="M51" s="64" t="s">
        <v>512</v>
      </c>
      <c r="N51" s="64" t="s">
        <v>512</v>
      </c>
      <c r="O51" s="65" t="s">
        <v>512</v>
      </c>
      <c r="P51" s="48"/>
      <c r="Q51" s="48"/>
      <c r="R51" s="48"/>
      <c r="S51" s="48"/>
      <c r="T51" s="48"/>
      <c r="U51" s="48"/>
    </row>
    <row r="52" spans="1:21" ht="30.75" customHeight="1" x14ac:dyDescent="0.2">
      <c r="A52" s="48"/>
      <c r="B52" s="1244" t="s">
        <v>18</v>
      </c>
      <c r="C52" s="1245"/>
      <c r="D52" s="66"/>
      <c r="E52" s="1246" t="s">
        <v>19</v>
      </c>
      <c r="F52" s="1246"/>
      <c r="G52" s="1246"/>
      <c r="H52" s="1246"/>
      <c r="I52" s="1246"/>
      <c r="J52" s="1247"/>
      <c r="K52" s="63">
        <v>419</v>
      </c>
      <c r="L52" s="64">
        <v>397</v>
      </c>
      <c r="M52" s="64">
        <v>425</v>
      </c>
      <c r="N52" s="64">
        <v>441</v>
      </c>
      <c r="O52" s="65">
        <v>447</v>
      </c>
      <c r="P52" s="48"/>
      <c r="Q52" s="48"/>
      <c r="R52" s="48"/>
      <c r="S52" s="48"/>
      <c r="T52" s="48"/>
      <c r="U52" s="48"/>
    </row>
    <row r="53" spans="1:21" ht="30.75" customHeight="1" thickBot="1" x14ac:dyDescent="0.25">
      <c r="A53" s="48"/>
      <c r="B53" s="1248" t="s">
        <v>20</v>
      </c>
      <c r="C53" s="1249"/>
      <c r="D53" s="67"/>
      <c r="E53" s="1250" t="s">
        <v>21</v>
      </c>
      <c r="F53" s="1250"/>
      <c r="G53" s="1250"/>
      <c r="H53" s="1250"/>
      <c r="I53" s="1250"/>
      <c r="J53" s="1251"/>
      <c r="K53" s="68">
        <v>338</v>
      </c>
      <c r="L53" s="69">
        <v>244</v>
      </c>
      <c r="M53" s="69">
        <v>195</v>
      </c>
      <c r="N53" s="69">
        <v>205</v>
      </c>
      <c r="O53" s="70">
        <v>216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52" t="s">
        <v>24</v>
      </c>
      <c r="C57" s="1253"/>
      <c r="D57" s="1256" t="s">
        <v>25</v>
      </c>
      <c r="E57" s="1257"/>
      <c r="F57" s="1257"/>
      <c r="G57" s="1257"/>
      <c r="H57" s="1257"/>
      <c r="I57" s="1257"/>
      <c r="J57" s="1258"/>
      <c r="K57" s="82">
        <v>12777</v>
      </c>
      <c r="L57" s="83">
        <v>12819</v>
      </c>
      <c r="M57" s="83">
        <v>12851</v>
      </c>
      <c r="N57" s="83">
        <v>12865</v>
      </c>
      <c r="O57" s="84">
        <v>12879</v>
      </c>
    </row>
    <row r="58" spans="1:21" ht="31.5" customHeight="1" thickBot="1" x14ac:dyDescent="0.25">
      <c r="B58" s="1254"/>
      <c r="C58" s="1255"/>
      <c r="D58" s="1259" t="s">
        <v>26</v>
      </c>
      <c r="E58" s="1260"/>
      <c r="F58" s="1260"/>
      <c r="G58" s="1260"/>
      <c r="H58" s="1260"/>
      <c r="I58" s="1260"/>
      <c r="J58" s="1261"/>
      <c r="K58" s="85">
        <v>42</v>
      </c>
      <c r="L58" s="86">
        <v>42</v>
      </c>
      <c r="M58" s="86">
        <v>32</v>
      </c>
      <c r="N58" s="86">
        <v>14</v>
      </c>
      <c r="O58" s="87">
        <v>14</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YCCra8tXxVmfdkr6EHBN1CoHHK7NY3zHAPhOUVTnwBOBYX7rEWPHhZqLI6EeVe1xn+pHOs6h4AUglf6hTz8Q==" saltValue="xnWDgCaa8jT5LISj0VGE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554</v>
      </c>
      <c r="J40" s="99" t="s">
        <v>555</v>
      </c>
      <c r="K40" s="99" t="s">
        <v>556</v>
      </c>
      <c r="L40" s="99" t="s">
        <v>557</v>
      </c>
      <c r="M40" s="100" t="s">
        <v>558</v>
      </c>
    </row>
    <row r="41" spans="2:13" ht="27.75" customHeight="1" x14ac:dyDescent="0.2">
      <c r="B41" s="1282" t="s">
        <v>29</v>
      </c>
      <c r="C41" s="1283"/>
      <c r="D41" s="101"/>
      <c r="E41" s="1284" t="s">
        <v>30</v>
      </c>
      <c r="F41" s="1284"/>
      <c r="G41" s="1284"/>
      <c r="H41" s="1285"/>
      <c r="I41" s="102">
        <v>5585</v>
      </c>
      <c r="J41" s="103">
        <v>5610</v>
      </c>
      <c r="K41" s="103">
        <v>5477</v>
      </c>
      <c r="L41" s="103">
        <v>5408</v>
      </c>
      <c r="M41" s="104">
        <v>5351</v>
      </c>
    </row>
    <row r="42" spans="2:13" ht="27.75" customHeight="1" x14ac:dyDescent="0.2">
      <c r="B42" s="1272"/>
      <c r="C42" s="1273"/>
      <c r="D42" s="105"/>
      <c r="E42" s="1276" t="s">
        <v>31</v>
      </c>
      <c r="F42" s="1276"/>
      <c r="G42" s="1276"/>
      <c r="H42" s="1277"/>
      <c r="I42" s="106">
        <v>50</v>
      </c>
      <c r="J42" s="107">
        <v>33</v>
      </c>
      <c r="K42" s="107">
        <v>303</v>
      </c>
      <c r="L42" s="107">
        <v>300</v>
      </c>
      <c r="M42" s="108">
        <v>279</v>
      </c>
    </row>
    <row r="43" spans="2:13" ht="27.75" customHeight="1" x14ac:dyDescent="0.2">
      <c r="B43" s="1272"/>
      <c r="C43" s="1273"/>
      <c r="D43" s="105"/>
      <c r="E43" s="1276" t="s">
        <v>32</v>
      </c>
      <c r="F43" s="1276"/>
      <c r="G43" s="1276"/>
      <c r="H43" s="1277"/>
      <c r="I43" s="106">
        <v>2021</v>
      </c>
      <c r="J43" s="107">
        <v>1843</v>
      </c>
      <c r="K43" s="107">
        <v>1631</v>
      </c>
      <c r="L43" s="107">
        <v>1436</v>
      </c>
      <c r="M43" s="108">
        <v>1389</v>
      </c>
    </row>
    <row r="44" spans="2:13" ht="27.75" customHeight="1" x14ac:dyDescent="0.2">
      <c r="B44" s="1272"/>
      <c r="C44" s="1273"/>
      <c r="D44" s="105"/>
      <c r="E44" s="1276" t="s">
        <v>33</v>
      </c>
      <c r="F44" s="1276"/>
      <c r="G44" s="1276"/>
      <c r="H44" s="1277"/>
      <c r="I44" s="106">
        <v>226</v>
      </c>
      <c r="J44" s="107">
        <v>191</v>
      </c>
      <c r="K44" s="107">
        <v>157</v>
      </c>
      <c r="L44" s="107">
        <v>121</v>
      </c>
      <c r="M44" s="108">
        <v>86</v>
      </c>
    </row>
    <row r="45" spans="2:13" ht="27.75" customHeight="1" x14ac:dyDescent="0.2">
      <c r="B45" s="1272"/>
      <c r="C45" s="1273"/>
      <c r="D45" s="105"/>
      <c r="E45" s="1276" t="s">
        <v>34</v>
      </c>
      <c r="F45" s="1276"/>
      <c r="G45" s="1276"/>
      <c r="H45" s="1277"/>
      <c r="I45" s="106">
        <v>778</v>
      </c>
      <c r="J45" s="107">
        <v>763</v>
      </c>
      <c r="K45" s="107">
        <v>753</v>
      </c>
      <c r="L45" s="107">
        <v>740</v>
      </c>
      <c r="M45" s="108">
        <v>733</v>
      </c>
    </row>
    <row r="46" spans="2:13" ht="27.75" customHeight="1" x14ac:dyDescent="0.2">
      <c r="B46" s="1272"/>
      <c r="C46" s="1273"/>
      <c r="D46" s="109"/>
      <c r="E46" s="1276" t="s">
        <v>35</v>
      </c>
      <c r="F46" s="1276"/>
      <c r="G46" s="1276"/>
      <c r="H46" s="1277"/>
      <c r="I46" s="106" t="s">
        <v>512</v>
      </c>
      <c r="J46" s="107" t="s">
        <v>512</v>
      </c>
      <c r="K46" s="107" t="s">
        <v>512</v>
      </c>
      <c r="L46" s="107" t="s">
        <v>512</v>
      </c>
      <c r="M46" s="108" t="s">
        <v>512</v>
      </c>
    </row>
    <row r="47" spans="2:13" ht="27.75" customHeight="1" x14ac:dyDescent="0.2">
      <c r="B47" s="1272"/>
      <c r="C47" s="1273"/>
      <c r="D47" s="110"/>
      <c r="E47" s="1286" t="s">
        <v>36</v>
      </c>
      <c r="F47" s="1287"/>
      <c r="G47" s="1287"/>
      <c r="H47" s="1288"/>
      <c r="I47" s="106" t="s">
        <v>512</v>
      </c>
      <c r="J47" s="107" t="s">
        <v>512</v>
      </c>
      <c r="K47" s="107" t="s">
        <v>512</v>
      </c>
      <c r="L47" s="107" t="s">
        <v>512</v>
      </c>
      <c r="M47" s="108" t="s">
        <v>512</v>
      </c>
    </row>
    <row r="48" spans="2:13" ht="27.75" customHeight="1" x14ac:dyDescent="0.2">
      <c r="B48" s="1272"/>
      <c r="C48" s="1273"/>
      <c r="D48" s="105"/>
      <c r="E48" s="1276" t="s">
        <v>37</v>
      </c>
      <c r="F48" s="1276"/>
      <c r="G48" s="1276"/>
      <c r="H48" s="1277"/>
      <c r="I48" s="106" t="s">
        <v>512</v>
      </c>
      <c r="J48" s="107" t="s">
        <v>512</v>
      </c>
      <c r="K48" s="107" t="s">
        <v>512</v>
      </c>
      <c r="L48" s="107" t="s">
        <v>512</v>
      </c>
      <c r="M48" s="108" t="s">
        <v>512</v>
      </c>
    </row>
    <row r="49" spans="2:13" ht="27.75" customHeight="1" x14ac:dyDescent="0.2">
      <c r="B49" s="1274"/>
      <c r="C49" s="1275"/>
      <c r="D49" s="105"/>
      <c r="E49" s="1276" t="s">
        <v>38</v>
      </c>
      <c r="F49" s="1276"/>
      <c r="G49" s="1276"/>
      <c r="H49" s="1277"/>
      <c r="I49" s="106">
        <v>1</v>
      </c>
      <c r="J49" s="107" t="s">
        <v>512</v>
      </c>
      <c r="K49" s="107" t="s">
        <v>512</v>
      </c>
      <c r="L49" s="107" t="s">
        <v>512</v>
      </c>
      <c r="M49" s="108" t="s">
        <v>512</v>
      </c>
    </row>
    <row r="50" spans="2:13" ht="27.75" customHeight="1" x14ac:dyDescent="0.2">
      <c r="B50" s="1270" t="s">
        <v>39</v>
      </c>
      <c r="C50" s="1271"/>
      <c r="D50" s="111"/>
      <c r="E50" s="1276" t="s">
        <v>40</v>
      </c>
      <c r="F50" s="1276"/>
      <c r="G50" s="1276"/>
      <c r="H50" s="1277"/>
      <c r="I50" s="106">
        <v>794</v>
      </c>
      <c r="J50" s="107">
        <v>804</v>
      </c>
      <c r="K50" s="107">
        <v>1101</v>
      </c>
      <c r="L50" s="107">
        <v>1701</v>
      </c>
      <c r="M50" s="108">
        <v>1733</v>
      </c>
    </row>
    <row r="51" spans="2:13" ht="27.75" customHeight="1" x14ac:dyDescent="0.2">
      <c r="B51" s="1272"/>
      <c r="C51" s="1273"/>
      <c r="D51" s="105"/>
      <c r="E51" s="1276" t="s">
        <v>41</v>
      </c>
      <c r="F51" s="1276"/>
      <c r="G51" s="1276"/>
      <c r="H51" s="1277"/>
      <c r="I51" s="106" t="s">
        <v>512</v>
      </c>
      <c r="J51" s="107" t="s">
        <v>512</v>
      </c>
      <c r="K51" s="107" t="s">
        <v>512</v>
      </c>
      <c r="L51" s="107" t="s">
        <v>512</v>
      </c>
      <c r="M51" s="108" t="s">
        <v>512</v>
      </c>
    </row>
    <row r="52" spans="2:13" ht="27.75" customHeight="1" x14ac:dyDescent="0.2">
      <c r="B52" s="1274"/>
      <c r="C52" s="1275"/>
      <c r="D52" s="105"/>
      <c r="E52" s="1276" t="s">
        <v>42</v>
      </c>
      <c r="F52" s="1276"/>
      <c r="G52" s="1276"/>
      <c r="H52" s="1277"/>
      <c r="I52" s="106">
        <v>5526</v>
      </c>
      <c r="J52" s="107">
        <v>5511</v>
      </c>
      <c r="K52" s="107">
        <v>5445</v>
      </c>
      <c r="L52" s="107">
        <v>5317</v>
      </c>
      <c r="M52" s="108">
        <v>5134</v>
      </c>
    </row>
    <row r="53" spans="2:13" ht="27.75" customHeight="1" thickBot="1" x14ac:dyDescent="0.25">
      <c r="B53" s="1278" t="s">
        <v>43</v>
      </c>
      <c r="C53" s="1279"/>
      <c r="D53" s="112"/>
      <c r="E53" s="1280" t="s">
        <v>44</v>
      </c>
      <c r="F53" s="1280"/>
      <c r="G53" s="1280"/>
      <c r="H53" s="1281"/>
      <c r="I53" s="113">
        <v>2341</v>
      </c>
      <c r="J53" s="114">
        <v>2125</v>
      </c>
      <c r="K53" s="114">
        <v>1775</v>
      </c>
      <c r="L53" s="114">
        <v>987</v>
      </c>
      <c r="M53" s="115">
        <v>971</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IPt4OmcrwvUFg/otxQEsySTUnM6wlUA+oVcnXG1ZOiOqjcw1IetSPkHzs5YKQSAyuJYMpMn2xMfeTZjbMaPyA==" saltValue="lG9ZbqJtUf3f7axNtNS3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556</v>
      </c>
      <c r="G54" s="124" t="s">
        <v>557</v>
      </c>
      <c r="H54" s="125" t="s">
        <v>558</v>
      </c>
    </row>
    <row r="55" spans="2:8" ht="52.5" customHeight="1" x14ac:dyDescent="0.2">
      <c r="B55" s="126"/>
      <c r="C55" s="1297" t="s">
        <v>47</v>
      </c>
      <c r="D55" s="1297"/>
      <c r="E55" s="1298"/>
      <c r="F55" s="127">
        <v>300</v>
      </c>
      <c r="G55" s="127">
        <v>550</v>
      </c>
      <c r="H55" s="128">
        <v>580</v>
      </c>
    </row>
    <row r="56" spans="2:8" ht="52.5" customHeight="1" x14ac:dyDescent="0.2">
      <c r="B56" s="129"/>
      <c r="C56" s="1299" t="s">
        <v>48</v>
      </c>
      <c r="D56" s="1299"/>
      <c r="E56" s="1300"/>
      <c r="F56" s="130">
        <v>13</v>
      </c>
      <c r="G56" s="130">
        <v>13</v>
      </c>
      <c r="H56" s="131">
        <v>13</v>
      </c>
    </row>
    <row r="57" spans="2:8" ht="53.25" customHeight="1" x14ac:dyDescent="0.2">
      <c r="B57" s="129"/>
      <c r="C57" s="1301" t="s">
        <v>49</v>
      </c>
      <c r="D57" s="1301"/>
      <c r="E57" s="1302"/>
      <c r="F57" s="132">
        <v>660</v>
      </c>
      <c r="G57" s="132">
        <v>939</v>
      </c>
      <c r="H57" s="133">
        <v>807</v>
      </c>
    </row>
    <row r="58" spans="2:8" ht="45.75" customHeight="1" x14ac:dyDescent="0.2">
      <c r="B58" s="134"/>
      <c r="C58" s="1289" t="s">
        <v>593</v>
      </c>
      <c r="D58" s="1290"/>
      <c r="E58" s="1291"/>
      <c r="F58" s="135">
        <v>600</v>
      </c>
      <c r="G58" s="135">
        <v>800</v>
      </c>
      <c r="H58" s="136">
        <v>700</v>
      </c>
    </row>
    <row r="59" spans="2:8" ht="45.75" customHeight="1" x14ac:dyDescent="0.2">
      <c r="B59" s="134"/>
      <c r="C59" s="1289" t="s">
        <v>594</v>
      </c>
      <c r="D59" s="1290"/>
      <c r="E59" s="1291"/>
      <c r="F59" s="135">
        <v>25</v>
      </c>
      <c r="G59" s="135">
        <v>105</v>
      </c>
      <c r="H59" s="136">
        <v>68</v>
      </c>
    </row>
    <row r="60" spans="2:8" ht="45.75" customHeight="1" x14ac:dyDescent="0.2">
      <c r="B60" s="134"/>
      <c r="C60" s="1289" t="s">
        <v>595</v>
      </c>
      <c r="D60" s="1290"/>
      <c r="E60" s="1291"/>
      <c r="F60" s="135">
        <v>21</v>
      </c>
      <c r="G60" s="135">
        <v>21</v>
      </c>
      <c r="H60" s="136">
        <v>21</v>
      </c>
    </row>
    <row r="61" spans="2:8" ht="45.75" customHeight="1" x14ac:dyDescent="0.2">
      <c r="B61" s="134"/>
      <c r="C61" s="1289" t="s">
        <v>596</v>
      </c>
      <c r="D61" s="1290"/>
      <c r="E61" s="1291"/>
      <c r="F61" s="135">
        <v>5</v>
      </c>
      <c r="G61" s="135">
        <v>6</v>
      </c>
      <c r="H61" s="136">
        <v>6</v>
      </c>
    </row>
    <row r="62" spans="2:8" ht="45.75" customHeight="1" thickBot="1" x14ac:dyDescent="0.25">
      <c r="B62" s="137"/>
      <c r="C62" s="1292" t="s">
        <v>597</v>
      </c>
      <c r="D62" s="1293"/>
      <c r="E62" s="1294"/>
      <c r="F62" s="138">
        <v>4</v>
      </c>
      <c r="G62" s="138">
        <v>4</v>
      </c>
      <c r="H62" s="139" t="s">
        <v>598</v>
      </c>
    </row>
    <row r="63" spans="2:8" ht="52.5" customHeight="1" thickBot="1" x14ac:dyDescent="0.25">
      <c r="B63" s="140"/>
      <c r="C63" s="1295" t="s">
        <v>50</v>
      </c>
      <c r="D63" s="1295"/>
      <c r="E63" s="1296"/>
      <c r="F63" s="141">
        <v>972</v>
      </c>
      <c r="G63" s="141">
        <v>1502</v>
      </c>
      <c r="H63" s="142">
        <v>1399</v>
      </c>
    </row>
    <row r="64" spans="2:8" ht="15" customHeight="1" x14ac:dyDescent="0.2"/>
    <row r="65" ht="0" hidden="1" customHeight="1" x14ac:dyDescent="0.2"/>
    <row r="66" ht="0" hidden="1" customHeight="1" x14ac:dyDescent="0.2"/>
  </sheetData>
  <sheetProtection algorithmName="SHA-512" hashValue="fwuo0bHNCjV2TzDjMx6PNwacQLKDVnBIePEmxx9nm81ooGYfrYheNY3MdLLKqGms2U0oGCi99MSdyfqEJSCFLg==" saltValue="or6IWVgEajeJs1iWcthx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4" t="s">
        <v>602</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ht="13.2" x14ac:dyDescent="0.2">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ht="13.2" x14ac:dyDescent="0.2">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ht="13.2" x14ac:dyDescent="0.2">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ht="13.2" x14ac:dyDescent="0.2">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603</v>
      </c>
    </row>
    <row r="50" spans="1:109" ht="13.2" x14ac:dyDescent="0.2">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x14ac:dyDescent="0.2">
      <c r="B51" s="394"/>
      <c r="G51" s="1318"/>
      <c r="H51" s="1318"/>
      <c r="I51" s="1322"/>
      <c r="J51" s="1322"/>
      <c r="K51" s="1319"/>
      <c r="L51" s="1319"/>
      <c r="M51" s="1319"/>
      <c r="N51" s="1319"/>
      <c r="AM51" s="403"/>
      <c r="AN51" s="1320" t="s">
        <v>604</v>
      </c>
      <c r="AO51" s="1320"/>
      <c r="AP51" s="1320"/>
      <c r="AQ51" s="1320"/>
      <c r="AR51" s="1320"/>
      <c r="AS51" s="1320"/>
      <c r="AT51" s="1320"/>
      <c r="AU51" s="1320"/>
      <c r="AV51" s="1320"/>
      <c r="AW51" s="1320"/>
      <c r="AX51" s="1320"/>
      <c r="AY51" s="1320"/>
      <c r="AZ51" s="1320"/>
      <c r="BA51" s="1320"/>
      <c r="BB51" s="1320" t="s">
        <v>605</v>
      </c>
      <c r="BC51" s="1320"/>
      <c r="BD51" s="1320"/>
      <c r="BE51" s="1320"/>
      <c r="BF51" s="1320"/>
      <c r="BG51" s="1320"/>
      <c r="BH51" s="1320"/>
      <c r="BI51" s="1320"/>
      <c r="BJ51" s="1320"/>
      <c r="BK51" s="1320"/>
      <c r="BL51" s="1320"/>
      <c r="BM51" s="1320"/>
      <c r="BN51" s="1320"/>
      <c r="BO51" s="1320"/>
      <c r="BP51" s="1321"/>
      <c r="BQ51" s="1303"/>
      <c r="BR51" s="1303"/>
      <c r="BS51" s="1303"/>
      <c r="BT51" s="1303"/>
      <c r="BU51" s="1303"/>
      <c r="BV51" s="1303"/>
      <c r="BW51" s="1303"/>
      <c r="BX51" s="1303">
        <v>67.3</v>
      </c>
      <c r="BY51" s="1303"/>
      <c r="BZ51" s="1303"/>
      <c r="CA51" s="1303"/>
      <c r="CB51" s="1303"/>
      <c r="CC51" s="1303"/>
      <c r="CD51" s="1303"/>
      <c r="CE51" s="1303"/>
      <c r="CF51" s="1303">
        <v>55.7</v>
      </c>
      <c r="CG51" s="1303"/>
      <c r="CH51" s="1303"/>
      <c r="CI51" s="1303"/>
      <c r="CJ51" s="1303"/>
      <c r="CK51" s="1303"/>
      <c r="CL51" s="1303"/>
      <c r="CM51" s="1303"/>
      <c r="CN51" s="1303">
        <v>30.5</v>
      </c>
      <c r="CO51" s="1303"/>
      <c r="CP51" s="1303"/>
      <c r="CQ51" s="1303"/>
      <c r="CR51" s="1303"/>
      <c r="CS51" s="1303"/>
      <c r="CT51" s="1303"/>
      <c r="CU51" s="1303"/>
      <c r="CV51" s="1303">
        <v>28.4</v>
      </c>
      <c r="CW51" s="1303"/>
      <c r="CX51" s="1303"/>
      <c r="CY51" s="1303"/>
      <c r="CZ51" s="1303"/>
      <c r="DA51" s="1303"/>
      <c r="DB51" s="1303"/>
      <c r="DC51" s="1303"/>
    </row>
    <row r="52" spans="1:109" ht="13.2" x14ac:dyDescent="0.2">
      <c r="B52" s="394"/>
      <c r="G52" s="1318"/>
      <c r="H52" s="1318"/>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ht="13.2" x14ac:dyDescent="0.2">
      <c r="A53" s="402"/>
      <c r="B53" s="394"/>
      <c r="G53" s="1318"/>
      <c r="H53" s="1318"/>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606</v>
      </c>
      <c r="BC53" s="1320"/>
      <c r="BD53" s="1320"/>
      <c r="BE53" s="1320"/>
      <c r="BF53" s="1320"/>
      <c r="BG53" s="1320"/>
      <c r="BH53" s="1320"/>
      <c r="BI53" s="1320"/>
      <c r="BJ53" s="1320"/>
      <c r="BK53" s="1320"/>
      <c r="BL53" s="1320"/>
      <c r="BM53" s="1320"/>
      <c r="BN53" s="1320"/>
      <c r="BO53" s="1320"/>
      <c r="BP53" s="1321"/>
      <c r="BQ53" s="1303"/>
      <c r="BR53" s="1303"/>
      <c r="BS53" s="1303"/>
      <c r="BT53" s="1303"/>
      <c r="BU53" s="1303"/>
      <c r="BV53" s="1303"/>
      <c r="BW53" s="1303"/>
      <c r="BX53" s="1303">
        <v>52.1</v>
      </c>
      <c r="BY53" s="1303"/>
      <c r="BZ53" s="1303"/>
      <c r="CA53" s="1303"/>
      <c r="CB53" s="1303"/>
      <c r="CC53" s="1303"/>
      <c r="CD53" s="1303"/>
      <c r="CE53" s="1303"/>
      <c r="CF53" s="1303">
        <v>54.9</v>
      </c>
      <c r="CG53" s="1303"/>
      <c r="CH53" s="1303"/>
      <c r="CI53" s="1303"/>
      <c r="CJ53" s="1303"/>
      <c r="CK53" s="1303"/>
      <c r="CL53" s="1303"/>
      <c r="CM53" s="1303"/>
      <c r="CN53" s="1303">
        <v>58.6</v>
      </c>
      <c r="CO53" s="1303"/>
      <c r="CP53" s="1303"/>
      <c r="CQ53" s="1303"/>
      <c r="CR53" s="1303"/>
      <c r="CS53" s="1303"/>
      <c r="CT53" s="1303"/>
      <c r="CU53" s="1303"/>
      <c r="CV53" s="1303">
        <v>60.5</v>
      </c>
      <c r="CW53" s="1303"/>
      <c r="CX53" s="1303"/>
      <c r="CY53" s="1303"/>
      <c r="CZ53" s="1303"/>
      <c r="DA53" s="1303"/>
      <c r="DB53" s="1303"/>
      <c r="DC53" s="1303"/>
    </row>
    <row r="54" spans="1:109" ht="13.2" x14ac:dyDescent="0.2">
      <c r="A54" s="402"/>
      <c r="B54" s="394"/>
      <c r="G54" s="1318"/>
      <c r="H54" s="1318"/>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ht="13.2" x14ac:dyDescent="0.2">
      <c r="A55" s="402"/>
      <c r="B55" s="394"/>
      <c r="G55" s="1313"/>
      <c r="H55" s="1313"/>
      <c r="I55" s="1313"/>
      <c r="J55" s="1313"/>
      <c r="K55" s="1319"/>
      <c r="L55" s="1319"/>
      <c r="M55" s="1319"/>
      <c r="N55" s="1319"/>
      <c r="AN55" s="1317" t="s">
        <v>607</v>
      </c>
      <c r="AO55" s="1317"/>
      <c r="AP55" s="1317"/>
      <c r="AQ55" s="1317"/>
      <c r="AR55" s="1317"/>
      <c r="AS55" s="1317"/>
      <c r="AT55" s="1317"/>
      <c r="AU55" s="1317"/>
      <c r="AV55" s="1317"/>
      <c r="AW55" s="1317"/>
      <c r="AX55" s="1317"/>
      <c r="AY55" s="1317"/>
      <c r="AZ55" s="1317"/>
      <c r="BA55" s="1317"/>
      <c r="BB55" s="1320" t="s">
        <v>605</v>
      </c>
      <c r="BC55" s="1320"/>
      <c r="BD55" s="1320"/>
      <c r="BE55" s="1320"/>
      <c r="BF55" s="1320"/>
      <c r="BG55" s="1320"/>
      <c r="BH55" s="1320"/>
      <c r="BI55" s="1320"/>
      <c r="BJ55" s="1320"/>
      <c r="BK55" s="1320"/>
      <c r="BL55" s="1320"/>
      <c r="BM55" s="1320"/>
      <c r="BN55" s="1320"/>
      <c r="BO55" s="1320"/>
      <c r="BP55" s="1321"/>
      <c r="BQ55" s="1303"/>
      <c r="BR55" s="1303"/>
      <c r="BS55" s="1303"/>
      <c r="BT55" s="1303"/>
      <c r="BU55" s="1303"/>
      <c r="BV55" s="1303"/>
      <c r="BW55" s="1303"/>
      <c r="BX55" s="1303">
        <v>36.5</v>
      </c>
      <c r="BY55" s="1303"/>
      <c r="BZ55" s="1303"/>
      <c r="CA55" s="1303"/>
      <c r="CB55" s="1303"/>
      <c r="CC55" s="1303"/>
      <c r="CD55" s="1303"/>
      <c r="CE55" s="1303"/>
      <c r="CF55" s="1303">
        <v>32.9</v>
      </c>
      <c r="CG55" s="1303"/>
      <c r="CH55" s="1303"/>
      <c r="CI55" s="1303"/>
      <c r="CJ55" s="1303"/>
      <c r="CK55" s="1303"/>
      <c r="CL55" s="1303"/>
      <c r="CM55" s="1303"/>
      <c r="CN55" s="1303">
        <v>28.5</v>
      </c>
      <c r="CO55" s="1303"/>
      <c r="CP55" s="1303"/>
      <c r="CQ55" s="1303"/>
      <c r="CR55" s="1303"/>
      <c r="CS55" s="1303"/>
      <c r="CT55" s="1303"/>
      <c r="CU55" s="1303"/>
      <c r="CV55" s="1303">
        <v>20.5</v>
      </c>
      <c r="CW55" s="1303"/>
      <c r="CX55" s="1303"/>
      <c r="CY55" s="1303"/>
      <c r="CZ55" s="1303"/>
      <c r="DA55" s="1303"/>
      <c r="DB55" s="1303"/>
      <c r="DC55" s="1303"/>
    </row>
    <row r="56" spans="1:109" ht="13.2" x14ac:dyDescent="0.2">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2" customFormat="1" ht="13.2" x14ac:dyDescent="0.2">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606</v>
      </c>
      <c r="BC57" s="1320"/>
      <c r="BD57" s="1320"/>
      <c r="BE57" s="1320"/>
      <c r="BF57" s="1320"/>
      <c r="BG57" s="1320"/>
      <c r="BH57" s="1320"/>
      <c r="BI57" s="1320"/>
      <c r="BJ57" s="1320"/>
      <c r="BK57" s="1320"/>
      <c r="BL57" s="1320"/>
      <c r="BM57" s="1320"/>
      <c r="BN57" s="1320"/>
      <c r="BO57" s="1320"/>
      <c r="BP57" s="1321"/>
      <c r="BQ57" s="1303"/>
      <c r="BR57" s="1303"/>
      <c r="BS57" s="1303"/>
      <c r="BT57" s="1303"/>
      <c r="BU57" s="1303"/>
      <c r="BV57" s="1303"/>
      <c r="BW57" s="1303"/>
      <c r="BX57" s="1303">
        <v>54.1</v>
      </c>
      <c r="BY57" s="1303"/>
      <c r="BZ57" s="1303"/>
      <c r="CA57" s="1303"/>
      <c r="CB57" s="1303"/>
      <c r="CC57" s="1303"/>
      <c r="CD57" s="1303"/>
      <c r="CE57" s="1303"/>
      <c r="CF57" s="1303">
        <v>57</v>
      </c>
      <c r="CG57" s="1303"/>
      <c r="CH57" s="1303"/>
      <c r="CI57" s="1303"/>
      <c r="CJ57" s="1303"/>
      <c r="CK57" s="1303"/>
      <c r="CL57" s="1303"/>
      <c r="CM57" s="1303"/>
      <c r="CN57" s="1303">
        <v>59.7</v>
      </c>
      <c r="CO57" s="1303"/>
      <c r="CP57" s="1303"/>
      <c r="CQ57" s="1303"/>
      <c r="CR57" s="1303"/>
      <c r="CS57" s="1303"/>
      <c r="CT57" s="1303"/>
      <c r="CU57" s="1303"/>
      <c r="CV57" s="1303">
        <v>59.1</v>
      </c>
      <c r="CW57" s="1303"/>
      <c r="CX57" s="1303"/>
      <c r="CY57" s="1303"/>
      <c r="CZ57" s="1303"/>
      <c r="DA57" s="1303"/>
      <c r="DB57" s="1303"/>
      <c r="DC57" s="1303"/>
      <c r="DD57" s="407"/>
      <c r="DE57" s="406"/>
    </row>
    <row r="58" spans="1:109" s="402" customFormat="1" ht="13.2" x14ac:dyDescent="0.2">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608</v>
      </c>
    </row>
    <row r="64" spans="1:109" ht="13.2" x14ac:dyDescent="0.2">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4" t="s">
        <v>610</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ht="13.2" x14ac:dyDescent="0.2">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ht="13.2" x14ac:dyDescent="0.2">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ht="13.2" x14ac:dyDescent="0.2">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ht="13.2" x14ac:dyDescent="0.2">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603</v>
      </c>
    </row>
    <row r="72" spans="2:107" ht="13.2" x14ac:dyDescent="0.2">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ht="13.2" x14ac:dyDescent="0.2">
      <c r="B73" s="394"/>
      <c r="G73" s="1318"/>
      <c r="H73" s="1318"/>
      <c r="I73" s="1318"/>
      <c r="J73" s="1318"/>
      <c r="K73" s="1324"/>
      <c r="L73" s="1324"/>
      <c r="M73" s="1324"/>
      <c r="N73" s="1324"/>
      <c r="AM73" s="403"/>
      <c r="AN73" s="1320" t="s">
        <v>604</v>
      </c>
      <c r="AO73" s="1320"/>
      <c r="AP73" s="1320"/>
      <c r="AQ73" s="1320"/>
      <c r="AR73" s="1320"/>
      <c r="AS73" s="1320"/>
      <c r="AT73" s="1320"/>
      <c r="AU73" s="1320"/>
      <c r="AV73" s="1320"/>
      <c r="AW73" s="1320"/>
      <c r="AX73" s="1320"/>
      <c r="AY73" s="1320"/>
      <c r="AZ73" s="1320"/>
      <c r="BA73" s="1320"/>
      <c r="BB73" s="1320" t="s">
        <v>605</v>
      </c>
      <c r="BC73" s="1320"/>
      <c r="BD73" s="1320"/>
      <c r="BE73" s="1320"/>
      <c r="BF73" s="1320"/>
      <c r="BG73" s="1320"/>
      <c r="BH73" s="1320"/>
      <c r="BI73" s="1320"/>
      <c r="BJ73" s="1320"/>
      <c r="BK73" s="1320"/>
      <c r="BL73" s="1320"/>
      <c r="BM73" s="1320"/>
      <c r="BN73" s="1320"/>
      <c r="BO73" s="1320"/>
      <c r="BP73" s="1303">
        <v>76.099999999999994</v>
      </c>
      <c r="BQ73" s="1303"/>
      <c r="BR73" s="1303"/>
      <c r="BS73" s="1303"/>
      <c r="BT73" s="1303"/>
      <c r="BU73" s="1303"/>
      <c r="BV73" s="1303"/>
      <c r="BW73" s="1303"/>
      <c r="BX73" s="1303">
        <v>67.3</v>
      </c>
      <c r="BY73" s="1303"/>
      <c r="BZ73" s="1303"/>
      <c r="CA73" s="1303"/>
      <c r="CB73" s="1303"/>
      <c r="CC73" s="1303"/>
      <c r="CD73" s="1303"/>
      <c r="CE73" s="1303"/>
      <c r="CF73" s="1303">
        <v>55.7</v>
      </c>
      <c r="CG73" s="1303"/>
      <c r="CH73" s="1303"/>
      <c r="CI73" s="1303"/>
      <c r="CJ73" s="1303"/>
      <c r="CK73" s="1303"/>
      <c r="CL73" s="1303"/>
      <c r="CM73" s="1303"/>
      <c r="CN73" s="1303">
        <v>30.5</v>
      </c>
      <c r="CO73" s="1303"/>
      <c r="CP73" s="1303"/>
      <c r="CQ73" s="1303"/>
      <c r="CR73" s="1303"/>
      <c r="CS73" s="1303"/>
      <c r="CT73" s="1303"/>
      <c r="CU73" s="1303"/>
      <c r="CV73" s="1303">
        <v>28.4</v>
      </c>
      <c r="CW73" s="1303"/>
      <c r="CX73" s="1303"/>
      <c r="CY73" s="1303"/>
      <c r="CZ73" s="1303"/>
      <c r="DA73" s="1303"/>
      <c r="DB73" s="1303"/>
      <c r="DC73" s="1303"/>
    </row>
    <row r="74" spans="2:107" ht="13.2" x14ac:dyDescent="0.2">
      <c r="B74" s="394"/>
      <c r="G74" s="1318"/>
      <c r="H74" s="1318"/>
      <c r="I74" s="1318"/>
      <c r="J74" s="1318"/>
      <c r="K74" s="1324"/>
      <c r="L74" s="1324"/>
      <c r="M74" s="1324"/>
      <c r="N74" s="1324"/>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ht="13.2" x14ac:dyDescent="0.2">
      <c r="B75" s="394"/>
      <c r="G75" s="1318"/>
      <c r="H75" s="1318"/>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609</v>
      </c>
      <c r="BC75" s="1320"/>
      <c r="BD75" s="1320"/>
      <c r="BE75" s="1320"/>
      <c r="BF75" s="1320"/>
      <c r="BG75" s="1320"/>
      <c r="BH75" s="1320"/>
      <c r="BI75" s="1320"/>
      <c r="BJ75" s="1320"/>
      <c r="BK75" s="1320"/>
      <c r="BL75" s="1320"/>
      <c r="BM75" s="1320"/>
      <c r="BN75" s="1320"/>
      <c r="BO75" s="1320"/>
      <c r="BP75" s="1303">
        <v>11.3</v>
      </c>
      <c r="BQ75" s="1303"/>
      <c r="BR75" s="1303"/>
      <c r="BS75" s="1303"/>
      <c r="BT75" s="1303"/>
      <c r="BU75" s="1303"/>
      <c r="BV75" s="1303"/>
      <c r="BW75" s="1303"/>
      <c r="BX75" s="1303">
        <v>10.199999999999999</v>
      </c>
      <c r="BY75" s="1303"/>
      <c r="BZ75" s="1303"/>
      <c r="CA75" s="1303"/>
      <c r="CB75" s="1303"/>
      <c r="CC75" s="1303"/>
      <c r="CD75" s="1303"/>
      <c r="CE75" s="1303"/>
      <c r="CF75" s="1303">
        <v>8.1999999999999993</v>
      </c>
      <c r="CG75" s="1303"/>
      <c r="CH75" s="1303"/>
      <c r="CI75" s="1303"/>
      <c r="CJ75" s="1303"/>
      <c r="CK75" s="1303"/>
      <c r="CL75" s="1303"/>
      <c r="CM75" s="1303"/>
      <c r="CN75" s="1303">
        <v>6.7</v>
      </c>
      <c r="CO75" s="1303"/>
      <c r="CP75" s="1303"/>
      <c r="CQ75" s="1303"/>
      <c r="CR75" s="1303"/>
      <c r="CS75" s="1303"/>
      <c r="CT75" s="1303"/>
      <c r="CU75" s="1303"/>
      <c r="CV75" s="1303">
        <v>6.2</v>
      </c>
      <c r="CW75" s="1303"/>
      <c r="CX75" s="1303"/>
      <c r="CY75" s="1303"/>
      <c r="CZ75" s="1303"/>
      <c r="DA75" s="1303"/>
      <c r="DB75" s="1303"/>
      <c r="DC75" s="1303"/>
    </row>
    <row r="76" spans="2:107" ht="13.2" x14ac:dyDescent="0.2">
      <c r="B76" s="394"/>
      <c r="G76" s="1318"/>
      <c r="H76" s="1318"/>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ht="13.2" x14ac:dyDescent="0.2">
      <c r="B77" s="394"/>
      <c r="G77" s="1313"/>
      <c r="H77" s="1313"/>
      <c r="I77" s="1313"/>
      <c r="J77" s="1313"/>
      <c r="K77" s="1324"/>
      <c r="L77" s="1324"/>
      <c r="M77" s="1324"/>
      <c r="N77" s="1324"/>
      <c r="AN77" s="1317" t="s">
        <v>607</v>
      </c>
      <c r="AO77" s="1317"/>
      <c r="AP77" s="1317"/>
      <c r="AQ77" s="1317"/>
      <c r="AR77" s="1317"/>
      <c r="AS77" s="1317"/>
      <c r="AT77" s="1317"/>
      <c r="AU77" s="1317"/>
      <c r="AV77" s="1317"/>
      <c r="AW77" s="1317"/>
      <c r="AX77" s="1317"/>
      <c r="AY77" s="1317"/>
      <c r="AZ77" s="1317"/>
      <c r="BA77" s="1317"/>
      <c r="BB77" s="1320" t="s">
        <v>605</v>
      </c>
      <c r="BC77" s="1320"/>
      <c r="BD77" s="1320"/>
      <c r="BE77" s="1320"/>
      <c r="BF77" s="1320"/>
      <c r="BG77" s="1320"/>
      <c r="BH77" s="1320"/>
      <c r="BI77" s="1320"/>
      <c r="BJ77" s="1320"/>
      <c r="BK77" s="1320"/>
      <c r="BL77" s="1320"/>
      <c r="BM77" s="1320"/>
      <c r="BN77" s="1320"/>
      <c r="BO77" s="1320"/>
      <c r="BP77" s="1303">
        <v>48.7</v>
      </c>
      <c r="BQ77" s="1303"/>
      <c r="BR77" s="1303"/>
      <c r="BS77" s="1303"/>
      <c r="BT77" s="1303"/>
      <c r="BU77" s="1303"/>
      <c r="BV77" s="1303"/>
      <c r="BW77" s="1303"/>
      <c r="BX77" s="1303">
        <v>36.5</v>
      </c>
      <c r="BY77" s="1303"/>
      <c r="BZ77" s="1303"/>
      <c r="CA77" s="1303"/>
      <c r="CB77" s="1303"/>
      <c r="CC77" s="1303"/>
      <c r="CD77" s="1303"/>
      <c r="CE77" s="1303"/>
      <c r="CF77" s="1303">
        <v>32.9</v>
      </c>
      <c r="CG77" s="1303"/>
      <c r="CH77" s="1303"/>
      <c r="CI77" s="1303"/>
      <c r="CJ77" s="1303"/>
      <c r="CK77" s="1303"/>
      <c r="CL77" s="1303"/>
      <c r="CM77" s="1303"/>
      <c r="CN77" s="1303">
        <v>28.5</v>
      </c>
      <c r="CO77" s="1303"/>
      <c r="CP77" s="1303"/>
      <c r="CQ77" s="1303"/>
      <c r="CR77" s="1303"/>
      <c r="CS77" s="1303"/>
      <c r="CT77" s="1303"/>
      <c r="CU77" s="1303"/>
      <c r="CV77" s="1303">
        <v>20.5</v>
      </c>
      <c r="CW77" s="1303"/>
      <c r="CX77" s="1303"/>
      <c r="CY77" s="1303"/>
      <c r="CZ77" s="1303"/>
      <c r="DA77" s="1303"/>
      <c r="DB77" s="1303"/>
      <c r="DC77" s="1303"/>
    </row>
    <row r="78" spans="2:107" ht="13.2" x14ac:dyDescent="0.2">
      <c r="B78" s="394"/>
      <c r="G78" s="1313"/>
      <c r="H78" s="1313"/>
      <c r="I78" s="1313"/>
      <c r="J78" s="1313"/>
      <c r="K78" s="1324"/>
      <c r="L78" s="1324"/>
      <c r="M78" s="1324"/>
      <c r="N78" s="1324"/>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ht="13.2" x14ac:dyDescent="0.2">
      <c r="B79" s="394"/>
      <c r="G79" s="1313"/>
      <c r="H79" s="1313"/>
      <c r="I79" s="1323"/>
      <c r="J79" s="1323"/>
      <c r="K79" s="1325"/>
      <c r="L79" s="1325"/>
      <c r="M79" s="1325"/>
      <c r="N79" s="1325"/>
      <c r="AN79" s="1317"/>
      <c r="AO79" s="1317"/>
      <c r="AP79" s="1317"/>
      <c r="AQ79" s="1317"/>
      <c r="AR79" s="1317"/>
      <c r="AS79" s="1317"/>
      <c r="AT79" s="1317"/>
      <c r="AU79" s="1317"/>
      <c r="AV79" s="1317"/>
      <c r="AW79" s="1317"/>
      <c r="AX79" s="1317"/>
      <c r="AY79" s="1317"/>
      <c r="AZ79" s="1317"/>
      <c r="BA79" s="1317"/>
      <c r="BB79" s="1320" t="s">
        <v>609</v>
      </c>
      <c r="BC79" s="1320"/>
      <c r="BD79" s="1320"/>
      <c r="BE79" s="1320"/>
      <c r="BF79" s="1320"/>
      <c r="BG79" s="1320"/>
      <c r="BH79" s="1320"/>
      <c r="BI79" s="1320"/>
      <c r="BJ79" s="1320"/>
      <c r="BK79" s="1320"/>
      <c r="BL79" s="1320"/>
      <c r="BM79" s="1320"/>
      <c r="BN79" s="1320"/>
      <c r="BO79" s="1320"/>
      <c r="BP79" s="1303">
        <v>10.4</v>
      </c>
      <c r="BQ79" s="1303"/>
      <c r="BR79" s="1303"/>
      <c r="BS79" s="1303"/>
      <c r="BT79" s="1303"/>
      <c r="BU79" s="1303"/>
      <c r="BV79" s="1303"/>
      <c r="BW79" s="1303"/>
      <c r="BX79" s="1303">
        <v>9</v>
      </c>
      <c r="BY79" s="1303"/>
      <c r="BZ79" s="1303"/>
      <c r="CA79" s="1303"/>
      <c r="CB79" s="1303"/>
      <c r="CC79" s="1303"/>
      <c r="CD79" s="1303"/>
      <c r="CE79" s="1303"/>
      <c r="CF79" s="1303">
        <v>8.1999999999999993</v>
      </c>
      <c r="CG79" s="1303"/>
      <c r="CH79" s="1303"/>
      <c r="CI79" s="1303"/>
      <c r="CJ79" s="1303"/>
      <c r="CK79" s="1303"/>
      <c r="CL79" s="1303"/>
      <c r="CM79" s="1303"/>
      <c r="CN79" s="1303">
        <v>8</v>
      </c>
      <c r="CO79" s="1303"/>
      <c r="CP79" s="1303"/>
      <c r="CQ79" s="1303"/>
      <c r="CR79" s="1303"/>
      <c r="CS79" s="1303"/>
      <c r="CT79" s="1303"/>
      <c r="CU79" s="1303"/>
      <c r="CV79" s="1303">
        <v>7.9</v>
      </c>
      <c r="CW79" s="1303"/>
      <c r="CX79" s="1303"/>
      <c r="CY79" s="1303"/>
      <c r="CZ79" s="1303"/>
      <c r="DA79" s="1303"/>
      <c r="DB79" s="1303"/>
      <c r="DC79" s="1303"/>
    </row>
    <row r="80" spans="2:107" ht="13.2" x14ac:dyDescent="0.2">
      <c r="B80" s="394"/>
      <c r="G80" s="1313"/>
      <c r="H80" s="1313"/>
      <c r="I80" s="1323"/>
      <c r="J80" s="1323"/>
      <c r="K80" s="1325"/>
      <c r="L80" s="1325"/>
      <c r="M80" s="1325"/>
      <c r="N80" s="1325"/>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1f/z3dHtjJNLFsm1naoagnlQXecsH3IkkG5cuhEWOF5weOiI6M+mkf5sLyl3ibBlkYFSr0m+OrrWuMj/tvNKA==" saltValue="A23bVLPJ8Yl/TvVybpSj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DVGsjtsnSAkNun1XYR3w+qm3hPHY763+44z3g73dnHkLvwT7Bn2zA4Pl7dPVuFlCsd+c6tBVxnxh330/KgSpg==" saltValue="BVst65LXPqI4oyUpc5ZM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8YT3rDRyEQ7v66TmW498tyaUBF9E3QJ4RvE/6TZQKZxS5mBo44SXCzH418PpwApXBIyjbYh4SWHtxil+oGAag==" saltValue="4o98K3hw0BrExSfUqBHh8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551</v>
      </c>
      <c r="G2" s="156"/>
      <c r="H2" s="157"/>
    </row>
    <row r="3" spans="1:8" x14ac:dyDescent="0.2">
      <c r="A3" s="153" t="s">
        <v>544</v>
      </c>
      <c r="B3" s="158"/>
      <c r="C3" s="159"/>
      <c r="D3" s="160">
        <v>22678</v>
      </c>
      <c r="E3" s="161"/>
      <c r="F3" s="162">
        <v>85205</v>
      </c>
      <c r="G3" s="163"/>
      <c r="H3" s="164"/>
    </row>
    <row r="4" spans="1:8" x14ac:dyDescent="0.2">
      <c r="A4" s="165"/>
      <c r="B4" s="166"/>
      <c r="C4" s="167"/>
      <c r="D4" s="168">
        <v>16625</v>
      </c>
      <c r="E4" s="169"/>
      <c r="F4" s="170">
        <v>38847</v>
      </c>
      <c r="G4" s="171"/>
      <c r="H4" s="172"/>
    </row>
    <row r="5" spans="1:8" x14ac:dyDescent="0.2">
      <c r="A5" s="153" t="s">
        <v>546</v>
      </c>
      <c r="B5" s="158"/>
      <c r="C5" s="159"/>
      <c r="D5" s="160">
        <v>20273</v>
      </c>
      <c r="E5" s="161"/>
      <c r="F5" s="162">
        <v>69469</v>
      </c>
      <c r="G5" s="163"/>
      <c r="H5" s="164"/>
    </row>
    <row r="6" spans="1:8" x14ac:dyDescent="0.2">
      <c r="A6" s="165"/>
      <c r="B6" s="166"/>
      <c r="C6" s="167"/>
      <c r="D6" s="168">
        <v>13781</v>
      </c>
      <c r="E6" s="169"/>
      <c r="F6" s="170">
        <v>38215</v>
      </c>
      <c r="G6" s="171"/>
      <c r="H6" s="172"/>
    </row>
    <row r="7" spans="1:8" x14ac:dyDescent="0.2">
      <c r="A7" s="153" t="s">
        <v>547</v>
      </c>
      <c r="B7" s="158"/>
      <c r="C7" s="159"/>
      <c r="D7" s="160">
        <v>11198</v>
      </c>
      <c r="E7" s="161"/>
      <c r="F7" s="162">
        <v>67293</v>
      </c>
      <c r="G7" s="163"/>
      <c r="H7" s="164"/>
    </row>
    <row r="8" spans="1:8" x14ac:dyDescent="0.2">
      <c r="A8" s="165"/>
      <c r="B8" s="166"/>
      <c r="C8" s="167"/>
      <c r="D8" s="168">
        <v>8539</v>
      </c>
      <c r="E8" s="169"/>
      <c r="F8" s="170">
        <v>35076</v>
      </c>
      <c r="G8" s="171"/>
      <c r="H8" s="172"/>
    </row>
    <row r="9" spans="1:8" x14ac:dyDescent="0.2">
      <c r="A9" s="153" t="s">
        <v>548</v>
      </c>
      <c r="B9" s="158"/>
      <c r="C9" s="159"/>
      <c r="D9" s="160">
        <v>16704</v>
      </c>
      <c r="E9" s="161"/>
      <c r="F9" s="162">
        <v>67343</v>
      </c>
      <c r="G9" s="163"/>
      <c r="H9" s="164"/>
    </row>
    <row r="10" spans="1:8" x14ac:dyDescent="0.2">
      <c r="A10" s="165"/>
      <c r="B10" s="166"/>
      <c r="C10" s="167"/>
      <c r="D10" s="168">
        <v>9260</v>
      </c>
      <c r="E10" s="169"/>
      <c r="F10" s="170">
        <v>32865</v>
      </c>
      <c r="G10" s="171"/>
      <c r="H10" s="172"/>
    </row>
    <row r="11" spans="1:8" x14ac:dyDescent="0.2">
      <c r="A11" s="153" t="s">
        <v>549</v>
      </c>
      <c r="B11" s="158"/>
      <c r="C11" s="159"/>
      <c r="D11" s="160">
        <v>38447</v>
      </c>
      <c r="E11" s="161"/>
      <c r="F11" s="162">
        <v>73475</v>
      </c>
      <c r="G11" s="163"/>
      <c r="H11" s="164"/>
    </row>
    <row r="12" spans="1:8" x14ac:dyDescent="0.2">
      <c r="A12" s="165"/>
      <c r="B12" s="166"/>
      <c r="C12" s="173"/>
      <c r="D12" s="168">
        <v>31417</v>
      </c>
      <c r="E12" s="169"/>
      <c r="F12" s="170">
        <v>43072</v>
      </c>
      <c r="G12" s="171"/>
      <c r="H12" s="172"/>
    </row>
    <row r="13" spans="1:8" x14ac:dyDescent="0.2">
      <c r="A13" s="153"/>
      <c r="B13" s="158"/>
      <c r="C13" s="174"/>
      <c r="D13" s="175">
        <v>21860</v>
      </c>
      <c r="E13" s="176"/>
      <c r="F13" s="177">
        <v>72557</v>
      </c>
      <c r="G13" s="178"/>
      <c r="H13" s="164"/>
    </row>
    <row r="14" spans="1:8" x14ac:dyDescent="0.2">
      <c r="A14" s="165"/>
      <c r="B14" s="166"/>
      <c r="C14" s="167"/>
      <c r="D14" s="168">
        <v>15924</v>
      </c>
      <c r="E14" s="169"/>
      <c r="F14" s="170">
        <v>37615</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5.68</v>
      </c>
      <c r="C19" s="179">
        <f>ROUND(VALUE(SUBSTITUTE(実質収支比率等に係る経年分析!G$48,"▲","-")),2)</f>
        <v>8.17</v>
      </c>
      <c r="D19" s="179">
        <f>ROUND(VALUE(SUBSTITUTE(実質収支比率等に係る経年分析!H$48,"▲","-")),2)</f>
        <v>6.31</v>
      </c>
      <c r="E19" s="179">
        <f>ROUND(VALUE(SUBSTITUTE(実質収支比率等に係る経年分析!I$48,"▲","-")),2)</f>
        <v>8.4600000000000009</v>
      </c>
      <c r="F19" s="179">
        <f>ROUND(VALUE(SUBSTITUTE(実質収支比率等に係る経年分析!J$48,"▲","-")),2)</f>
        <v>7.5</v>
      </c>
    </row>
    <row r="20" spans="1:11" x14ac:dyDescent="0.2">
      <c r="A20" s="179" t="s">
        <v>54</v>
      </c>
      <c r="B20" s="179">
        <f>ROUND(VALUE(SUBSTITUTE(実質収支比率等に係る経年分析!F$47,"▲","-")),2)</f>
        <v>11.42</v>
      </c>
      <c r="C20" s="179">
        <f>ROUND(VALUE(SUBSTITUTE(実質収支比率等に係る経年分析!G$47,"▲","-")),2)</f>
        <v>8.42</v>
      </c>
      <c r="D20" s="179">
        <f>ROUND(VALUE(SUBSTITUTE(実質収支比率等に係る経年分析!H$47,"▲","-")),2)</f>
        <v>8.3000000000000007</v>
      </c>
      <c r="E20" s="179">
        <f>ROUND(VALUE(SUBSTITUTE(実質収支比率等に係る経年分析!I$47,"▲","-")),2)</f>
        <v>14.98</v>
      </c>
      <c r="F20" s="179">
        <f>ROUND(VALUE(SUBSTITUTE(実質収支比率等に係る経年分析!J$47,"▲","-")),2)</f>
        <v>15.01</v>
      </c>
    </row>
    <row r="21" spans="1:11" x14ac:dyDescent="0.2">
      <c r="A21" s="179" t="s">
        <v>55</v>
      </c>
      <c r="B21" s="179">
        <f>IF(ISNUMBER(VALUE(SUBSTITUTE(実質収支比率等に係る経年分析!F$49,"▲","-"))),ROUND(VALUE(SUBSTITUTE(実質収支比率等に係る経年分析!F$49,"▲","-")),2),NA())</f>
        <v>-5.55</v>
      </c>
      <c r="C21" s="179">
        <f>IF(ISNUMBER(VALUE(SUBSTITUTE(実質収支比率等に係る経年分析!G$49,"▲","-"))),ROUND(VALUE(SUBSTITUTE(実質収支比率等に係る経年分析!G$49,"▲","-")),2),NA())</f>
        <v>-0.22</v>
      </c>
      <c r="D21" s="179">
        <f>IF(ISNUMBER(VALUE(SUBSTITUTE(実質収支比率等に係る経年分析!H$49,"▲","-"))),ROUND(VALUE(SUBSTITUTE(実質収支比率等に係る経年分析!H$49,"▲","-")),2),NA())</f>
        <v>-1.73</v>
      </c>
      <c r="E21" s="179">
        <f>IF(ISNUMBER(VALUE(SUBSTITUTE(実質収支比率等に係る経年分析!I$49,"▲","-"))),ROUND(VALUE(SUBSTITUTE(実質収支比率等に係る経年分析!I$49,"▲","-")),2),NA())</f>
        <v>9.07</v>
      </c>
      <c r="F21" s="179">
        <f>IF(ISNUMBER(VALUE(SUBSTITUTE(実質収支比率等に係る経年分析!J$49,"▲","-"))),ROUND(VALUE(SUBSTITUTE(実質収支比率等に係る経年分析!J$49,"▲","-")),2),NA())</f>
        <v>0.25</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給食事業特別会計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0.25</v>
      </c>
    </row>
    <row r="32" spans="1:11" x14ac:dyDescent="0.2">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3.58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4.45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1.18</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1.81</v>
      </c>
    </row>
    <row r="34" spans="1:16" x14ac:dyDescent="0.2">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7.48</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15.64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16.399999999999999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17.059999999999999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15.4</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419</v>
      </c>
      <c r="E42" s="181"/>
      <c r="F42" s="181"/>
      <c r="G42" s="181">
        <f>'実質公債費比率（分子）の構造'!L$52</f>
        <v>397</v>
      </c>
      <c r="H42" s="181"/>
      <c r="I42" s="181"/>
      <c r="J42" s="181">
        <f>'実質公債費比率（分子）の構造'!M$52</f>
        <v>425</v>
      </c>
      <c r="K42" s="181"/>
      <c r="L42" s="181"/>
      <c r="M42" s="181">
        <f>'実質公債費比率（分子）の構造'!N$52</f>
        <v>441</v>
      </c>
      <c r="N42" s="181"/>
      <c r="O42" s="181"/>
      <c r="P42" s="181">
        <f>'実質公債費比率（分子）の構造'!O$52</f>
        <v>447</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50</v>
      </c>
      <c r="C44" s="181"/>
      <c r="D44" s="181"/>
      <c r="E44" s="181">
        <f>'実質公債費比率（分子）の構造'!L$50</f>
        <v>50</v>
      </c>
      <c r="F44" s="181"/>
      <c r="G44" s="181"/>
      <c r="H44" s="181">
        <f>'実質公債費比率（分子）の構造'!M$50</f>
        <v>3</v>
      </c>
      <c r="I44" s="181"/>
      <c r="J44" s="181"/>
      <c r="K44" s="181">
        <f>'実質公債費比率（分子）の構造'!N$50</f>
        <v>3</v>
      </c>
      <c r="L44" s="181"/>
      <c r="M44" s="181"/>
      <c r="N44" s="181">
        <f>'実質公債費比率（分子）の構造'!O$50</f>
        <v>20</v>
      </c>
      <c r="O44" s="181"/>
      <c r="P44" s="181"/>
    </row>
    <row r="45" spans="1:16" x14ac:dyDescent="0.2">
      <c r="A45" s="181" t="s">
        <v>65</v>
      </c>
      <c r="B45" s="181">
        <f>'実質公債費比率（分子）の構造'!K$49</f>
        <v>37</v>
      </c>
      <c r="C45" s="181"/>
      <c r="D45" s="181"/>
      <c r="E45" s="181">
        <f>'実質公債費比率（分子）の構造'!L$49</f>
        <v>37</v>
      </c>
      <c r="F45" s="181"/>
      <c r="G45" s="181"/>
      <c r="H45" s="181">
        <f>'実質公債費比率（分子）の構造'!M$49</f>
        <v>37</v>
      </c>
      <c r="I45" s="181"/>
      <c r="J45" s="181"/>
      <c r="K45" s="181">
        <f>'実質公債費比率（分子）の構造'!N$49</f>
        <v>37</v>
      </c>
      <c r="L45" s="181"/>
      <c r="M45" s="181"/>
      <c r="N45" s="181">
        <f>'実質公債費比率（分子）の構造'!O$49</f>
        <v>37</v>
      </c>
      <c r="O45" s="181"/>
      <c r="P45" s="181"/>
    </row>
    <row r="46" spans="1:16" x14ac:dyDescent="0.2">
      <c r="A46" s="181" t="s">
        <v>66</v>
      </c>
      <c r="B46" s="181">
        <f>'実質公債費比率（分子）の構造'!K$48</f>
        <v>218</v>
      </c>
      <c r="C46" s="181"/>
      <c r="D46" s="181"/>
      <c r="E46" s="181">
        <f>'実質公債費比率（分子）の構造'!L$48</f>
        <v>190</v>
      </c>
      <c r="F46" s="181"/>
      <c r="G46" s="181"/>
      <c r="H46" s="181">
        <f>'実質公債費比率（分子）の構造'!M$48</f>
        <v>178</v>
      </c>
      <c r="I46" s="181"/>
      <c r="J46" s="181"/>
      <c r="K46" s="181">
        <f>'実質公債費比率（分子）の構造'!N$48</f>
        <v>171</v>
      </c>
      <c r="L46" s="181"/>
      <c r="M46" s="181"/>
      <c r="N46" s="181">
        <f>'実質公債費比率（分子）の構造'!O$48</f>
        <v>159</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452</v>
      </c>
      <c r="C49" s="181"/>
      <c r="D49" s="181"/>
      <c r="E49" s="181">
        <f>'実質公債費比率（分子）の構造'!L$45</f>
        <v>364</v>
      </c>
      <c r="F49" s="181"/>
      <c r="G49" s="181"/>
      <c r="H49" s="181">
        <f>'実質公債費比率（分子）の構造'!M$45</f>
        <v>402</v>
      </c>
      <c r="I49" s="181"/>
      <c r="J49" s="181"/>
      <c r="K49" s="181">
        <f>'実質公債費比率（分子）の構造'!N$45</f>
        <v>435</v>
      </c>
      <c r="L49" s="181"/>
      <c r="M49" s="181"/>
      <c r="N49" s="181">
        <f>'実質公債費比率（分子）の構造'!O$45</f>
        <v>447</v>
      </c>
      <c r="O49" s="181"/>
      <c r="P49" s="181"/>
    </row>
    <row r="50" spans="1:16" x14ac:dyDescent="0.2">
      <c r="A50" s="181" t="s">
        <v>70</v>
      </c>
      <c r="B50" s="181" t="e">
        <f>NA()</f>
        <v>#N/A</v>
      </c>
      <c r="C50" s="181">
        <f>IF(ISNUMBER('実質公債費比率（分子）の構造'!K$53),'実質公債費比率（分子）の構造'!K$53,NA())</f>
        <v>338</v>
      </c>
      <c r="D50" s="181" t="e">
        <f>NA()</f>
        <v>#N/A</v>
      </c>
      <c r="E50" s="181" t="e">
        <f>NA()</f>
        <v>#N/A</v>
      </c>
      <c r="F50" s="181">
        <f>IF(ISNUMBER('実質公債費比率（分子）の構造'!L$53),'実質公債費比率（分子）の構造'!L$53,NA())</f>
        <v>244</v>
      </c>
      <c r="G50" s="181" t="e">
        <f>NA()</f>
        <v>#N/A</v>
      </c>
      <c r="H50" s="181" t="e">
        <f>NA()</f>
        <v>#N/A</v>
      </c>
      <c r="I50" s="181">
        <f>IF(ISNUMBER('実質公債費比率（分子）の構造'!M$53),'実質公債費比率（分子）の構造'!M$53,NA())</f>
        <v>195</v>
      </c>
      <c r="J50" s="181" t="e">
        <f>NA()</f>
        <v>#N/A</v>
      </c>
      <c r="K50" s="181" t="e">
        <f>NA()</f>
        <v>#N/A</v>
      </c>
      <c r="L50" s="181">
        <f>IF(ISNUMBER('実質公債費比率（分子）の構造'!N$53),'実質公債費比率（分子）の構造'!N$53,NA())</f>
        <v>205</v>
      </c>
      <c r="M50" s="181" t="e">
        <f>NA()</f>
        <v>#N/A</v>
      </c>
      <c r="N50" s="181" t="e">
        <f>NA()</f>
        <v>#N/A</v>
      </c>
      <c r="O50" s="181">
        <f>IF(ISNUMBER('実質公債費比率（分子）の構造'!O$53),'実質公債費比率（分子）の構造'!O$53,NA())</f>
        <v>216</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5526</v>
      </c>
      <c r="E56" s="180"/>
      <c r="F56" s="180"/>
      <c r="G56" s="180">
        <f>'将来負担比率（分子）の構造'!J$52</f>
        <v>5511</v>
      </c>
      <c r="H56" s="180"/>
      <c r="I56" s="180"/>
      <c r="J56" s="180">
        <f>'将来負担比率（分子）の構造'!K$52</f>
        <v>5445</v>
      </c>
      <c r="K56" s="180"/>
      <c r="L56" s="180"/>
      <c r="M56" s="180">
        <f>'将来負担比率（分子）の構造'!L$52</f>
        <v>5317</v>
      </c>
      <c r="N56" s="180"/>
      <c r="O56" s="180"/>
      <c r="P56" s="180">
        <f>'将来負担比率（分子）の構造'!M$52</f>
        <v>5134</v>
      </c>
    </row>
    <row r="57" spans="1:16" x14ac:dyDescent="0.2">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40</v>
      </c>
      <c r="B58" s="180"/>
      <c r="C58" s="180"/>
      <c r="D58" s="180">
        <f>'将来負担比率（分子）の構造'!I$50</f>
        <v>794</v>
      </c>
      <c r="E58" s="180"/>
      <c r="F58" s="180"/>
      <c r="G58" s="180">
        <f>'将来負担比率（分子）の構造'!J$50</f>
        <v>804</v>
      </c>
      <c r="H58" s="180"/>
      <c r="I58" s="180"/>
      <c r="J58" s="180">
        <f>'将来負担比率（分子）の構造'!K$50</f>
        <v>1101</v>
      </c>
      <c r="K58" s="180"/>
      <c r="L58" s="180"/>
      <c r="M58" s="180">
        <f>'将来負担比率（分子）の構造'!L$50</f>
        <v>1701</v>
      </c>
      <c r="N58" s="180"/>
      <c r="O58" s="180"/>
      <c r="P58" s="180">
        <f>'将来負担比率（分子）の構造'!M$50</f>
        <v>1733</v>
      </c>
    </row>
    <row r="59" spans="1:16" x14ac:dyDescent="0.2">
      <c r="A59" s="180" t="s">
        <v>38</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778</v>
      </c>
      <c r="C62" s="180"/>
      <c r="D62" s="180"/>
      <c r="E62" s="180">
        <f>'将来負担比率（分子）の構造'!J$45</f>
        <v>763</v>
      </c>
      <c r="F62" s="180"/>
      <c r="G62" s="180"/>
      <c r="H62" s="180">
        <f>'将来負担比率（分子）の構造'!K$45</f>
        <v>753</v>
      </c>
      <c r="I62" s="180"/>
      <c r="J62" s="180"/>
      <c r="K62" s="180">
        <f>'将来負担比率（分子）の構造'!L$45</f>
        <v>740</v>
      </c>
      <c r="L62" s="180"/>
      <c r="M62" s="180"/>
      <c r="N62" s="180">
        <f>'将来負担比率（分子）の構造'!M$45</f>
        <v>733</v>
      </c>
      <c r="O62" s="180"/>
      <c r="P62" s="180"/>
    </row>
    <row r="63" spans="1:16" x14ac:dyDescent="0.2">
      <c r="A63" s="180" t="s">
        <v>33</v>
      </c>
      <c r="B63" s="180">
        <f>'将来負担比率（分子）の構造'!I$44</f>
        <v>226</v>
      </c>
      <c r="C63" s="180"/>
      <c r="D63" s="180"/>
      <c r="E63" s="180">
        <f>'将来負担比率（分子）の構造'!J$44</f>
        <v>191</v>
      </c>
      <c r="F63" s="180"/>
      <c r="G63" s="180"/>
      <c r="H63" s="180">
        <f>'将来負担比率（分子）の構造'!K$44</f>
        <v>157</v>
      </c>
      <c r="I63" s="180"/>
      <c r="J63" s="180"/>
      <c r="K63" s="180">
        <f>'将来負担比率（分子）の構造'!L$44</f>
        <v>121</v>
      </c>
      <c r="L63" s="180"/>
      <c r="M63" s="180"/>
      <c r="N63" s="180">
        <f>'将来負担比率（分子）の構造'!M$44</f>
        <v>86</v>
      </c>
      <c r="O63" s="180"/>
      <c r="P63" s="180"/>
    </row>
    <row r="64" spans="1:16" x14ac:dyDescent="0.2">
      <c r="A64" s="180" t="s">
        <v>32</v>
      </c>
      <c r="B64" s="180">
        <f>'将来負担比率（分子）の構造'!I$43</f>
        <v>2021</v>
      </c>
      <c r="C64" s="180"/>
      <c r="D64" s="180"/>
      <c r="E64" s="180">
        <f>'将来負担比率（分子）の構造'!J$43</f>
        <v>1843</v>
      </c>
      <c r="F64" s="180"/>
      <c r="G64" s="180"/>
      <c r="H64" s="180">
        <f>'将来負担比率（分子）の構造'!K$43</f>
        <v>1631</v>
      </c>
      <c r="I64" s="180"/>
      <c r="J64" s="180"/>
      <c r="K64" s="180">
        <f>'将来負担比率（分子）の構造'!L$43</f>
        <v>1436</v>
      </c>
      <c r="L64" s="180"/>
      <c r="M64" s="180"/>
      <c r="N64" s="180">
        <f>'将来負担比率（分子）の構造'!M$43</f>
        <v>1389</v>
      </c>
      <c r="O64" s="180"/>
      <c r="P64" s="180"/>
    </row>
    <row r="65" spans="1:16" x14ac:dyDescent="0.2">
      <c r="A65" s="180" t="s">
        <v>31</v>
      </c>
      <c r="B65" s="180">
        <f>'将来負担比率（分子）の構造'!I$42</f>
        <v>50</v>
      </c>
      <c r="C65" s="180"/>
      <c r="D65" s="180"/>
      <c r="E65" s="180">
        <f>'将来負担比率（分子）の構造'!J$42</f>
        <v>33</v>
      </c>
      <c r="F65" s="180"/>
      <c r="G65" s="180"/>
      <c r="H65" s="180">
        <f>'将来負担比率（分子）の構造'!K$42</f>
        <v>303</v>
      </c>
      <c r="I65" s="180"/>
      <c r="J65" s="180"/>
      <c r="K65" s="180">
        <f>'将来負担比率（分子）の構造'!L$42</f>
        <v>300</v>
      </c>
      <c r="L65" s="180"/>
      <c r="M65" s="180"/>
      <c r="N65" s="180">
        <f>'将来負担比率（分子）の構造'!M$42</f>
        <v>279</v>
      </c>
      <c r="O65" s="180"/>
      <c r="P65" s="180"/>
    </row>
    <row r="66" spans="1:16" x14ac:dyDescent="0.2">
      <c r="A66" s="180" t="s">
        <v>30</v>
      </c>
      <c r="B66" s="180">
        <f>'将来負担比率（分子）の構造'!I$41</f>
        <v>5585</v>
      </c>
      <c r="C66" s="180"/>
      <c r="D66" s="180"/>
      <c r="E66" s="180">
        <f>'将来負担比率（分子）の構造'!J$41</f>
        <v>5610</v>
      </c>
      <c r="F66" s="180"/>
      <c r="G66" s="180"/>
      <c r="H66" s="180">
        <f>'将来負担比率（分子）の構造'!K$41</f>
        <v>5477</v>
      </c>
      <c r="I66" s="180"/>
      <c r="J66" s="180"/>
      <c r="K66" s="180">
        <f>'将来負担比率（分子）の構造'!L$41</f>
        <v>5408</v>
      </c>
      <c r="L66" s="180"/>
      <c r="M66" s="180"/>
      <c r="N66" s="180">
        <f>'将来負担比率（分子）の構造'!M$41</f>
        <v>5351</v>
      </c>
      <c r="O66" s="180"/>
      <c r="P66" s="180"/>
    </row>
    <row r="67" spans="1:16" x14ac:dyDescent="0.2">
      <c r="A67" s="180" t="s">
        <v>74</v>
      </c>
      <c r="B67" s="180" t="e">
        <f>NA()</f>
        <v>#N/A</v>
      </c>
      <c r="C67" s="180">
        <f>IF(ISNUMBER('将来負担比率（分子）の構造'!I$53), IF('将来負担比率（分子）の構造'!I$53 &lt; 0, 0, '将来負担比率（分子）の構造'!I$53), NA())</f>
        <v>2341</v>
      </c>
      <c r="D67" s="180" t="e">
        <f>NA()</f>
        <v>#N/A</v>
      </c>
      <c r="E67" s="180" t="e">
        <f>NA()</f>
        <v>#N/A</v>
      </c>
      <c r="F67" s="180">
        <f>IF(ISNUMBER('将来負担比率（分子）の構造'!J$53), IF('将来負担比率（分子）の構造'!J$53 &lt; 0, 0, '将来負担比率（分子）の構造'!J$53), NA())</f>
        <v>2125</v>
      </c>
      <c r="G67" s="180" t="e">
        <f>NA()</f>
        <v>#N/A</v>
      </c>
      <c r="H67" s="180" t="e">
        <f>NA()</f>
        <v>#N/A</v>
      </c>
      <c r="I67" s="180">
        <f>IF(ISNUMBER('将来負担比率（分子）の構造'!K$53), IF('将来負担比率（分子）の構造'!K$53 &lt; 0, 0, '将来負担比率（分子）の構造'!K$53), NA())</f>
        <v>1775</v>
      </c>
      <c r="J67" s="180" t="e">
        <f>NA()</f>
        <v>#N/A</v>
      </c>
      <c r="K67" s="180" t="e">
        <f>NA()</f>
        <v>#N/A</v>
      </c>
      <c r="L67" s="180">
        <f>IF(ISNUMBER('将来負担比率（分子）の構造'!L$53), IF('将来負担比率（分子）の構造'!L$53 &lt; 0, 0, '将来負担比率（分子）の構造'!L$53), NA())</f>
        <v>987</v>
      </c>
      <c r="M67" s="180" t="e">
        <f>NA()</f>
        <v>#N/A</v>
      </c>
      <c r="N67" s="180" t="e">
        <f>NA()</f>
        <v>#N/A</v>
      </c>
      <c r="O67" s="180">
        <f>IF(ISNUMBER('将来負担比率（分子）の構造'!M$53), IF('将来負担比率（分子）の構造'!M$53 &lt; 0, 0, '将来負担比率（分子）の構造'!M$53), NA())</f>
        <v>971</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300</v>
      </c>
      <c r="C72" s="184">
        <f>基金残高に係る経年分析!G55</f>
        <v>550</v>
      </c>
      <c r="D72" s="184">
        <f>基金残高に係る経年分析!H55</f>
        <v>580</v>
      </c>
    </row>
    <row r="73" spans="1:16" x14ac:dyDescent="0.2">
      <c r="A73" s="183" t="s">
        <v>77</v>
      </c>
      <c r="B73" s="184">
        <f>基金残高に係る経年分析!F56</f>
        <v>13</v>
      </c>
      <c r="C73" s="184">
        <f>基金残高に係る経年分析!G56</f>
        <v>13</v>
      </c>
      <c r="D73" s="184">
        <f>基金残高に係る経年分析!H56</f>
        <v>13</v>
      </c>
    </row>
    <row r="74" spans="1:16" x14ac:dyDescent="0.2">
      <c r="A74" s="183" t="s">
        <v>78</v>
      </c>
      <c r="B74" s="184">
        <f>基金残高に係る経年分析!F57</f>
        <v>660</v>
      </c>
      <c r="C74" s="184">
        <f>基金残高に係る経年分析!G57</f>
        <v>939</v>
      </c>
      <c r="D74" s="184">
        <f>基金残高に係る経年分析!H57</f>
        <v>807</v>
      </c>
    </row>
  </sheetData>
  <sheetProtection algorithmName="SHA-512" hashValue="4szGB+6mhjzd88q5B6ye66duAWh0z/uStyKOY5A8pzYMgmE4hqsNfFOFnWL5XuOyt2AI/oUGIv2BHIHt3FjzNQ==" saltValue="xST3/QE1tShkaNvVIo22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3078211</v>
      </c>
      <c r="S5" s="727"/>
      <c r="T5" s="727"/>
      <c r="U5" s="727"/>
      <c r="V5" s="727"/>
      <c r="W5" s="727"/>
      <c r="X5" s="727"/>
      <c r="Y5" s="773"/>
      <c r="Z5" s="791">
        <v>49.3</v>
      </c>
      <c r="AA5" s="791"/>
      <c r="AB5" s="791"/>
      <c r="AC5" s="791"/>
      <c r="AD5" s="792">
        <v>3078211</v>
      </c>
      <c r="AE5" s="792"/>
      <c r="AF5" s="792"/>
      <c r="AG5" s="792"/>
      <c r="AH5" s="792"/>
      <c r="AI5" s="792"/>
      <c r="AJ5" s="792"/>
      <c r="AK5" s="792"/>
      <c r="AL5" s="774">
        <v>86</v>
      </c>
      <c r="AM5" s="743"/>
      <c r="AN5" s="743"/>
      <c r="AO5" s="775"/>
      <c r="AP5" s="760" t="s">
        <v>228</v>
      </c>
      <c r="AQ5" s="761"/>
      <c r="AR5" s="761"/>
      <c r="AS5" s="761"/>
      <c r="AT5" s="761"/>
      <c r="AU5" s="761"/>
      <c r="AV5" s="761"/>
      <c r="AW5" s="761"/>
      <c r="AX5" s="761"/>
      <c r="AY5" s="761"/>
      <c r="AZ5" s="761"/>
      <c r="BA5" s="761"/>
      <c r="BB5" s="761"/>
      <c r="BC5" s="761"/>
      <c r="BD5" s="761"/>
      <c r="BE5" s="761"/>
      <c r="BF5" s="762"/>
      <c r="BG5" s="661">
        <v>3078211</v>
      </c>
      <c r="BH5" s="664"/>
      <c r="BI5" s="664"/>
      <c r="BJ5" s="664"/>
      <c r="BK5" s="664"/>
      <c r="BL5" s="664"/>
      <c r="BM5" s="664"/>
      <c r="BN5" s="665"/>
      <c r="BO5" s="723">
        <v>100</v>
      </c>
      <c r="BP5" s="723"/>
      <c r="BQ5" s="723"/>
      <c r="BR5" s="723"/>
      <c r="BS5" s="724">
        <v>67424</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2">
      <c r="B6" s="658" t="s">
        <v>232</v>
      </c>
      <c r="C6" s="659"/>
      <c r="D6" s="659"/>
      <c r="E6" s="659"/>
      <c r="F6" s="659"/>
      <c r="G6" s="659"/>
      <c r="H6" s="659"/>
      <c r="I6" s="659"/>
      <c r="J6" s="659"/>
      <c r="K6" s="659"/>
      <c r="L6" s="659"/>
      <c r="M6" s="659"/>
      <c r="N6" s="659"/>
      <c r="O6" s="659"/>
      <c r="P6" s="659"/>
      <c r="Q6" s="660"/>
      <c r="R6" s="661">
        <v>37834</v>
      </c>
      <c r="S6" s="664"/>
      <c r="T6" s="664"/>
      <c r="U6" s="664"/>
      <c r="V6" s="664"/>
      <c r="W6" s="664"/>
      <c r="X6" s="664"/>
      <c r="Y6" s="665"/>
      <c r="Z6" s="723">
        <v>0.6</v>
      </c>
      <c r="AA6" s="723"/>
      <c r="AB6" s="723"/>
      <c r="AC6" s="723"/>
      <c r="AD6" s="724">
        <v>37834</v>
      </c>
      <c r="AE6" s="724"/>
      <c r="AF6" s="724"/>
      <c r="AG6" s="724"/>
      <c r="AH6" s="724"/>
      <c r="AI6" s="724"/>
      <c r="AJ6" s="724"/>
      <c r="AK6" s="724"/>
      <c r="AL6" s="666">
        <v>1.1000000000000001</v>
      </c>
      <c r="AM6" s="667"/>
      <c r="AN6" s="667"/>
      <c r="AO6" s="725"/>
      <c r="AP6" s="658" t="s">
        <v>233</v>
      </c>
      <c r="AQ6" s="659"/>
      <c r="AR6" s="659"/>
      <c r="AS6" s="659"/>
      <c r="AT6" s="659"/>
      <c r="AU6" s="659"/>
      <c r="AV6" s="659"/>
      <c r="AW6" s="659"/>
      <c r="AX6" s="659"/>
      <c r="AY6" s="659"/>
      <c r="AZ6" s="659"/>
      <c r="BA6" s="659"/>
      <c r="BB6" s="659"/>
      <c r="BC6" s="659"/>
      <c r="BD6" s="659"/>
      <c r="BE6" s="659"/>
      <c r="BF6" s="660"/>
      <c r="BG6" s="661">
        <v>3078211</v>
      </c>
      <c r="BH6" s="664"/>
      <c r="BI6" s="664"/>
      <c r="BJ6" s="664"/>
      <c r="BK6" s="664"/>
      <c r="BL6" s="664"/>
      <c r="BM6" s="664"/>
      <c r="BN6" s="665"/>
      <c r="BO6" s="723">
        <v>100</v>
      </c>
      <c r="BP6" s="723"/>
      <c r="BQ6" s="723"/>
      <c r="BR6" s="723"/>
      <c r="BS6" s="724">
        <v>67424</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90414</v>
      </c>
      <c r="CS6" s="664"/>
      <c r="CT6" s="664"/>
      <c r="CU6" s="664"/>
      <c r="CV6" s="664"/>
      <c r="CW6" s="664"/>
      <c r="CX6" s="664"/>
      <c r="CY6" s="665"/>
      <c r="CZ6" s="774">
        <v>1.5</v>
      </c>
      <c r="DA6" s="743"/>
      <c r="DB6" s="743"/>
      <c r="DC6" s="777"/>
      <c r="DD6" s="669" t="s">
        <v>235</v>
      </c>
      <c r="DE6" s="664"/>
      <c r="DF6" s="664"/>
      <c r="DG6" s="664"/>
      <c r="DH6" s="664"/>
      <c r="DI6" s="664"/>
      <c r="DJ6" s="664"/>
      <c r="DK6" s="664"/>
      <c r="DL6" s="664"/>
      <c r="DM6" s="664"/>
      <c r="DN6" s="664"/>
      <c r="DO6" s="664"/>
      <c r="DP6" s="665"/>
      <c r="DQ6" s="669">
        <v>90394</v>
      </c>
      <c r="DR6" s="664"/>
      <c r="DS6" s="664"/>
      <c r="DT6" s="664"/>
      <c r="DU6" s="664"/>
      <c r="DV6" s="664"/>
      <c r="DW6" s="664"/>
      <c r="DX6" s="664"/>
      <c r="DY6" s="664"/>
      <c r="DZ6" s="664"/>
      <c r="EA6" s="664"/>
      <c r="EB6" s="664"/>
      <c r="EC6" s="704"/>
    </row>
    <row r="7" spans="2:143" ht="11.25" customHeight="1" x14ac:dyDescent="0.2">
      <c r="B7" s="658" t="s">
        <v>236</v>
      </c>
      <c r="C7" s="659"/>
      <c r="D7" s="659"/>
      <c r="E7" s="659"/>
      <c r="F7" s="659"/>
      <c r="G7" s="659"/>
      <c r="H7" s="659"/>
      <c r="I7" s="659"/>
      <c r="J7" s="659"/>
      <c r="K7" s="659"/>
      <c r="L7" s="659"/>
      <c r="M7" s="659"/>
      <c r="N7" s="659"/>
      <c r="O7" s="659"/>
      <c r="P7" s="659"/>
      <c r="Q7" s="660"/>
      <c r="R7" s="661">
        <v>2887</v>
      </c>
      <c r="S7" s="664"/>
      <c r="T7" s="664"/>
      <c r="U7" s="664"/>
      <c r="V7" s="664"/>
      <c r="W7" s="664"/>
      <c r="X7" s="664"/>
      <c r="Y7" s="665"/>
      <c r="Z7" s="723">
        <v>0</v>
      </c>
      <c r="AA7" s="723"/>
      <c r="AB7" s="723"/>
      <c r="AC7" s="723"/>
      <c r="AD7" s="724">
        <v>2887</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1501757</v>
      </c>
      <c r="BH7" s="664"/>
      <c r="BI7" s="664"/>
      <c r="BJ7" s="664"/>
      <c r="BK7" s="664"/>
      <c r="BL7" s="664"/>
      <c r="BM7" s="664"/>
      <c r="BN7" s="665"/>
      <c r="BO7" s="723">
        <v>48.8</v>
      </c>
      <c r="BP7" s="723"/>
      <c r="BQ7" s="723"/>
      <c r="BR7" s="723"/>
      <c r="BS7" s="724">
        <v>67424</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1530249</v>
      </c>
      <c r="CS7" s="664"/>
      <c r="CT7" s="664"/>
      <c r="CU7" s="664"/>
      <c r="CV7" s="664"/>
      <c r="CW7" s="664"/>
      <c r="CX7" s="664"/>
      <c r="CY7" s="665"/>
      <c r="CZ7" s="723">
        <v>26</v>
      </c>
      <c r="DA7" s="723"/>
      <c r="DB7" s="723"/>
      <c r="DC7" s="723"/>
      <c r="DD7" s="669">
        <v>446520</v>
      </c>
      <c r="DE7" s="664"/>
      <c r="DF7" s="664"/>
      <c r="DG7" s="664"/>
      <c r="DH7" s="664"/>
      <c r="DI7" s="664"/>
      <c r="DJ7" s="664"/>
      <c r="DK7" s="664"/>
      <c r="DL7" s="664"/>
      <c r="DM7" s="664"/>
      <c r="DN7" s="664"/>
      <c r="DO7" s="664"/>
      <c r="DP7" s="665"/>
      <c r="DQ7" s="669">
        <v>1099008</v>
      </c>
      <c r="DR7" s="664"/>
      <c r="DS7" s="664"/>
      <c r="DT7" s="664"/>
      <c r="DU7" s="664"/>
      <c r="DV7" s="664"/>
      <c r="DW7" s="664"/>
      <c r="DX7" s="664"/>
      <c r="DY7" s="664"/>
      <c r="DZ7" s="664"/>
      <c r="EA7" s="664"/>
      <c r="EB7" s="664"/>
      <c r="EC7" s="704"/>
    </row>
    <row r="8" spans="2:143" ht="11.25" customHeight="1" x14ac:dyDescent="0.2">
      <c r="B8" s="658" t="s">
        <v>239</v>
      </c>
      <c r="C8" s="659"/>
      <c r="D8" s="659"/>
      <c r="E8" s="659"/>
      <c r="F8" s="659"/>
      <c r="G8" s="659"/>
      <c r="H8" s="659"/>
      <c r="I8" s="659"/>
      <c r="J8" s="659"/>
      <c r="K8" s="659"/>
      <c r="L8" s="659"/>
      <c r="M8" s="659"/>
      <c r="N8" s="659"/>
      <c r="O8" s="659"/>
      <c r="P8" s="659"/>
      <c r="Q8" s="660"/>
      <c r="R8" s="661">
        <v>12125</v>
      </c>
      <c r="S8" s="664"/>
      <c r="T8" s="664"/>
      <c r="U8" s="664"/>
      <c r="V8" s="664"/>
      <c r="W8" s="664"/>
      <c r="X8" s="664"/>
      <c r="Y8" s="665"/>
      <c r="Z8" s="723">
        <v>0.2</v>
      </c>
      <c r="AA8" s="723"/>
      <c r="AB8" s="723"/>
      <c r="AC8" s="723"/>
      <c r="AD8" s="724">
        <v>12125</v>
      </c>
      <c r="AE8" s="724"/>
      <c r="AF8" s="724"/>
      <c r="AG8" s="724"/>
      <c r="AH8" s="724"/>
      <c r="AI8" s="724"/>
      <c r="AJ8" s="724"/>
      <c r="AK8" s="724"/>
      <c r="AL8" s="666">
        <v>0.3</v>
      </c>
      <c r="AM8" s="667"/>
      <c r="AN8" s="667"/>
      <c r="AO8" s="725"/>
      <c r="AP8" s="658" t="s">
        <v>240</v>
      </c>
      <c r="AQ8" s="659"/>
      <c r="AR8" s="659"/>
      <c r="AS8" s="659"/>
      <c r="AT8" s="659"/>
      <c r="AU8" s="659"/>
      <c r="AV8" s="659"/>
      <c r="AW8" s="659"/>
      <c r="AX8" s="659"/>
      <c r="AY8" s="659"/>
      <c r="AZ8" s="659"/>
      <c r="BA8" s="659"/>
      <c r="BB8" s="659"/>
      <c r="BC8" s="659"/>
      <c r="BD8" s="659"/>
      <c r="BE8" s="659"/>
      <c r="BF8" s="660"/>
      <c r="BG8" s="661">
        <v>30820</v>
      </c>
      <c r="BH8" s="664"/>
      <c r="BI8" s="664"/>
      <c r="BJ8" s="664"/>
      <c r="BK8" s="664"/>
      <c r="BL8" s="664"/>
      <c r="BM8" s="664"/>
      <c r="BN8" s="665"/>
      <c r="BO8" s="723">
        <v>1</v>
      </c>
      <c r="BP8" s="723"/>
      <c r="BQ8" s="723"/>
      <c r="BR8" s="723"/>
      <c r="BS8" s="669" t="s">
        <v>129</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1804709</v>
      </c>
      <c r="CS8" s="664"/>
      <c r="CT8" s="664"/>
      <c r="CU8" s="664"/>
      <c r="CV8" s="664"/>
      <c r="CW8" s="664"/>
      <c r="CX8" s="664"/>
      <c r="CY8" s="665"/>
      <c r="CZ8" s="723">
        <v>30.6</v>
      </c>
      <c r="DA8" s="723"/>
      <c r="DB8" s="723"/>
      <c r="DC8" s="723"/>
      <c r="DD8" s="669">
        <v>998</v>
      </c>
      <c r="DE8" s="664"/>
      <c r="DF8" s="664"/>
      <c r="DG8" s="664"/>
      <c r="DH8" s="664"/>
      <c r="DI8" s="664"/>
      <c r="DJ8" s="664"/>
      <c r="DK8" s="664"/>
      <c r="DL8" s="664"/>
      <c r="DM8" s="664"/>
      <c r="DN8" s="664"/>
      <c r="DO8" s="664"/>
      <c r="DP8" s="665"/>
      <c r="DQ8" s="669">
        <v>835808</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10652</v>
      </c>
      <c r="S9" s="664"/>
      <c r="T9" s="664"/>
      <c r="U9" s="664"/>
      <c r="V9" s="664"/>
      <c r="W9" s="664"/>
      <c r="X9" s="664"/>
      <c r="Y9" s="665"/>
      <c r="Z9" s="723">
        <v>0.2</v>
      </c>
      <c r="AA9" s="723"/>
      <c r="AB9" s="723"/>
      <c r="AC9" s="723"/>
      <c r="AD9" s="724">
        <v>10652</v>
      </c>
      <c r="AE9" s="724"/>
      <c r="AF9" s="724"/>
      <c r="AG9" s="724"/>
      <c r="AH9" s="724"/>
      <c r="AI9" s="724"/>
      <c r="AJ9" s="724"/>
      <c r="AK9" s="724"/>
      <c r="AL9" s="666">
        <v>0.3</v>
      </c>
      <c r="AM9" s="667"/>
      <c r="AN9" s="667"/>
      <c r="AO9" s="725"/>
      <c r="AP9" s="658" t="s">
        <v>243</v>
      </c>
      <c r="AQ9" s="659"/>
      <c r="AR9" s="659"/>
      <c r="AS9" s="659"/>
      <c r="AT9" s="659"/>
      <c r="AU9" s="659"/>
      <c r="AV9" s="659"/>
      <c r="AW9" s="659"/>
      <c r="AX9" s="659"/>
      <c r="AY9" s="659"/>
      <c r="AZ9" s="659"/>
      <c r="BA9" s="659"/>
      <c r="BB9" s="659"/>
      <c r="BC9" s="659"/>
      <c r="BD9" s="659"/>
      <c r="BE9" s="659"/>
      <c r="BF9" s="660"/>
      <c r="BG9" s="661">
        <v>1039112</v>
      </c>
      <c r="BH9" s="664"/>
      <c r="BI9" s="664"/>
      <c r="BJ9" s="664"/>
      <c r="BK9" s="664"/>
      <c r="BL9" s="664"/>
      <c r="BM9" s="664"/>
      <c r="BN9" s="665"/>
      <c r="BO9" s="723">
        <v>33.799999999999997</v>
      </c>
      <c r="BP9" s="723"/>
      <c r="BQ9" s="723"/>
      <c r="BR9" s="723"/>
      <c r="BS9" s="669" t="s">
        <v>129</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440398</v>
      </c>
      <c r="CS9" s="664"/>
      <c r="CT9" s="664"/>
      <c r="CU9" s="664"/>
      <c r="CV9" s="664"/>
      <c r="CW9" s="664"/>
      <c r="CX9" s="664"/>
      <c r="CY9" s="665"/>
      <c r="CZ9" s="723">
        <v>7.5</v>
      </c>
      <c r="DA9" s="723"/>
      <c r="DB9" s="723"/>
      <c r="DC9" s="723"/>
      <c r="DD9" s="669">
        <v>475</v>
      </c>
      <c r="DE9" s="664"/>
      <c r="DF9" s="664"/>
      <c r="DG9" s="664"/>
      <c r="DH9" s="664"/>
      <c r="DI9" s="664"/>
      <c r="DJ9" s="664"/>
      <c r="DK9" s="664"/>
      <c r="DL9" s="664"/>
      <c r="DM9" s="664"/>
      <c r="DN9" s="664"/>
      <c r="DO9" s="664"/>
      <c r="DP9" s="665"/>
      <c r="DQ9" s="669">
        <v>416933</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235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46885</v>
      </c>
      <c r="BH10" s="664"/>
      <c r="BI10" s="664"/>
      <c r="BJ10" s="664"/>
      <c r="BK10" s="664"/>
      <c r="BL10" s="664"/>
      <c r="BM10" s="664"/>
      <c r="BN10" s="665"/>
      <c r="BO10" s="723">
        <v>1.5</v>
      </c>
      <c r="BP10" s="723"/>
      <c r="BQ10" s="723"/>
      <c r="BR10" s="723"/>
      <c r="BS10" s="669" t="s">
        <v>129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235</v>
      </c>
      <c r="CS10" s="664"/>
      <c r="CT10" s="664"/>
      <c r="CU10" s="664"/>
      <c r="CV10" s="664"/>
      <c r="CW10" s="664"/>
      <c r="CX10" s="664"/>
      <c r="CY10" s="665"/>
      <c r="CZ10" s="723" t="s">
        <v>235</v>
      </c>
      <c r="DA10" s="723"/>
      <c r="DB10" s="723"/>
      <c r="DC10" s="723"/>
      <c r="DD10" s="669" t="s">
        <v>235</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384940</v>
      </c>
      <c r="BH11" s="664"/>
      <c r="BI11" s="664"/>
      <c r="BJ11" s="664"/>
      <c r="BK11" s="664"/>
      <c r="BL11" s="664"/>
      <c r="BM11" s="664"/>
      <c r="BN11" s="665"/>
      <c r="BO11" s="723">
        <v>12.5</v>
      </c>
      <c r="BP11" s="723"/>
      <c r="BQ11" s="723"/>
      <c r="BR11" s="723"/>
      <c r="BS11" s="669">
        <v>67424</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66531</v>
      </c>
      <c r="CS11" s="664"/>
      <c r="CT11" s="664"/>
      <c r="CU11" s="664"/>
      <c r="CV11" s="664"/>
      <c r="CW11" s="664"/>
      <c r="CX11" s="664"/>
      <c r="CY11" s="665"/>
      <c r="CZ11" s="723">
        <v>1.1000000000000001</v>
      </c>
      <c r="DA11" s="723"/>
      <c r="DB11" s="723"/>
      <c r="DC11" s="723"/>
      <c r="DD11" s="669">
        <v>8308</v>
      </c>
      <c r="DE11" s="664"/>
      <c r="DF11" s="664"/>
      <c r="DG11" s="664"/>
      <c r="DH11" s="664"/>
      <c r="DI11" s="664"/>
      <c r="DJ11" s="664"/>
      <c r="DK11" s="664"/>
      <c r="DL11" s="664"/>
      <c r="DM11" s="664"/>
      <c r="DN11" s="664"/>
      <c r="DO11" s="664"/>
      <c r="DP11" s="665"/>
      <c r="DQ11" s="669">
        <v>55206</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302808</v>
      </c>
      <c r="S12" s="664"/>
      <c r="T12" s="664"/>
      <c r="U12" s="664"/>
      <c r="V12" s="664"/>
      <c r="W12" s="664"/>
      <c r="X12" s="664"/>
      <c r="Y12" s="665"/>
      <c r="Z12" s="723">
        <v>4.8</v>
      </c>
      <c r="AA12" s="723"/>
      <c r="AB12" s="723"/>
      <c r="AC12" s="723"/>
      <c r="AD12" s="724">
        <v>302808</v>
      </c>
      <c r="AE12" s="724"/>
      <c r="AF12" s="724"/>
      <c r="AG12" s="724"/>
      <c r="AH12" s="724"/>
      <c r="AI12" s="724"/>
      <c r="AJ12" s="724"/>
      <c r="AK12" s="724"/>
      <c r="AL12" s="666">
        <v>8.5</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1429440</v>
      </c>
      <c r="BH12" s="664"/>
      <c r="BI12" s="664"/>
      <c r="BJ12" s="664"/>
      <c r="BK12" s="664"/>
      <c r="BL12" s="664"/>
      <c r="BM12" s="664"/>
      <c r="BN12" s="665"/>
      <c r="BO12" s="723">
        <v>46.4</v>
      </c>
      <c r="BP12" s="723"/>
      <c r="BQ12" s="723"/>
      <c r="BR12" s="723"/>
      <c r="BS12" s="669" t="s">
        <v>129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127304</v>
      </c>
      <c r="CS12" s="664"/>
      <c r="CT12" s="664"/>
      <c r="CU12" s="664"/>
      <c r="CV12" s="664"/>
      <c r="CW12" s="664"/>
      <c r="CX12" s="664"/>
      <c r="CY12" s="665"/>
      <c r="CZ12" s="723">
        <v>2.2000000000000002</v>
      </c>
      <c r="DA12" s="723"/>
      <c r="DB12" s="723"/>
      <c r="DC12" s="723"/>
      <c r="DD12" s="669">
        <v>57465</v>
      </c>
      <c r="DE12" s="664"/>
      <c r="DF12" s="664"/>
      <c r="DG12" s="664"/>
      <c r="DH12" s="664"/>
      <c r="DI12" s="664"/>
      <c r="DJ12" s="664"/>
      <c r="DK12" s="664"/>
      <c r="DL12" s="664"/>
      <c r="DM12" s="664"/>
      <c r="DN12" s="664"/>
      <c r="DO12" s="664"/>
      <c r="DP12" s="665"/>
      <c r="DQ12" s="669">
        <v>89440</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129</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1429306</v>
      </c>
      <c r="BH13" s="664"/>
      <c r="BI13" s="664"/>
      <c r="BJ13" s="664"/>
      <c r="BK13" s="664"/>
      <c r="BL13" s="664"/>
      <c r="BM13" s="664"/>
      <c r="BN13" s="665"/>
      <c r="BO13" s="723">
        <v>46.4</v>
      </c>
      <c r="BP13" s="723"/>
      <c r="BQ13" s="723"/>
      <c r="BR13" s="723"/>
      <c r="BS13" s="669" t="s">
        <v>235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404320</v>
      </c>
      <c r="CS13" s="664"/>
      <c r="CT13" s="664"/>
      <c r="CU13" s="664"/>
      <c r="CV13" s="664"/>
      <c r="CW13" s="664"/>
      <c r="CX13" s="664"/>
      <c r="CY13" s="665"/>
      <c r="CZ13" s="723">
        <v>6.9</v>
      </c>
      <c r="DA13" s="723"/>
      <c r="DB13" s="723"/>
      <c r="DC13" s="723"/>
      <c r="DD13" s="669">
        <v>96638</v>
      </c>
      <c r="DE13" s="664"/>
      <c r="DF13" s="664"/>
      <c r="DG13" s="664"/>
      <c r="DH13" s="664"/>
      <c r="DI13" s="664"/>
      <c r="DJ13" s="664"/>
      <c r="DK13" s="664"/>
      <c r="DL13" s="664"/>
      <c r="DM13" s="664"/>
      <c r="DN13" s="664"/>
      <c r="DO13" s="664"/>
      <c r="DP13" s="665"/>
      <c r="DQ13" s="669">
        <v>373390</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235</v>
      </c>
      <c r="AE14" s="724"/>
      <c r="AF14" s="724"/>
      <c r="AG14" s="724"/>
      <c r="AH14" s="724"/>
      <c r="AI14" s="724"/>
      <c r="AJ14" s="724"/>
      <c r="AK14" s="724"/>
      <c r="AL14" s="666" t="s">
        <v>235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35358</v>
      </c>
      <c r="BH14" s="664"/>
      <c r="BI14" s="664"/>
      <c r="BJ14" s="664"/>
      <c r="BK14" s="664"/>
      <c r="BL14" s="664"/>
      <c r="BM14" s="664"/>
      <c r="BN14" s="665"/>
      <c r="BO14" s="723">
        <v>1.1000000000000001</v>
      </c>
      <c r="BP14" s="723"/>
      <c r="BQ14" s="723"/>
      <c r="BR14" s="723"/>
      <c r="BS14" s="669" t="s">
        <v>129</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314740</v>
      </c>
      <c r="CS14" s="664"/>
      <c r="CT14" s="664"/>
      <c r="CU14" s="664"/>
      <c r="CV14" s="664"/>
      <c r="CW14" s="664"/>
      <c r="CX14" s="664"/>
      <c r="CY14" s="665"/>
      <c r="CZ14" s="723">
        <v>5.3</v>
      </c>
      <c r="DA14" s="723"/>
      <c r="DB14" s="723"/>
      <c r="DC14" s="723"/>
      <c r="DD14" s="669">
        <v>11923</v>
      </c>
      <c r="DE14" s="664"/>
      <c r="DF14" s="664"/>
      <c r="DG14" s="664"/>
      <c r="DH14" s="664"/>
      <c r="DI14" s="664"/>
      <c r="DJ14" s="664"/>
      <c r="DK14" s="664"/>
      <c r="DL14" s="664"/>
      <c r="DM14" s="664"/>
      <c r="DN14" s="664"/>
      <c r="DO14" s="664"/>
      <c r="DP14" s="665"/>
      <c r="DQ14" s="669">
        <v>304373</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20099</v>
      </c>
      <c r="S15" s="664"/>
      <c r="T15" s="664"/>
      <c r="U15" s="664"/>
      <c r="V15" s="664"/>
      <c r="W15" s="664"/>
      <c r="X15" s="664"/>
      <c r="Y15" s="665"/>
      <c r="Z15" s="723">
        <v>0.3</v>
      </c>
      <c r="AA15" s="723"/>
      <c r="AB15" s="723"/>
      <c r="AC15" s="723"/>
      <c r="AD15" s="724">
        <v>20099</v>
      </c>
      <c r="AE15" s="724"/>
      <c r="AF15" s="724"/>
      <c r="AG15" s="724"/>
      <c r="AH15" s="724"/>
      <c r="AI15" s="724"/>
      <c r="AJ15" s="724"/>
      <c r="AK15" s="724"/>
      <c r="AL15" s="666">
        <v>0.6</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111656</v>
      </c>
      <c r="BH15" s="664"/>
      <c r="BI15" s="664"/>
      <c r="BJ15" s="664"/>
      <c r="BK15" s="664"/>
      <c r="BL15" s="664"/>
      <c r="BM15" s="664"/>
      <c r="BN15" s="665"/>
      <c r="BO15" s="723">
        <v>3.6</v>
      </c>
      <c r="BP15" s="723"/>
      <c r="BQ15" s="723"/>
      <c r="BR15" s="723"/>
      <c r="BS15" s="669" t="s">
        <v>235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667317</v>
      </c>
      <c r="CS15" s="664"/>
      <c r="CT15" s="664"/>
      <c r="CU15" s="664"/>
      <c r="CV15" s="664"/>
      <c r="CW15" s="664"/>
      <c r="CX15" s="664"/>
      <c r="CY15" s="665"/>
      <c r="CZ15" s="723">
        <v>11.3</v>
      </c>
      <c r="DA15" s="723"/>
      <c r="DB15" s="723"/>
      <c r="DC15" s="723"/>
      <c r="DD15" s="669">
        <v>59877</v>
      </c>
      <c r="DE15" s="664"/>
      <c r="DF15" s="664"/>
      <c r="DG15" s="664"/>
      <c r="DH15" s="664"/>
      <c r="DI15" s="664"/>
      <c r="DJ15" s="664"/>
      <c r="DK15" s="664"/>
      <c r="DL15" s="664"/>
      <c r="DM15" s="664"/>
      <c r="DN15" s="664"/>
      <c r="DO15" s="664"/>
      <c r="DP15" s="665"/>
      <c r="DQ15" s="669">
        <v>513344</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235</v>
      </c>
      <c r="AA16" s="723"/>
      <c r="AB16" s="723"/>
      <c r="AC16" s="723"/>
      <c r="AD16" s="724" t="s">
        <v>129</v>
      </c>
      <c r="AE16" s="724"/>
      <c r="AF16" s="724"/>
      <c r="AG16" s="724"/>
      <c r="AH16" s="724"/>
      <c r="AI16" s="724"/>
      <c r="AJ16" s="724"/>
      <c r="AK16" s="724"/>
      <c r="AL16" s="666" t="s">
        <v>129</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235</v>
      </c>
      <c r="BP16" s="723"/>
      <c r="BQ16" s="723"/>
      <c r="BR16" s="723"/>
      <c r="BS16" s="669" t="s">
        <v>129</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t="s">
        <v>129</v>
      </c>
      <c r="CS16" s="664"/>
      <c r="CT16" s="664"/>
      <c r="CU16" s="664"/>
      <c r="CV16" s="664"/>
      <c r="CW16" s="664"/>
      <c r="CX16" s="664"/>
      <c r="CY16" s="665"/>
      <c r="CZ16" s="723" t="s">
        <v>129</v>
      </c>
      <c r="DA16" s="723"/>
      <c r="DB16" s="723"/>
      <c r="DC16" s="723"/>
      <c r="DD16" s="669" t="s">
        <v>129</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20245</v>
      </c>
      <c r="S17" s="664"/>
      <c r="T17" s="664"/>
      <c r="U17" s="664"/>
      <c r="V17" s="664"/>
      <c r="W17" s="664"/>
      <c r="X17" s="664"/>
      <c r="Y17" s="665"/>
      <c r="Z17" s="723">
        <v>0.3</v>
      </c>
      <c r="AA17" s="723"/>
      <c r="AB17" s="723"/>
      <c r="AC17" s="723"/>
      <c r="AD17" s="724">
        <v>20245</v>
      </c>
      <c r="AE17" s="724"/>
      <c r="AF17" s="724"/>
      <c r="AG17" s="724"/>
      <c r="AH17" s="724"/>
      <c r="AI17" s="724"/>
      <c r="AJ17" s="724"/>
      <c r="AK17" s="724"/>
      <c r="AL17" s="666">
        <v>0.6</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235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446982</v>
      </c>
      <c r="CS17" s="664"/>
      <c r="CT17" s="664"/>
      <c r="CU17" s="664"/>
      <c r="CV17" s="664"/>
      <c r="CW17" s="664"/>
      <c r="CX17" s="664"/>
      <c r="CY17" s="665"/>
      <c r="CZ17" s="723">
        <v>7.6</v>
      </c>
      <c r="DA17" s="723"/>
      <c r="DB17" s="723"/>
      <c r="DC17" s="723"/>
      <c r="DD17" s="669" t="s">
        <v>129</v>
      </c>
      <c r="DE17" s="664"/>
      <c r="DF17" s="664"/>
      <c r="DG17" s="664"/>
      <c r="DH17" s="664"/>
      <c r="DI17" s="664"/>
      <c r="DJ17" s="664"/>
      <c r="DK17" s="664"/>
      <c r="DL17" s="664"/>
      <c r="DM17" s="664"/>
      <c r="DN17" s="664"/>
      <c r="DO17" s="664"/>
      <c r="DP17" s="665"/>
      <c r="DQ17" s="669">
        <v>446982</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120040</v>
      </c>
      <c r="S18" s="664"/>
      <c r="T18" s="664"/>
      <c r="U18" s="664"/>
      <c r="V18" s="664"/>
      <c r="W18" s="664"/>
      <c r="X18" s="664"/>
      <c r="Y18" s="665"/>
      <c r="Z18" s="723">
        <v>1.9</v>
      </c>
      <c r="AA18" s="723"/>
      <c r="AB18" s="723"/>
      <c r="AC18" s="723"/>
      <c r="AD18" s="724">
        <v>87569</v>
      </c>
      <c r="AE18" s="724"/>
      <c r="AF18" s="724"/>
      <c r="AG18" s="724"/>
      <c r="AH18" s="724"/>
      <c r="AI18" s="724"/>
      <c r="AJ18" s="724"/>
      <c r="AK18" s="724"/>
      <c r="AL18" s="666">
        <v>2.4</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87569</v>
      </c>
      <c r="S19" s="664"/>
      <c r="T19" s="664"/>
      <c r="U19" s="664"/>
      <c r="V19" s="664"/>
      <c r="W19" s="664"/>
      <c r="X19" s="664"/>
      <c r="Y19" s="665"/>
      <c r="Z19" s="723">
        <v>1.4</v>
      </c>
      <c r="AA19" s="723"/>
      <c r="AB19" s="723"/>
      <c r="AC19" s="723"/>
      <c r="AD19" s="724">
        <v>87569</v>
      </c>
      <c r="AE19" s="724"/>
      <c r="AF19" s="724"/>
      <c r="AG19" s="724"/>
      <c r="AH19" s="724"/>
      <c r="AI19" s="724"/>
      <c r="AJ19" s="724"/>
      <c r="AK19" s="724"/>
      <c r="AL19" s="666">
        <v>2.4</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235</v>
      </c>
      <c r="BP19" s="723"/>
      <c r="BQ19" s="723"/>
      <c r="BR19" s="723"/>
      <c r="BS19" s="669" t="s">
        <v>235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235</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32471</v>
      </c>
      <c r="S20" s="664"/>
      <c r="T20" s="664"/>
      <c r="U20" s="664"/>
      <c r="V20" s="664"/>
      <c r="W20" s="664"/>
      <c r="X20" s="664"/>
      <c r="Y20" s="665"/>
      <c r="Z20" s="723">
        <v>0.5</v>
      </c>
      <c r="AA20" s="723"/>
      <c r="AB20" s="723"/>
      <c r="AC20" s="723"/>
      <c r="AD20" s="724" t="s">
        <v>129</v>
      </c>
      <c r="AE20" s="724"/>
      <c r="AF20" s="724"/>
      <c r="AG20" s="724"/>
      <c r="AH20" s="724"/>
      <c r="AI20" s="724"/>
      <c r="AJ20" s="724"/>
      <c r="AK20" s="724"/>
      <c r="AL20" s="666" t="s">
        <v>129</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5892964</v>
      </c>
      <c r="CS20" s="664"/>
      <c r="CT20" s="664"/>
      <c r="CU20" s="664"/>
      <c r="CV20" s="664"/>
      <c r="CW20" s="664"/>
      <c r="CX20" s="664"/>
      <c r="CY20" s="665"/>
      <c r="CZ20" s="723">
        <v>100</v>
      </c>
      <c r="DA20" s="723"/>
      <c r="DB20" s="723"/>
      <c r="DC20" s="723"/>
      <c r="DD20" s="669">
        <v>682204</v>
      </c>
      <c r="DE20" s="664"/>
      <c r="DF20" s="664"/>
      <c r="DG20" s="664"/>
      <c r="DH20" s="664"/>
      <c r="DI20" s="664"/>
      <c r="DJ20" s="664"/>
      <c r="DK20" s="664"/>
      <c r="DL20" s="664"/>
      <c r="DM20" s="664"/>
      <c r="DN20" s="664"/>
      <c r="DO20" s="664"/>
      <c r="DP20" s="665"/>
      <c r="DQ20" s="669">
        <v>4224878</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235</v>
      </c>
      <c r="AA21" s="723"/>
      <c r="AB21" s="723"/>
      <c r="AC21" s="723"/>
      <c r="AD21" s="724" t="s">
        <v>235</v>
      </c>
      <c r="AE21" s="724"/>
      <c r="AF21" s="724"/>
      <c r="AG21" s="724"/>
      <c r="AH21" s="724"/>
      <c r="AI21" s="724"/>
      <c r="AJ21" s="724"/>
      <c r="AK21" s="724"/>
      <c r="AL21" s="666" t="s">
        <v>129</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3604901</v>
      </c>
      <c r="S22" s="664"/>
      <c r="T22" s="664"/>
      <c r="U22" s="664"/>
      <c r="V22" s="664"/>
      <c r="W22" s="664"/>
      <c r="X22" s="664"/>
      <c r="Y22" s="665"/>
      <c r="Z22" s="723">
        <v>57.7</v>
      </c>
      <c r="AA22" s="723"/>
      <c r="AB22" s="723"/>
      <c r="AC22" s="723"/>
      <c r="AD22" s="724">
        <v>3572430</v>
      </c>
      <c r="AE22" s="724"/>
      <c r="AF22" s="724"/>
      <c r="AG22" s="724"/>
      <c r="AH22" s="724"/>
      <c r="AI22" s="724"/>
      <c r="AJ22" s="724"/>
      <c r="AK22" s="724"/>
      <c r="AL22" s="666">
        <v>99.8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v>2225</v>
      </c>
      <c r="S23" s="664"/>
      <c r="T23" s="664"/>
      <c r="U23" s="664"/>
      <c r="V23" s="664"/>
      <c r="W23" s="664"/>
      <c r="X23" s="664"/>
      <c r="Y23" s="665"/>
      <c r="Z23" s="723">
        <v>0</v>
      </c>
      <c r="AA23" s="723"/>
      <c r="AB23" s="723"/>
      <c r="AC23" s="723"/>
      <c r="AD23" s="724">
        <v>2225</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235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140470</v>
      </c>
      <c r="S24" s="664"/>
      <c r="T24" s="664"/>
      <c r="U24" s="664"/>
      <c r="V24" s="664"/>
      <c r="W24" s="664"/>
      <c r="X24" s="664"/>
      <c r="Y24" s="665"/>
      <c r="Z24" s="723">
        <v>2.2000000000000002</v>
      </c>
      <c r="AA24" s="723"/>
      <c r="AB24" s="723"/>
      <c r="AC24" s="723"/>
      <c r="AD24" s="724" t="s">
        <v>129</v>
      </c>
      <c r="AE24" s="724"/>
      <c r="AF24" s="724"/>
      <c r="AG24" s="724"/>
      <c r="AH24" s="724"/>
      <c r="AI24" s="724"/>
      <c r="AJ24" s="724"/>
      <c r="AK24" s="724"/>
      <c r="AL24" s="666" t="s">
        <v>129</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235</v>
      </c>
      <c r="BP24" s="723"/>
      <c r="BQ24" s="723"/>
      <c r="BR24" s="723"/>
      <c r="BS24" s="669" t="s">
        <v>129</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2555024</v>
      </c>
      <c r="CS24" s="727"/>
      <c r="CT24" s="727"/>
      <c r="CU24" s="727"/>
      <c r="CV24" s="727"/>
      <c r="CW24" s="727"/>
      <c r="CX24" s="727"/>
      <c r="CY24" s="773"/>
      <c r="CZ24" s="774">
        <v>43.4</v>
      </c>
      <c r="DA24" s="743"/>
      <c r="DB24" s="743"/>
      <c r="DC24" s="777"/>
      <c r="DD24" s="772">
        <v>1659978</v>
      </c>
      <c r="DE24" s="727"/>
      <c r="DF24" s="727"/>
      <c r="DG24" s="727"/>
      <c r="DH24" s="727"/>
      <c r="DI24" s="727"/>
      <c r="DJ24" s="727"/>
      <c r="DK24" s="773"/>
      <c r="DL24" s="772">
        <v>1659702</v>
      </c>
      <c r="DM24" s="727"/>
      <c r="DN24" s="727"/>
      <c r="DO24" s="727"/>
      <c r="DP24" s="727"/>
      <c r="DQ24" s="727"/>
      <c r="DR24" s="727"/>
      <c r="DS24" s="727"/>
      <c r="DT24" s="727"/>
      <c r="DU24" s="727"/>
      <c r="DV24" s="773"/>
      <c r="DW24" s="774">
        <v>45.4</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26876</v>
      </c>
      <c r="S25" s="664"/>
      <c r="T25" s="664"/>
      <c r="U25" s="664"/>
      <c r="V25" s="664"/>
      <c r="W25" s="664"/>
      <c r="X25" s="664"/>
      <c r="Y25" s="665"/>
      <c r="Z25" s="723">
        <v>0.4</v>
      </c>
      <c r="AA25" s="723"/>
      <c r="AB25" s="723"/>
      <c r="AC25" s="723"/>
      <c r="AD25" s="724">
        <v>4102</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235</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957816</v>
      </c>
      <c r="CS25" s="662"/>
      <c r="CT25" s="662"/>
      <c r="CU25" s="662"/>
      <c r="CV25" s="662"/>
      <c r="CW25" s="662"/>
      <c r="CX25" s="662"/>
      <c r="CY25" s="663"/>
      <c r="CZ25" s="666">
        <v>16.3</v>
      </c>
      <c r="DA25" s="695"/>
      <c r="DB25" s="695"/>
      <c r="DC25" s="696"/>
      <c r="DD25" s="669">
        <v>911877</v>
      </c>
      <c r="DE25" s="662"/>
      <c r="DF25" s="662"/>
      <c r="DG25" s="662"/>
      <c r="DH25" s="662"/>
      <c r="DI25" s="662"/>
      <c r="DJ25" s="662"/>
      <c r="DK25" s="663"/>
      <c r="DL25" s="669">
        <v>911601</v>
      </c>
      <c r="DM25" s="662"/>
      <c r="DN25" s="662"/>
      <c r="DO25" s="662"/>
      <c r="DP25" s="662"/>
      <c r="DQ25" s="662"/>
      <c r="DR25" s="662"/>
      <c r="DS25" s="662"/>
      <c r="DT25" s="662"/>
      <c r="DU25" s="662"/>
      <c r="DV25" s="663"/>
      <c r="DW25" s="666">
        <v>24.9</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13104</v>
      </c>
      <c r="S26" s="664"/>
      <c r="T26" s="664"/>
      <c r="U26" s="664"/>
      <c r="V26" s="664"/>
      <c r="W26" s="664"/>
      <c r="X26" s="664"/>
      <c r="Y26" s="665"/>
      <c r="Z26" s="723">
        <v>0.2</v>
      </c>
      <c r="AA26" s="723"/>
      <c r="AB26" s="723"/>
      <c r="AC26" s="723"/>
      <c r="AD26" s="724" t="s">
        <v>129</v>
      </c>
      <c r="AE26" s="724"/>
      <c r="AF26" s="724"/>
      <c r="AG26" s="724"/>
      <c r="AH26" s="724"/>
      <c r="AI26" s="724"/>
      <c r="AJ26" s="724"/>
      <c r="AK26" s="724"/>
      <c r="AL26" s="666" t="s">
        <v>129</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607287</v>
      </c>
      <c r="CS26" s="664"/>
      <c r="CT26" s="664"/>
      <c r="CU26" s="664"/>
      <c r="CV26" s="664"/>
      <c r="CW26" s="664"/>
      <c r="CX26" s="664"/>
      <c r="CY26" s="665"/>
      <c r="CZ26" s="666">
        <v>10.3</v>
      </c>
      <c r="DA26" s="695"/>
      <c r="DB26" s="695"/>
      <c r="DC26" s="696"/>
      <c r="DD26" s="669">
        <v>564871</v>
      </c>
      <c r="DE26" s="664"/>
      <c r="DF26" s="664"/>
      <c r="DG26" s="664"/>
      <c r="DH26" s="664"/>
      <c r="DI26" s="664"/>
      <c r="DJ26" s="664"/>
      <c r="DK26" s="665"/>
      <c r="DL26" s="669" t="s">
        <v>235</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579848</v>
      </c>
      <c r="S27" s="664"/>
      <c r="T27" s="664"/>
      <c r="U27" s="664"/>
      <c r="V27" s="664"/>
      <c r="W27" s="664"/>
      <c r="X27" s="664"/>
      <c r="Y27" s="665"/>
      <c r="Z27" s="723">
        <v>9.3000000000000007</v>
      </c>
      <c r="AA27" s="723"/>
      <c r="AB27" s="723"/>
      <c r="AC27" s="723"/>
      <c r="AD27" s="724" t="s">
        <v>129</v>
      </c>
      <c r="AE27" s="724"/>
      <c r="AF27" s="724"/>
      <c r="AG27" s="724"/>
      <c r="AH27" s="724"/>
      <c r="AI27" s="724"/>
      <c r="AJ27" s="724"/>
      <c r="AK27" s="724"/>
      <c r="AL27" s="666" t="s">
        <v>235</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3078211</v>
      </c>
      <c r="BH27" s="664"/>
      <c r="BI27" s="664"/>
      <c r="BJ27" s="664"/>
      <c r="BK27" s="664"/>
      <c r="BL27" s="664"/>
      <c r="BM27" s="664"/>
      <c r="BN27" s="665"/>
      <c r="BO27" s="723">
        <v>100</v>
      </c>
      <c r="BP27" s="723"/>
      <c r="BQ27" s="723"/>
      <c r="BR27" s="723"/>
      <c r="BS27" s="669">
        <v>67424</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1150226</v>
      </c>
      <c r="CS27" s="662"/>
      <c r="CT27" s="662"/>
      <c r="CU27" s="662"/>
      <c r="CV27" s="662"/>
      <c r="CW27" s="662"/>
      <c r="CX27" s="662"/>
      <c r="CY27" s="663"/>
      <c r="CZ27" s="666">
        <v>19.5</v>
      </c>
      <c r="DA27" s="695"/>
      <c r="DB27" s="695"/>
      <c r="DC27" s="696"/>
      <c r="DD27" s="669">
        <v>301119</v>
      </c>
      <c r="DE27" s="662"/>
      <c r="DF27" s="662"/>
      <c r="DG27" s="662"/>
      <c r="DH27" s="662"/>
      <c r="DI27" s="662"/>
      <c r="DJ27" s="662"/>
      <c r="DK27" s="663"/>
      <c r="DL27" s="669">
        <v>301119</v>
      </c>
      <c r="DM27" s="662"/>
      <c r="DN27" s="662"/>
      <c r="DO27" s="662"/>
      <c r="DP27" s="662"/>
      <c r="DQ27" s="662"/>
      <c r="DR27" s="662"/>
      <c r="DS27" s="662"/>
      <c r="DT27" s="662"/>
      <c r="DU27" s="662"/>
      <c r="DV27" s="663"/>
      <c r="DW27" s="666">
        <v>8.1999999999999993</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446982</v>
      </c>
      <c r="CS28" s="664"/>
      <c r="CT28" s="664"/>
      <c r="CU28" s="664"/>
      <c r="CV28" s="664"/>
      <c r="CW28" s="664"/>
      <c r="CX28" s="664"/>
      <c r="CY28" s="665"/>
      <c r="CZ28" s="666">
        <v>7.6</v>
      </c>
      <c r="DA28" s="695"/>
      <c r="DB28" s="695"/>
      <c r="DC28" s="696"/>
      <c r="DD28" s="669">
        <v>446982</v>
      </c>
      <c r="DE28" s="664"/>
      <c r="DF28" s="664"/>
      <c r="DG28" s="664"/>
      <c r="DH28" s="664"/>
      <c r="DI28" s="664"/>
      <c r="DJ28" s="664"/>
      <c r="DK28" s="665"/>
      <c r="DL28" s="669">
        <v>446982</v>
      </c>
      <c r="DM28" s="664"/>
      <c r="DN28" s="664"/>
      <c r="DO28" s="664"/>
      <c r="DP28" s="664"/>
      <c r="DQ28" s="664"/>
      <c r="DR28" s="664"/>
      <c r="DS28" s="664"/>
      <c r="DT28" s="664"/>
      <c r="DU28" s="664"/>
      <c r="DV28" s="665"/>
      <c r="DW28" s="666">
        <v>12.2</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374782</v>
      </c>
      <c r="S29" s="664"/>
      <c r="T29" s="664"/>
      <c r="U29" s="664"/>
      <c r="V29" s="664"/>
      <c r="W29" s="664"/>
      <c r="X29" s="664"/>
      <c r="Y29" s="665"/>
      <c r="Z29" s="723">
        <v>6</v>
      </c>
      <c r="AA29" s="723"/>
      <c r="AB29" s="723"/>
      <c r="AC29" s="723"/>
      <c r="AD29" s="724" t="s">
        <v>129</v>
      </c>
      <c r="AE29" s="724"/>
      <c r="AF29" s="724"/>
      <c r="AG29" s="724"/>
      <c r="AH29" s="724"/>
      <c r="AI29" s="724"/>
      <c r="AJ29" s="724"/>
      <c r="AK29" s="724"/>
      <c r="AL29" s="666" t="s">
        <v>129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69</v>
      </c>
      <c r="CG29" s="702"/>
      <c r="CH29" s="702"/>
      <c r="CI29" s="702"/>
      <c r="CJ29" s="702"/>
      <c r="CK29" s="702"/>
      <c r="CL29" s="702"/>
      <c r="CM29" s="702"/>
      <c r="CN29" s="702"/>
      <c r="CO29" s="702"/>
      <c r="CP29" s="702"/>
      <c r="CQ29" s="703"/>
      <c r="CR29" s="661">
        <v>446982</v>
      </c>
      <c r="CS29" s="662"/>
      <c r="CT29" s="662"/>
      <c r="CU29" s="662"/>
      <c r="CV29" s="662"/>
      <c r="CW29" s="662"/>
      <c r="CX29" s="662"/>
      <c r="CY29" s="663"/>
      <c r="CZ29" s="666">
        <v>7.6</v>
      </c>
      <c r="DA29" s="695"/>
      <c r="DB29" s="695"/>
      <c r="DC29" s="696"/>
      <c r="DD29" s="669">
        <v>446982</v>
      </c>
      <c r="DE29" s="662"/>
      <c r="DF29" s="662"/>
      <c r="DG29" s="662"/>
      <c r="DH29" s="662"/>
      <c r="DI29" s="662"/>
      <c r="DJ29" s="662"/>
      <c r="DK29" s="663"/>
      <c r="DL29" s="669">
        <v>446982</v>
      </c>
      <c r="DM29" s="662"/>
      <c r="DN29" s="662"/>
      <c r="DO29" s="662"/>
      <c r="DP29" s="662"/>
      <c r="DQ29" s="662"/>
      <c r="DR29" s="662"/>
      <c r="DS29" s="662"/>
      <c r="DT29" s="662"/>
      <c r="DU29" s="662"/>
      <c r="DV29" s="663"/>
      <c r="DW29" s="666">
        <v>12.2</v>
      </c>
      <c r="DX29" s="695"/>
      <c r="DY29" s="695"/>
      <c r="DZ29" s="695"/>
      <c r="EA29" s="695"/>
      <c r="EB29" s="695"/>
      <c r="EC29" s="697"/>
    </row>
    <row r="30" spans="2:133" ht="11.25" customHeight="1" x14ac:dyDescent="0.2">
      <c r="B30" s="658" t="s">
        <v>308</v>
      </c>
      <c r="C30" s="659"/>
      <c r="D30" s="659"/>
      <c r="E30" s="659"/>
      <c r="F30" s="659"/>
      <c r="G30" s="659"/>
      <c r="H30" s="659"/>
      <c r="I30" s="659"/>
      <c r="J30" s="659"/>
      <c r="K30" s="659"/>
      <c r="L30" s="659"/>
      <c r="M30" s="659"/>
      <c r="N30" s="659"/>
      <c r="O30" s="659"/>
      <c r="P30" s="659"/>
      <c r="Q30" s="660"/>
      <c r="R30" s="661">
        <v>2146</v>
      </c>
      <c r="S30" s="664"/>
      <c r="T30" s="664"/>
      <c r="U30" s="664"/>
      <c r="V30" s="664"/>
      <c r="W30" s="664"/>
      <c r="X30" s="664"/>
      <c r="Y30" s="665"/>
      <c r="Z30" s="723">
        <v>0</v>
      </c>
      <c r="AA30" s="723"/>
      <c r="AB30" s="723"/>
      <c r="AC30" s="723"/>
      <c r="AD30" s="724">
        <v>1397</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99.7</v>
      </c>
      <c r="BH30" s="742"/>
      <c r="BI30" s="742"/>
      <c r="BJ30" s="742"/>
      <c r="BK30" s="742"/>
      <c r="BL30" s="742"/>
      <c r="BM30" s="743">
        <v>98.7</v>
      </c>
      <c r="BN30" s="742"/>
      <c r="BO30" s="742"/>
      <c r="BP30" s="742"/>
      <c r="BQ30" s="744"/>
      <c r="BR30" s="741">
        <v>99.6</v>
      </c>
      <c r="BS30" s="742"/>
      <c r="BT30" s="742"/>
      <c r="BU30" s="742"/>
      <c r="BV30" s="742"/>
      <c r="BW30" s="742"/>
      <c r="BX30" s="743">
        <v>98.6</v>
      </c>
      <c r="BY30" s="742"/>
      <c r="BZ30" s="742"/>
      <c r="CA30" s="742"/>
      <c r="CB30" s="744"/>
      <c r="CD30" s="747"/>
      <c r="CE30" s="748"/>
      <c r="CF30" s="705" t="s">
        <v>311</v>
      </c>
      <c r="CG30" s="702"/>
      <c r="CH30" s="702"/>
      <c r="CI30" s="702"/>
      <c r="CJ30" s="702"/>
      <c r="CK30" s="702"/>
      <c r="CL30" s="702"/>
      <c r="CM30" s="702"/>
      <c r="CN30" s="702"/>
      <c r="CO30" s="702"/>
      <c r="CP30" s="702"/>
      <c r="CQ30" s="703"/>
      <c r="CR30" s="661">
        <v>398068</v>
      </c>
      <c r="CS30" s="664"/>
      <c r="CT30" s="664"/>
      <c r="CU30" s="664"/>
      <c r="CV30" s="664"/>
      <c r="CW30" s="664"/>
      <c r="CX30" s="664"/>
      <c r="CY30" s="665"/>
      <c r="CZ30" s="666">
        <v>6.8</v>
      </c>
      <c r="DA30" s="695"/>
      <c r="DB30" s="695"/>
      <c r="DC30" s="696"/>
      <c r="DD30" s="669">
        <v>398068</v>
      </c>
      <c r="DE30" s="664"/>
      <c r="DF30" s="664"/>
      <c r="DG30" s="664"/>
      <c r="DH30" s="664"/>
      <c r="DI30" s="664"/>
      <c r="DJ30" s="664"/>
      <c r="DK30" s="665"/>
      <c r="DL30" s="669">
        <v>398068</v>
      </c>
      <c r="DM30" s="664"/>
      <c r="DN30" s="664"/>
      <c r="DO30" s="664"/>
      <c r="DP30" s="664"/>
      <c r="DQ30" s="664"/>
      <c r="DR30" s="664"/>
      <c r="DS30" s="664"/>
      <c r="DT30" s="664"/>
      <c r="DU30" s="664"/>
      <c r="DV30" s="665"/>
      <c r="DW30" s="666">
        <v>10.9</v>
      </c>
      <c r="DX30" s="695"/>
      <c r="DY30" s="695"/>
      <c r="DZ30" s="695"/>
      <c r="EA30" s="695"/>
      <c r="EB30" s="695"/>
      <c r="EC30" s="697"/>
    </row>
    <row r="31" spans="2:133" ht="11.25" customHeight="1" x14ac:dyDescent="0.2">
      <c r="B31" s="658" t="s">
        <v>312</v>
      </c>
      <c r="C31" s="659"/>
      <c r="D31" s="659"/>
      <c r="E31" s="659"/>
      <c r="F31" s="659"/>
      <c r="G31" s="659"/>
      <c r="H31" s="659"/>
      <c r="I31" s="659"/>
      <c r="J31" s="659"/>
      <c r="K31" s="659"/>
      <c r="L31" s="659"/>
      <c r="M31" s="659"/>
      <c r="N31" s="659"/>
      <c r="O31" s="659"/>
      <c r="P31" s="659"/>
      <c r="Q31" s="660"/>
      <c r="R31" s="661">
        <v>272461</v>
      </c>
      <c r="S31" s="664"/>
      <c r="T31" s="664"/>
      <c r="U31" s="664"/>
      <c r="V31" s="664"/>
      <c r="W31" s="664"/>
      <c r="X31" s="664"/>
      <c r="Y31" s="665"/>
      <c r="Z31" s="723">
        <v>4.4000000000000004</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99.7</v>
      </c>
      <c r="BH31" s="662"/>
      <c r="BI31" s="662"/>
      <c r="BJ31" s="662"/>
      <c r="BK31" s="662"/>
      <c r="BL31" s="662"/>
      <c r="BM31" s="667">
        <v>98.7</v>
      </c>
      <c r="BN31" s="740"/>
      <c r="BO31" s="740"/>
      <c r="BP31" s="740"/>
      <c r="BQ31" s="701"/>
      <c r="BR31" s="739">
        <v>99.7</v>
      </c>
      <c r="BS31" s="662"/>
      <c r="BT31" s="662"/>
      <c r="BU31" s="662"/>
      <c r="BV31" s="662"/>
      <c r="BW31" s="662"/>
      <c r="BX31" s="667">
        <v>98.5</v>
      </c>
      <c r="BY31" s="740"/>
      <c r="BZ31" s="740"/>
      <c r="CA31" s="740"/>
      <c r="CB31" s="701"/>
      <c r="CD31" s="747"/>
      <c r="CE31" s="748"/>
      <c r="CF31" s="705" t="s">
        <v>315</v>
      </c>
      <c r="CG31" s="702"/>
      <c r="CH31" s="702"/>
      <c r="CI31" s="702"/>
      <c r="CJ31" s="702"/>
      <c r="CK31" s="702"/>
      <c r="CL31" s="702"/>
      <c r="CM31" s="702"/>
      <c r="CN31" s="702"/>
      <c r="CO31" s="702"/>
      <c r="CP31" s="702"/>
      <c r="CQ31" s="703"/>
      <c r="CR31" s="661">
        <v>48914</v>
      </c>
      <c r="CS31" s="662"/>
      <c r="CT31" s="662"/>
      <c r="CU31" s="662"/>
      <c r="CV31" s="662"/>
      <c r="CW31" s="662"/>
      <c r="CX31" s="662"/>
      <c r="CY31" s="663"/>
      <c r="CZ31" s="666">
        <v>0.8</v>
      </c>
      <c r="DA31" s="695"/>
      <c r="DB31" s="695"/>
      <c r="DC31" s="696"/>
      <c r="DD31" s="669">
        <v>48914</v>
      </c>
      <c r="DE31" s="662"/>
      <c r="DF31" s="662"/>
      <c r="DG31" s="662"/>
      <c r="DH31" s="662"/>
      <c r="DI31" s="662"/>
      <c r="DJ31" s="662"/>
      <c r="DK31" s="663"/>
      <c r="DL31" s="669">
        <v>48914</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2">
      <c r="B32" s="658" t="s">
        <v>316</v>
      </c>
      <c r="C32" s="659"/>
      <c r="D32" s="659"/>
      <c r="E32" s="659"/>
      <c r="F32" s="659"/>
      <c r="G32" s="659"/>
      <c r="H32" s="659"/>
      <c r="I32" s="659"/>
      <c r="J32" s="659"/>
      <c r="K32" s="659"/>
      <c r="L32" s="659"/>
      <c r="M32" s="659"/>
      <c r="N32" s="659"/>
      <c r="O32" s="659"/>
      <c r="P32" s="659"/>
      <c r="Q32" s="660"/>
      <c r="R32" s="661">
        <v>422328</v>
      </c>
      <c r="S32" s="664"/>
      <c r="T32" s="664"/>
      <c r="U32" s="664"/>
      <c r="V32" s="664"/>
      <c r="W32" s="664"/>
      <c r="X32" s="664"/>
      <c r="Y32" s="665"/>
      <c r="Z32" s="723">
        <v>6.8</v>
      </c>
      <c r="AA32" s="723"/>
      <c r="AB32" s="723"/>
      <c r="AC32" s="723"/>
      <c r="AD32" s="724" t="s">
        <v>235</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99.6</v>
      </c>
      <c r="BH32" s="677"/>
      <c r="BI32" s="677"/>
      <c r="BJ32" s="677"/>
      <c r="BK32" s="677"/>
      <c r="BL32" s="677"/>
      <c r="BM32" s="721">
        <v>98.6</v>
      </c>
      <c r="BN32" s="677"/>
      <c r="BO32" s="677"/>
      <c r="BP32" s="677"/>
      <c r="BQ32" s="714"/>
      <c r="BR32" s="738">
        <v>99.5</v>
      </c>
      <c r="BS32" s="677"/>
      <c r="BT32" s="677"/>
      <c r="BU32" s="677"/>
      <c r="BV32" s="677"/>
      <c r="BW32" s="677"/>
      <c r="BX32" s="721">
        <v>98.5</v>
      </c>
      <c r="BY32" s="677"/>
      <c r="BZ32" s="677"/>
      <c r="CA32" s="677"/>
      <c r="CB32" s="714"/>
      <c r="CD32" s="749"/>
      <c r="CE32" s="750"/>
      <c r="CF32" s="705" t="s">
        <v>318</v>
      </c>
      <c r="CG32" s="702"/>
      <c r="CH32" s="702"/>
      <c r="CI32" s="702"/>
      <c r="CJ32" s="702"/>
      <c r="CK32" s="702"/>
      <c r="CL32" s="702"/>
      <c r="CM32" s="702"/>
      <c r="CN32" s="702"/>
      <c r="CO32" s="702"/>
      <c r="CP32" s="702"/>
      <c r="CQ32" s="703"/>
      <c r="CR32" s="661" t="s">
        <v>129</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2">
      <c r="B33" s="658" t="s">
        <v>319</v>
      </c>
      <c r="C33" s="659"/>
      <c r="D33" s="659"/>
      <c r="E33" s="659"/>
      <c r="F33" s="659"/>
      <c r="G33" s="659"/>
      <c r="H33" s="659"/>
      <c r="I33" s="659"/>
      <c r="J33" s="659"/>
      <c r="K33" s="659"/>
      <c r="L33" s="659"/>
      <c r="M33" s="659"/>
      <c r="N33" s="659"/>
      <c r="O33" s="659"/>
      <c r="P33" s="659"/>
      <c r="Q33" s="660"/>
      <c r="R33" s="661">
        <v>316004</v>
      </c>
      <c r="S33" s="664"/>
      <c r="T33" s="664"/>
      <c r="U33" s="664"/>
      <c r="V33" s="664"/>
      <c r="W33" s="664"/>
      <c r="X33" s="664"/>
      <c r="Y33" s="665"/>
      <c r="Z33" s="723">
        <v>5.0999999999999996</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2655736</v>
      </c>
      <c r="CS33" s="662"/>
      <c r="CT33" s="662"/>
      <c r="CU33" s="662"/>
      <c r="CV33" s="662"/>
      <c r="CW33" s="662"/>
      <c r="CX33" s="662"/>
      <c r="CY33" s="663"/>
      <c r="CZ33" s="666">
        <v>45.1</v>
      </c>
      <c r="DA33" s="695"/>
      <c r="DB33" s="695"/>
      <c r="DC33" s="696"/>
      <c r="DD33" s="669">
        <v>2351784</v>
      </c>
      <c r="DE33" s="662"/>
      <c r="DF33" s="662"/>
      <c r="DG33" s="662"/>
      <c r="DH33" s="662"/>
      <c r="DI33" s="662"/>
      <c r="DJ33" s="662"/>
      <c r="DK33" s="663"/>
      <c r="DL33" s="669">
        <v>1711594</v>
      </c>
      <c r="DM33" s="662"/>
      <c r="DN33" s="662"/>
      <c r="DO33" s="662"/>
      <c r="DP33" s="662"/>
      <c r="DQ33" s="662"/>
      <c r="DR33" s="662"/>
      <c r="DS33" s="662"/>
      <c r="DT33" s="662"/>
      <c r="DU33" s="662"/>
      <c r="DV33" s="663"/>
      <c r="DW33" s="666">
        <v>46.8</v>
      </c>
      <c r="DX33" s="695"/>
      <c r="DY33" s="695"/>
      <c r="DZ33" s="695"/>
      <c r="EA33" s="695"/>
      <c r="EB33" s="695"/>
      <c r="EC33" s="697"/>
    </row>
    <row r="34" spans="2:133" ht="11.25" customHeight="1" x14ac:dyDescent="0.2">
      <c r="B34" s="658" t="s">
        <v>321</v>
      </c>
      <c r="C34" s="659"/>
      <c r="D34" s="659"/>
      <c r="E34" s="659"/>
      <c r="F34" s="659"/>
      <c r="G34" s="659"/>
      <c r="H34" s="659"/>
      <c r="I34" s="659"/>
      <c r="J34" s="659"/>
      <c r="K34" s="659"/>
      <c r="L34" s="659"/>
      <c r="M34" s="659"/>
      <c r="N34" s="659"/>
      <c r="O34" s="659"/>
      <c r="P34" s="659"/>
      <c r="Q34" s="660"/>
      <c r="R34" s="661">
        <v>152498</v>
      </c>
      <c r="S34" s="664"/>
      <c r="T34" s="664"/>
      <c r="U34" s="664"/>
      <c r="V34" s="664"/>
      <c r="W34" s="664"/>
      <c r="X34" s="664"/>
      <c r="Y34" s="665"/>
      <c r="Z34" s="723">
        <v>2.4</v>
      </c>
      <c r="AA34" s="723"/>
      <c r="AB34" s="723"/>
      <c r="AC34" s="723"/>
      <c r="AD34" s="724">
        <v>2</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1041719</v>
      </c>
      <c r="CS34" s="664"/>
      <c r="CT34" s="664"/>
      <c r="CU34" s="664"/>
      <c r="CV34" s="664"/>
      <c r="CW34" s="664"/>
      <c r="CX34" s="664"/>
      <c r="CY34" s="665"/>
      <c r="CZ34" s="666">
        <v>17.7</v>
      </c>
      <c r="DA34" s="695"/>
      <c r="DB34" s="695"/>
      <c r="DC34" s="696"/>
      <c r="DD34" s="669">
        <v>837969</v>
      </c>
      <c r="DE34" s="664"/>
      <c r="DF34" s="664"/>
      <c r="DG34" s="664"/>
      <c r="DH34" s="664"/>
      <c r="DI34" s="664"/>
      <c r="DJ34" s="664"/>
      <c r="DK34" s="665"/>
      <c r="DL34" s="669">
        <v>660894</v>
      </c>
      <c r="DM34" s="664"/>
      <c r="DN34" s="664"/>
      <c r="DO34" s="664"/>
      <c r="DP34" s="664"/>
      <c r="DQ34" s="664"/>
      <c r="DR34" s="664"/>
      <c r="DS34" s="664"/>
      <c r="DT34" s="664"/>
      <c r="DU34" s="664"/>
      <c r="DV34" s="665"/>
      <c r="DW34" s="666">
        <v>18.100000000000001</v>
      </c>
      <c r="DX34" s="695"/>
      <c r="DY34" s="695"/>
      <c r="DZ34" s="695"/>
      <c r="EA34" s="695"/>
      <c r="EB34" s="695"/>
      <c r="EC34" s="697"/>
    </row>
    <row r="35" spans="2:133" ht="11.25" customHeight="1" x14ac:dyDescent="0.2">
      <c r="B35" s="658" t="s">
        <v>325</v>
      </c>
      <c r="C35" s="659"/>
      <c r="D35" s="659"/>
      <c r="E35" s="659"/>
      <c r="F35" s="659"/>
      <c r="G35" s="659"/>
      <c r="H35" s="659"/>
      <c r="I35" s="659"/>
      <c r="J35" s="659"/>
      <c r="K35" s="659"/>
      <c r="L35" s="659"/>
      <c r="M35" s="659"/>
      <c r="N35" s="659"/>
      <c r="O35" s="659"/>
      <c r="P35" s="659"/>
      <c r="Q35" s="660"/>
      <c r="R35" s="661">
        <v>340600</v>
      </c>
      <c r="S35" s="664"/>
      <c r="T35" s="664"/>
      <c r="U35" s="664"/>
      <c r="V35" s="664"/>
      <c r="W35" s="664"/>
      <c r="X35" s="664"/>
      <c r="Y35" s="665"/>
      <c r="Z35" s="723">
        <v>5.5</v>
      </c>
      <c r="AA35" s="723"/>
      <c r="AB35" s="723"/>
      <c r="AC35" s="723"/>
      <c r="AD35" s="724" t="s">
        <v>235</v>
      </c>
      <c r="AE35" s="724"/>
      <c r="AF35" s="724"/>
      <c r="AG35" s="724"/>
      <c r="AH35" s="724"/>
      <c r="AI35" s="724"/>
      <c r="AJ35" s="724"/>
      <c r="AK35" s="724"/>
      <c r="AL35" s="666" t="s">
        <v>235</v>
      </c>
      <c r="AM35" s="667"/>
      <c r="AN35" s="667"/>
      <c r="AO35" s="725"/>
      <c r="AP35" s="234"/>
      <c r="AQ35" s="729" t="s">
        <v>326</v>
      </c>
      <c r="AR35" s="730"/>
      <c r="AS35" s="730"/>
      <c r="AT35" s="730"/>
      <c r="AU35" s="730"/>
      <c r="AV35" s="730"/>
      <c r="AW35" s="730"/>
      <c r="AX35" s="730"/>
      <c r="AY35" s="731"/>
      <c r="AZ35" s="726">
        <v>610924</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45596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10253</v>
      </c>
      <c r="CS35" s="662"/>
      <c r="CT35" s="662"/>
      <c r="CU35" s="662"/>
      <c r="CV35" s="662"/>
      <c r="CW35" s="662"/>
      <c r="CX35" s="662"/>
      <c r="CY35" s="663"/>
      <c r="CZ35" s="666">
        <v>0.2</v>
      </c>
      <c r="DA35" s="695"/>
      <c r="DB35" s="695"/>
      <c r="DC35" s="696"/>
      <c r="DD35" s="669">
        <v>10253</v>
      </c>
      <c r="DE35" s="662"/>
      <c r="DF35" s="662"/>
      <c r="DG35" s="662"/>
      <c r="DH35" s="662"/>
      <c r="DI35" s="662"/>
      <c r="DJ35" s="662"/>
      <c r="DK35" s="663"/>
      <c r="DL35" s="669">
        <v>10253</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329</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330</v>
      </c>
      <c r="AR36" s="699"/>
      <c r="AS36" s="699"/>
      <c r="AT36" s="699"/>
      <c r="AU36" s="699"/>
      <c r="AV36" s="699"/>
      <c r="AW36" s="699"/>
      <c r="AX36" s="699"/>
      <c r="AY36" s="700"/>
      <c r="AZ36" s="661">
        <v>208165</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45596</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673674</v>
      </c>
      <c r="CS36" s="664"/>
      <c r="CT36" s="664"/>
      <c r="CU36" s="664"/>
      <c r="CV36" s="664"/>
      <c r="CW36" s="664"/>
      <c r="CX36" s="664"/>
      <c r="CY36" s="665"/>
      <c r="CZ36" s="666">
        <v>11.4</v>
      </c>
      <c r="DA36" s="695"/>
      <c r="DB36" s="695"/>
      <c r="DC36" s="696"/>
      <c r="DD36" s="669">
        <v>652222</v>
      </c>
      <c r="DE36" s="664"/>
      <c r="DF36" s="664"/>
      <c r="DG36" s="664"/>
      <c r="DH36" s="664"/>
      <c r="DI36" s="664"/>
      <c r="DJ36" s="664"/>
      <c r="DK36" s="665"/>
      <c r="DL36" s="669">
        <v>627580</v>
      </c>
      <c r="DM36" s="664"/>
      <c r="DN36" s="664"/>
      <c r="DO36" s="664"/>
      <c r="DP36" s="664"/>
      <c r="DQ36" s="664"/>
      <c r="DR36" s="664"/>
      <c r="DS36" s="664"/>
      <c r="DT36" s="664"/>
      <c r="DU36" s="664"/>
      <c r="DV36" s="665"/>
      <c r="DW36" s="666">
        <v>17.2</v>
      </c>
      <c r="DX36" s="695"/>
      <c r="DY36" s="695"/>
      <c r="DZ36" s="695"/>
      <c r="EA36" s="695"/>
      <c r="EB36" s="695"/>
      <c r="EC36" s="697"/>
    </row>
    <row r="37" spans="2:133" ht="11.25" customHeight="1" x14ac:dyDescent="0.2">
      <c r="B37" s="658" t="s">
        <v>333</v>
      </c>
      <c r="C37" s="659"/>
      <c r="D37" s="659"/>
      <c r="E37" s="659"/>
      <c r="F37" s="659"/>
      <c r="G37" s="659"/>
      <c r="H37" s="659"/>
      <c r="I37" s="659"/>
      <c r="J37" s="659"/>
      <c r="K37" s="659"/>
      <c r="L37" s="659"/>
      <c r="M37" s="659"/>
      <c r="N37" s="659"/>
      <c r="O37" s="659"/>
      <c r="P37" s="659"/>
      <c r="Q37" s="660"/>
      <c r="R37" s="661">
        <v>78600</v>
      </c>
      <c r="S37" s="664"/>
      <c r="T37" s="664"/>
      <c r="U37" s="664"/>
      <c r="V37" s="664"/>
      <c r="W37" s="664"/>
      <c r="X37" s="664"/>
      <c r="Y37" s="665"/>
      <c r="Z37" s="723">
        <v>1.3</v>
      </c>
      <c r="AA37" s="723"/>
      <c r="AB37" s="723"/>
      <c r="AC37" s="723"/>
      <c r="AD37" s="724" t="s">
        <v>129</v>
      </c>
      <c r="AE37" s="724"/>
      <c r="AF37" s="724"/>
      <c r="AG37" s="724"/>
      <c r="AH37" s="724"/>
      <c r="AI37" s="724"/>
      <c r="AJ37" s="724"/>
      <c r="AK37" s="724"/>
      <c r="AL37" s="666" t="s">
        <v>129</v>
      </c>
      <c r="AM37" s="667"/>
      <c r="AN37" s="667"/>
      <c r="AO37" s="725"/>
      <c r="AQ37" s="698" t="s">
        <v>334</v>
      </c>
      <c r="AR37" s="699"/>
      <c r="AS37" s="699"/>
      <c r="AT37" s="699"/>
      <c r="AU37" s="699"/>
      <c r="AV37" s="699"/>
      <c r="AW37" s="699"/>
      <c r="AX37" s="699"/>
      <c r="AY37" s="700"/>
      <c r="AZ37" s="661">
        <v>2454</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2015</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182027</v>
      </c>
      <c r="CS37" s="662"/>
      <c r="CT37" s="662"/>
      <c r="CU37" s="662"/>
      <c r="CV37" s="662"/>
      <c r="CW37" s="662"/>
      <c r="CX37" s="662"/>
      <c r="CY37" s="663"/>
      <c r="CZ37" s="666">
        <v>3.1</v>
      </c>
      <c r="DA37" s="695"/>
      <c r="DB37" s="695"/>
      <c r="DC37" s="696"/>
      <c r="DD37" s="669">
        <v>180919</v>
      </c>
      <c r="DE37" s="662"/>
      <c r="DF37" s="662"/>
      <c r="DG37" s="662"/>
      <c r="DH37" s="662"/>
      <c r="DI37" s="662"/>
      <c r="DJ37" s="662"/>
      <c r="DK37" s="663"/>
      <c r="DL37" s="669">
        <v>180919</v>
      </c>
      <c r="DM37" s="662"/>
      <c r="DN37" s="662"/>
      <c r="DO37" s="662"/>
      <c r="DP37" s="662"/>
      <c r="DQ37" s="662"/>
      <c r="DR37" s="662"/>
      <c r="DS37" s="662"/>
      <c r="DT37" s="662"/>
      <c r="DU37" s="662"/>
      <c r="DV37" s="663"/>
      <c r="DW37" s="666">
        <v>4.9000000000000004</v>
      </c>
      <c r="DX37" s="695"/>
      <c r="DY37" s="695"/>
      <c r="DZ37" s="695"/>
      <c r="EA37" s="695"/>
      <c r="EB37" s="695"/>
      <c r="EC37" s="697"/>
    </row>
    <row r="38" spans="2:133" ht="11.25" customHeight="1" x14ac:dyDescent="0.2">
      <c r="B38" s="673" t="s">
        <v>337</v>
      </c>
      <c r="C38" s="674"/>
      <c r="D38" s="674"/>
      <c r="E38" s="674"/>
      <c r="F38" s="674"/>
      <c r="G38" s="674"/>
      <c r="H38" s="674"/>
      <c r="I38" s="674"/>
      <c r="J38" s="674"/>
      <c r="K38" s="674"/>
      <c r="L38" s="674"/>
      <c r="M38" s="674"/>
      <c r="N38" s="674"/>
      <c r="O38" s="674"/>
      <c r="P38" s="674"/>
      <c r="Q38" s="675"/>
      <c r="R38" s="676">
        <v>6248243</v>
      </c>
      <c r="S38" s="713"/>
      <c r="T38" s="713"/>
      <c r="U38" s="713"/>
      <c r="V38" s="713"/>
      <c r="W38" s="713"/>
      <c r="X38" s="713"/>
      <c r="Y38" s="718"/>
      <c r="Z38" s="719">
        <v>100</v>
      </c>
      <c r="AA38" s="719"/>
      <c r="AB38" s="719"/>
      <c r="AC38" s="719"/>
      <c r="AD38" s="720">
        <v>3580156</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129</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3212</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608470</v>
      </c>
      <c r="CS38" s="664"/>
      <c r="CT38" s="664"/>
      <c r="CU38" s="664"/>
      <c r="CV38" s="664"/>
      <c r="CW38" s="664"/>
      <c r="CX38" s="664"/>
      <c r="CY38" s="665"/>
      <c r="CZ38" s="666">
        <v>10.3</v>
      </c>
      <c r="DA38" s="695"/>
      <c r="DB38" s="695"/>
      <c r="DC38" s="696"/>
      <c r="DD38" s="669">
        <v>541250</v>
      </c>
      <c r="DE38" s="664"/>
      <c r="DF38" s="664"/>
      <c r="DG38" s="664"/>
      <c r="DH38" s="664"/>
      <c r="DI38" s="664"/>
      <c r="DJ38" s="664"/>
      <c r="DK38" s="665"/>
      <c r="DL38" s="669">
        <v>412867</v>
      </c>
      <c r="DM38" s="664"/>
      <c r="DN38" s="664"/>
      <c r="DO38" s="664"/>
      <c r="DP38" s="664"/>
      <c r="DQ38" s="664"/>
      <c r="DR38" s="664"/>
      <c r="DS38" s="664"/>
      <c r="DT38" s="664"/>
      <c r="DU38" s="664"/>
      <c r="DV38" s="665"/>
      <c r="DW38" s="666">
        <v>11.3</v>
      </c>
      <c r="DX38" s="695"/>
      <c r="DY38" s="695"/>
      <c r="DZ38" s="695"/>
      <c r="EA38" s="695"/>
      <c r="EB38" s="695"/>
      <c r="EC38" s="697"/>
    </row>
    <row r="39" spans="2:133" ht="11.25" customHeight="1" x14ac:dyDescent="0.2">
      <c r="AQ39" s="698" t="s">
        <v>341</v>
      </c>
      <c r="AR39" s="699"/>
      <c r="AS39" s="699"/>
      <c r="AT39" s="699"/>
      <c r="AU39" s="699"/>
      <c r="AV39" s="699"/>
      <c r="AW39" s="699"/>
      <c r="AX39" s="699"/>
      <c r="AY39" s="700"/>
      <c r="AZ39" s="661" t="s">
        <v>129</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105</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315020</v>
      </c>
      <c r="CS39" s="662"/>
      <c r="CT39" s="662"/>
      <c r="CU39" s="662"/>
      <c r="CV39" s="662"/>
      <c r="CW39" s="662"/>
      <c r="CX39" s="662"/>
      <c r="CY39" s="663"/>
      <c r="CZ39" s="666">
        <v>5.3</v>
      </c>
      <c r="DA39" s="695"/>
      <c r="DB39" s="695"/>
      <c r="DC39" s="696"/>
      <c r="DD39" s="669">
        <v>310090</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103015</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129</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6600</v>
      </c>
      <c r="CS40" s="664"/>
      <c r="CT40" s="664"/>
      <c r="CU40" s="664"/>
      <c r="CV40" s="664"/>
      <c r="CW40" s="664"/>
      <c r="CX40" s="664"/>
      <c r="CY40" s="665"/>
      <c r="CZ40" s="666">
        <v>0.1</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297290</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342</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682204</v>
      </c>
      <c r="CS42" s="664"/>
      <c r="CT42" s="664"/>
      <c r="CU42" s="664"/>
      <c r="CV42" s="664"/>
      <c r="CW42" s="664"/>
      <c r="CX42" s="664"/>
      <c r="CY42" s="665"/>
      <c r="CZ42" s="666">
        <v>11.6</v>
      </c>
      <c r="DA42" s="667"/>
      <c r="DB42" s="667"/>
      <c r="DC42" s="668"/>
      <c r="DD42" s="669">
        <v>213116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34018</v>
      </c>
      <c r="CS43" s="662"/>
      <c r="CT43" s="662"/>
      <c r="CU43" s="662"/>
      <c r="CV43" s="662"/>
      <c r="CW43" s="662"/>
      <c r="CX43" s="662"/>
      <c r="CY43" s="663"/>
      <c r="CZ43" s="666">
        <v>0.6</v>
      </c>
      <c r="DA43" s="695"/>
      <c r="DB43" s="695"/>
      <c r="DC43" s="696"/>
      <c r="DD43" s="669">
        <v>34018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307</v>
      </c>
      <c r="CE44" s="690"/>
      <c r="CF44" s="658" t="s">
        <v>356</v>
      </c>
      <c r="CG44" s="659"/>
      <c r="CH44" s="659"/>
      <c r="CI44" s="659"/>
      <c r="CJ44" s="659"/>
      <c r="CK44" s="659"/>
      <c r="CL44" s="659"/>
      <c r="CM44" s="659"/>
      <c r="CN44" s="659"/>
      <c r="CO44" s="659"/>
      <c r="CP44" s="659"/>
      <c r="CQ44" s="660"/>
      <c r="CR44" s="661">
        <v>682204</v>
      </c>
      <c r="CS44" s="664"/>
      <c r="CT44" s="664"/>
      <c r="CU44" s="664"/>
      <c r="CV44" s="664"/>
      <c r="CW44" s="664"/>
      <c r="CX44" s="664"/>
      <c r="CY44" s="665"/>
      <c r="CZ44" s="666">
        <v>11.6</v>
      </c>
      <c r="DA44" s="667"/>
      <c r="DB44" s="667"/>
      <c r="DC44" s="668"/>
      <c r="DD44" s="669">
        <v>213116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124734</v>
      </c>
      <c r="CS45" s="662"/>
      <c r="CT45" s="662"/>
      <c r="CU45" s="662"/>
      <c r="CV45" s="662"/>
      <c r="CW45" s="662"/>
      <c r="CX45" s="662"/>
      <c r="CY45" s="663"/>
      <c r="CZ45" s="666">
        <v>2.1</v>
      </c>
      <c r="DA45" s="695"/>
      <c r="DB45" s="695"/>
      <c r="DC45" s="696"/>
      <c r="DD45" s="669">
        <v>53194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557470</v>
      </c>
      <c r="CS46" s="664"/>
      <c r="CT46" s="664"/>
      <c r="CU46" s="664"/>
      <c r="CV46" s="664"/>
      <c r="CW46" s="664"/>
      <c r="CX46" s="664"/>
      <c r="CY46" s="665"/>
      <c r="CZ46" s="666">
        <v>9.5</v>
      </c>
      <c r="DA46" s="667"/>
      <c r="DB46" s="667"/>
      <c r="DC46" s="668"/>
      <c r="DD46" s="669">
        <v>159922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t="s">
        <v>129</v>
      </c>
      <c r="CS47" s="662"/>
      <c r="CT47" s="662"/>
      <c r="CU47" s="662"/>
      <c r="CV47" s="662"/>
      <c r="CW47" s="662"/>
      <c r="CX47" s="662"/>
      <c r="CY47" s="663"/>
      <c r="CZ47" s="666" t="s">
        <v>235</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5892964</v>
      </c>
      <c r="CS49" s="677"/>
      <c r="CT49" s="677"/>
      <c r="CU49" s="677"/>
      <c r="CV49" s="677"/>
      <c r="CW49" s="677"/>
      <c r="CX49" s="677"/>
      <c r="CY49" s="678"/>
      <c r="CZ49" s="679">
        <v>100</v>
      </c>
      <c r="DA49" s="680"/>
      <c r="DB49" s="680"/>
      <c r="DC49" s="681"/>
      <c r="DD49" s="682">
        <v>4224878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Z6sQ8GM0oweQW3DcuHUQL1H1739pj766sTw6p8S9NukojJ30N/x2z4apqo3rLKqlAk0jkgg3wAzDfulHTQNYyQ==" saltValue="NP7F2DAz432B/2eQPl3g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6163</v>
      </c>
      <c r="R7" s="1194"/>
      <c r="S7" s="1194"/>
      <c r="T7" s="1194"/>
      <c r="U7" s="1194"/>
      <c r="V7" s="1194">
        <v>5809</v>
      </c>
      <c r="W7" s="1194"/>
      <c r="X7" s="1194"/>
      <c r="Y7" s="1194"/>
      <c r="Z7" s="1194"/>
      <c r="AA7" s="1194">
        <v>355</v>
      </c>
      <c r="AB7" s="1194"/>
      <c r="AC7" s="1194"/>
      <c r="AD7" s="1194"/>
      <c r="AE7" s="1195"/>
      <c r="AF7" s="1196">
        <v>289</v>
      </c>
      <c r="AG7" s="1197"/>
      <c r="AH7" s="1197"/>
      <c r="AI7" s="1197"/>
      <c r="AJ7" s="1198"/>
      <c r="AK7" s="1180">
        <v>422</v>
      </c>
      <c r="AL7" s="1181"/>
      <c r="AM7" s="1181"/>
      <c r="AN7" s="1181"/>
      <c r="AO7" s="1181"/>
      <c r="AP7" s="1181">
        <v>5351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592</v>
      </c>
      <c r="BS7" s="1184" t="s">
        <v>590</v>
      </c>
      <c r="BT7" s="1185"/>
      <c r="BU7" s="1185"/>
      <c r="BV7" s="1185"/>
      <c r="BW7" s="1185"/>
      <c r="BX7" s="1185"/>
      <c r="BY7" s="1185"/>
      <c r="BZ7" s="1185"/>
      <c r="CA7" s="1185"/>
      <c r="CB7" s="1185"/>
      <c r="CC7" s="1185"/>
      <c r="CD7" s="1185"/>
      <c r="CE7" s="1185"/>
      <c r="CF7" s="1185"/>
      <c r="CG7" s="1186"/>
      <c r="CH7" s="1177">
        <v>0</v>
      </c>
      <c r="CI7" s="1178"/>
      <c r="CJ7" s="1178"/>
      <c r="CK7" s="1178"/>
      <c r="CL7" s="1179"/>
      <c r="CM7" s="1177">
        <v>27</v>
      </c>
      <c r="CN7" s="1178"/>
      <c r="CO7" s="1178"/>
      <c r="CP7" s="1178"/>
      <c r="CQ7" s="1179"/>
      <c r="CR7" s="1177">
        <v>5</v>
      </c>
      <c r="CS7" s="1178"/>
      <c r="CT7" s="1178"/>
      <c r="CU7" s="1178"/>
      <c r="CV7" s="1179"/>
      <c r="CW7" s="1177" t="s">
        <v>591</v>
      </c>
      <c r="CX7" s="1178"/>
      <c r="CY7" s="1178"/>
      <c r="CZ7" s="1178"/>
      <c r="DA7" s="1179"/>
      <c r="DB7" s="1177" t="s">
        <v>591</v>
      </c>
      <c r="DC7" s="1178"/>
      <c r="DD7" s="1178"/>
      <c r="DE7" s="1178"/>
      <c r="DF7" s="1179"/>
      <c r="DG7" s="1177">
        <v>244</v>
      </c>
      <c r="DH7" s="1178"/>
      <c r="DI7" s="1178"/>
      <c r="DJ7" s="1178"/>
      <c r="DK7" s="1179"/>
      <c r="DL7" s="1177" t="s">
        <v>591</v>
      </c>
      <c r="DM7" s="1178"/>
      <c r="DN7" s="1178"/>
      <c r="DO7" s="1178"/>
      <c r="DP7" s="1179"/>
      <c r="DQ7" s="1177" t="s">
        <v>591</v>
      </c>
      <c r="DR7" s="1178"/>
      <c r="DS7" s="1178"/>
      <c r="DT7" s="1178"/>
      <c r="DU7" s="1179"/>
      <c r="DV7" s="1184"/>
      <c r="DW7" s="1185"/>
      <c r="DX7" s="1185"/>
      <c r="DY7" s="1185"/>
      <c r="DZ7" s="1204"/>
      <c r="EA7" s="254"/>
    </row>
    <row r="8" spans="1:131" s="255" customFormat="1" ht="26.25" customHeight="1" x14ac:dyDescent="0.2">
      <c r="A8" s="261">
        <v>2</v>
      </c>
      <c r="B8" s="1126" t="s">
        <v>385</v>
      </c>
      <c r="C8" s="1127"/>
      <c r="D8" s="1127"/>
      <c r="E8" s="1127"/>
      <c r="F8" s="1127"/>
      <c r="G8" s="1127"/>
      <c r="H8" s="1127"/>
      <c r="I8" s="1127"/>
      <c r="J8" s="1127"/>
      <c r="K8" s="1127"/>
      <c r="L8" s="1127"/>
      <c r="M8" s="1127"/>
      <c r="N8" s="1127"/>
      <c r="O8" s="1127"/>
      <c r="P8" s="1128"/>
      <c r="Q8" s="1132">
        <v>88</v>
      </c>
      <c r="R8" s="1133"/>
      <c r="S8" s="1133"/>
      <c r="T8" s="1133"/>
      <c r="U8" s="1133"/>
      <c r="V8" s="1133">
        <v>87</v>
      </c>
      <c r="W8" s="1133"/>
      <c r="X8" s="1133"/>
      <c r="Y8" s="1133"/>
      <c r="Z8" s="1133"/>
      <c r="AA8" s="1133">
        <v>1</v>
      </c>
      <c r="AB8" s="1133"/>
      <c r="AC8" s="1133"/>
      <c r="AD8" s="1133"/>
      <c r="AE8" s="1134"/>
      <c r="AF8" s="1108">
        <v>1</v>
      </c>
      <c r="AG8" s="1109"/>
      <c r="AH8" s="1109"/>
      <c r="AI8" s="1109"/>
      <c r="AJ8" s="1110"/>
      <c r="AK8" s="1175" t="s">
        <v>588</v>
      </c>
      <c r="AL8" s="1176"/>
      <c r="AM8" s="1176"/>
      <c r="AN8" s="1176"/>
      <c r="AO8" s="1176"/>
      <c r="AP8" s="1175" t="s">
        <v>588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387</v>
      </c>
      <c r="B23" s="1033" t="s">
        <v>388</v>
      </c>
      <c r="C23" s="1034"/>
      <c r="D23" s="1034"/>
      <c r="E23" s="1034"/>
      <c r="F23" s="1034"/>
      <c r="G23" s="1034"/>
      <c r="H23" s="1034"/>
      <c r="I23" s="1034"/>
      <c r="J23" s="1034"/>
      <c r="K23" s="1034"/>
      <c r="L23" s="1034"/>
      <c r="M23" s="1034"/>
      <c r="N23" s="1034"/>
      <c r="O23" s="1034"/>
      <c r="P23" s="1035"/>
      <c r="Q23" s="1157">
        <v>6248</v>
      </c>
      <c r="R23" s="1158"/>
      <c r="S23" s="1158"/>
      <c r="T23" s="1158"/>
      <c r="U23" s="1158"/>
      <c r="V23" s="1158">
        <v>5893</v>
      </c>
      <c r="W23" s="1158"/>
      <c r="X23" s="1158"/>
      <c r="Y23" s="1158"/>
      <c r="Z23" s="1158"/>
      <c r="AA23" s="1158">
        <v>355</v>
      </c>
      <c r="AB23" s="1158"/>
      <c r="AC23" s="1158"/>
      <c r="AD23" s="1158"/>
      <c r="AE23" s="1159"/>
      <c r="AF23" s="1160">
        <v>290</v>
      </c>
      <c r="AG23" s="1158"/>
      <c r="AH23" s="1158"/>
      <c r="AI23" s="1158"/>
      <c r="AJ23" s="1161"/>
      <c r="AK23" s="1162"/>
      <c r="AL23" s="1163"/>
      <c r="AM23" s="1163"/>
      <c r="AN23" s="1163"/>
      <c r="AO23" s="1163"/>
      <c r="AP23" s="1158">
        <v>5351</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400</v>
      </c>
      <c r="C28" s="1140"/>
      <c r="D28" s="1140"/>
      <c r="E28" s="1140"/>
      <c r="F28" s="1140"/>
      <c r="G28" s="1140"/>
      <c r="H28" s="1140"/>
      <c r="I28" s="1140"/>
      <c r="J28" s="1140"/>
      <c r="K28" s="1140"/>
      <c r="L28" s="1140"/>
      <c r="M28" s="1140"/>
      <c r="N28" s="1140"/>
      <c r="O28" s="1140"/>
      <c r="P28" s="1141"/>
      <c r="Q28" s="1142">
        <v>1759</v>
      </c>
      <c r="R28" s="1143"/>
      <c r="S28" s="1143"/>
      <c r="T28" s="1143"/>
      <c r="U28" s="1143"/>
      <c r="V28" s="1143">
        <v>1713</v>
      </c>
      <c r="W28" s="1143"/>
      <c r="X28" s="1143"/>
      <c r="Y28" s="1143"/>
      <c r="Z28" s="1143"/>
      <c r="AA28" s="1143">
        <v>46</v>
      </c>
      <c r="AB28" s="1143"/>
      <c r="AC28" s="1143"/>
      <c r="AD28" s="1143"/>
      <c r="AE28" s="1144"/>
      <c r="AF28" s="1145">
        <v>46</v>
      </c>
      <c r="AG28" s="1143"/>
      <c r="AH28" s="1143"/>
      <c r="AI28" s="1143"/>
      <c r="AJ28" s="1146"/>
      <c r="AK28" s="1147">
        <v>103</v>
      </c>
      <c r="AL28" s="1135"/>
      <c r="AM28" s="1135"/>
      <c r="AN28" s="1135"/>
      <c r="AO28" s="1135"/>
      <c r="AP28" s="1135" t="s">
        <v>589</v>
      </c>
      <c r="AQ28" s="1135"/>
      <c r="AR28" s="1135"/>
      <c r="AS28" s="1135"/>
      <c r="AT28" s="1135"/>
      <c r="AU28" s="1135" t="s">
        <v>589</v>
      </c>
      <c r="AV28" s="1135"/>
      <c r="AW28" s="1135"/>
      <c r="AX28" s="1135"/>
      <c r="AY28" s="1135"/>
      <c r="AZ28" s="1136" t="s">
        <v>589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401</v>
      </c>
      <c r="C29" s="1127"/>
      <c r="D29" s="1127"/>
      <c r="E29" s="1127"/>
      <c r="F29" s="1127"/>
      <c r="G29" s="1127"/>
      <c r="H29" s="1127"/>
      <c r="I29" s="1127"/>
      <c r="J29" s="1127"/>
      <c r="K29" s="1127"/>
      <c r="L29" s="1127"/>
      <c r="M29" s="1127"/>
      <c r="N29" s="1127"/>
      <c r="O29" s="1127"/>
      <c r="P29" s="1128"/>
      <c r="Q29" s="1132">
        <v>1132</v>
      </c>
      <c r="R29" s="1133"/>
      <c r="S29" s="1133"/>
      <c r="T29" s="1133"/>
      <c r="U29" s="1133"/>
      <c r="V29" s="1133">
        <v>1062</v>
      </c>
      <c r="W29" s="1133"/>
      <c r="X29" s="1133"/>
      <c r="Y29" s="1133"/>
      <c r="Z29" s="1133"/>
      <c r="AA29" s="1133">
        <v>70</v>
      </c>
      <c r="AB29" s="1133"/>
      <c r="AC29" s="1133"/>
      <c r="AD29" s="1133"/>
      <c r="AE29" s="1134"/>
      <c r="AF29" s="1108">
        <v>70</v>
      </c>
      <c r="AG29" s="1109"/>
      <c r="AH29" s="1109"/>
      <c r="AI29" s="1109"/>
      <c r="AJ29" s="1110"/>
      <c r="AK29" s="1069">
        <v>154</v>
      </c>
      <c r="AL29" s="1060"/>
      <c r="AM29" s="1060"/>
      <c r="AN29" s="1060"/>
      <c r="AO29" s="1060"/>
      <c r="AP29" s="1060" t="s">
        <v>589</v>
      </c>
      <c r="AQ29" s="1060"/>
      <c r="AR29" s="1060"/>
      <c r="AS29" s="1060"/>
      <c r="AT29" s="1060"/>
      <c r="AU29" s="1060" t="s">
        <v>589</v>
      </c>
      <c r="AV29" s="1060"/>
      <c r="AW29" s="1060"/>
      <c r="AX29" s="1060"/>
      <c r="AY29" s="1060"/>
      <c r="AZ29" s="1131" t="s">
        <v>589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402</v>
      </c>
      <c r="C30" s="1127"/>
      <c r="D30" s="1127"/>
      <c r="E30" s="1127"/>
      <c r="F30" s="1127"/>
      <c r="G30" s="1127"/>
      <c r="H30" s="1127"/>
      <c r="I30" s="1127"/>
      <c r="J30" s="1127"/>
      <c r="K30" s="1127"/>
      <c r="L30" s="1127"/>
      <c r="M30" s="1127"/>
      <c r="N30" s="1127"/>
      <c r="O30" s="1127"/>
      <c r="P30" s="1128"/>
      <c r="Q30" s="1132">
        <v>206</v>
      </c>
      <c r="R30" s="1133"/>
      <c r="S30" s="1133"/>
      <c r="T30" s="1133"/>
      <c r="U30" s="1133"/>
      <c r="V30" s="1133">
        <v>196</v>
      </c>
      <c r="W30" s="1133"/>
      <c r="X30" s="1133"/>
      <c r="Y30" s="1133"/>
      <c r="Z30" s="1133"/>
      <c r="AA30" s="1133">
        <v>10</v>
      </c>
      <c r="AB30" s="1133"/>
      <c r="AC30" s="1133"/>
      <c r="AD30" s="1133"/>
      <c r="AE30" s="1134"/>
      <c r="AF30" s="1108">
        <v>10</v>
      </c>
      <c r="AG30" s="1109"/>
      <c r="AH30" s="1109"/>
      <c r="AI30" s="1109"/>
      <c r="AJ30" s="1110"/>
      <c r="AK30" s="1069">
        <v>26</v>
      </c>
      <c r="AL30" s="1060"/>
      <c r="AM30" s="1060"/>
      <c r="AN30" s="1060"/>
      <c r="AO30" s="1060"/>
      <c r="AP30" s="1060" t="s">
        <v>589</v>
      </c>
      <c r="AQ30" s="1060"/>
      <c r="AR30" s="1060"/>
      <c r="AS30" s="1060"/>
      <c r="AT30" s="1060"/>
      <c r="AU30" s="1060" t="s">
        <v>589</v>
      </c>
      <c r="AV30" s="1060"/>
      <c r="AW30" s="1060"/>
      <c r="AX30" s="1060"/>
      <c r="AY30" s="1060"/>
      <c r="AZ30" s="1131" t="s">
        <v>589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403</v>
      </c>
      <c r="C31" s="1127"/>
      <c r="D31" s="1127"/>
      <c r="E31" s="1127"/>
      <c r="F31" s="1127"/>
      <c r="G31" s="1127"/>
      <c r="H31" s="1127"/>
      <c r="I31" s="1127"/>
      <c r="J31" s="1127"/>
      <c r="K31" s="1127"/>
      <c r="L31" s="1127"/>
      <c r="M31" s="1127"/>
      <c r="N31" s="1127"/>
      <c r="O31" s="1127"/>
      <c r="P31" s="1128"/>
      <c r="Q31" s="1132">
        <v>247</v>
      </c>
      <c r="R31" s="1133"/>
      <c r="S31" s="1133"/>
      <c r="T31" s="1133"/>
      <c r="U31" s="1133"/>
      <c r="V31" s="1133">
        <v>191</v>
      </c>
      <c r="W31" s="1133"/>
      <c r="X31" s="1133"/>
      <c r="Y31" s="1133"/>
      <c r="Z31" s="1133"/>
      <c r="AA31" s="1133">
        <v>56</v>
      </c>
      <c r="AB31" s="1133"/>
      <c r="AC31" s="1133"/>
      <c r="AD31" s="1133"/>
      <c r="AE31" s="1134"/>
      <c r="AF31" s="1108">
        <v>595</v>
      </c>
      <c r="AG31" s="1109"/>
      <c r="AH31" s="1109"/>
      <c r="AI31" s="1109"/>
      <c r="AJ31" s="1110"/>
      <c r="AK31" s="1069">
        <v>2</v>
      </c>
      <c r="AL31" s="1060"/>
      <c r="AM31" s="1060"/>
      <c r="AN31" s="1060"/>
      <c r="AO31" s="1060"/>
      <c r="AP31" s="1060">
        <v>1063</v>
      </c>
      <c r="AQ31" s="1060"/>
      <c r="AR31" s="1060"/>
      <c r="AS31" s="1060"/>
      <c r="AT31" s="1060"/>
      <c r="AU31" s="1060">
        <v>24</v>
      </c>
      <c r="AV31" s="1060"/>
      <c r="AW31" s="1060"/>
      <c r="AX31" s="1060"/>
      <c r="AY31" s="1060"/>
      <c r="AZ31" s="1131" t="s">
        <v>589</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405</v>
      </c>
      <c r="C32" s="1127"/>
      <c r="D32" s="1127"/>
      <c r="E32" s="1127"/>
      <c r="F32" s="1127"/>
      <c r="G32" s="1127"/>
      <c r="H32" s="1127"/>
      <c r="I32" s="1127"/>
      <c r="J32" s="1127"/>
      <c r="K32" s="1127"/>
      <c r="L32" s="1127"/>
      <c r="M32" s="1127"/>
      <c r="N32" s="1127"/>
      <c r="O32" s="1127"/>
      <c r="P32" s="1128"/>
      <c r="Q32" s="1132">
        <v>570</v>
      </c>
      <c r="R32" s="1133"/>
      <c r="S32" s="1133"/>
      <c r="T32" s="1133"/>
      <c r="U32" s="1133"/>
      <c r="V32" s="1133">
        <v>497</v>
      </c>
      <c r="W32" s="1133"/>
      <c r="X32" s="1133"/>
      <c r="Y32" s="1133"/>
      <c r="Z32" s="1133"/>
      <c r="AA32" s="1133">
        <v>73</v>
      </c>
      <c r="AB32" s="1133"/>
      <c r="AC32" s="1133"/>
      <c r="AD32" s="1133"/>
      <c r="AE32" s="1134"/>
      <c r="AF32" s="1108">
        <v>73</v>
      </c>
      <c r="AG32" s="1109"/>
      <c r="AH32" s="1109"/>
      <c r="AI32" s="1109"/>
      <c r="AJ32" s="1110"/>
      <c r="AK32" s="1069">
        <v>208</v>
      </c>
      <c r="AL32" s="1060"/>
      <c r="AM32" s="1060"/>
      <c r="AN32" s="1060"/>
      <c r="AO32" s="1060"/>
      <c r="AP32" s="1060">
        <v>2321</v>
      </c>
      <c r="AQ32" s="1060"/>
      <c r="AR32" s="1060"/>
      <c r="AS32" s="1060"/>
      <c r="AT32" s="1060"/>
      <c r="AU32" s="1060">
        <v>1365</v>
      </c>
      <c r="AV32" s="1060"/>
      <c r="AW32" s="1060"/>
      <c r="AX32" s="1060"/>
      <c r="AY32" s="1060"/>
      <c r="AZ32" s="1131" t="s">
        <v>589</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793</v>
      </c>
      <c r="AG63" s="1048"/>
      <c r="AH63" s="1048"/>
      <c r="AI63" s="1048"/>
      <c r="AJ63" s="1119"/>
      <c r="AK63" s="1120"/>
      <c r="AL63" s="1052"/>
      <c r="AM63" s="1052"/>
      <c r="AN63" s="1052"/>
      <c r="AO63" s="1052"/>
      <c r="AP63" s="1048">
        <v>3384</v>
      </c>
      <c r="AQ63" s="1048"/>
      <c r="AR63" s="1048"/>
      <c r="AS63" s="1048"/>
      <c r="AT63" s="1048"/>
      <c r="AU63" s="1048">
        <v>1389</v>
      </c>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411</v>
      </c>
      <c r="B66" s="1085"/>
      <c r="C66" s="1085"/>
      <c r="D66" s="1085"/>
      <c r="E66" s="1085"/>
      <c r="F66" s="1085"/>
      <c r="G66" s="1085"/>
      <c r="H66" s="1085"/>
      <c r="I66" s="1085"/>
      <c r="J66" s="1085"/>
      <c r="K66" s="1085"/>
      <c r="L66" s="1085"/>
      <c r="M66" s="1085"/>
      <c r="N66" s="1085"/>
      <c r="O66" s="1085"/>
      <c r="P66" s="1086"/>
      <c r="Q66" s="1090" t="s">
        <v>412</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576</v>
      </c>
      <c r="C68" s="1075"/>
      <c r="D68" s="1075"/>
      <c r="E68" s="1075"/>
      <c r="F68" s="1075"/>
      <c r="G68" s="1075"/>
      <c r="H68" s="1075"/>
      <c r="I68" s="1075"/>
      <c r="J68" s="1075"/>
      <c r="K68" s="1075"/>
      <c r="L68" s="1075"/>
      <c r="M68" s="1075"/>
      <c r="N68" s="1075"/>
      <c r="O68" s="1075"/>
      <c r="P68" s="1076"/>
      <c r="Q68" s="1077">
        <v>229</v>
      </c>
      <c r="R68" s="1071"/>
      <c r="S68" s="1071"/>
      <c r="T68" s="1071"/>
      <c r="U68" s="1071"/>
      <c r="V68" s="1071">
        <v>209</v>
      </c>
      <c r="W68" s="1071"/>
      <c r="X68" s="1071"/>
      <c r="Y68" s="1071"/>
      <c r="Z68" s="1071"/>
      <c r="AA68" s="1071">
        <v>20</v>
      </c>
      <c r="AB68" s="1071"/>
      <c r="AC68" s="1071"/>
      <c r="AD68" s="1071"/>
      <c r="AE68" s="1071"/>
      <c r="AF68" s="1071">
        <v>20</v>
      </c>
      <c r="AG68" s="1071"/>
      <c r="AH68" s="1071"/>
      <c r="AI68" s="1071"/>
      <c r="AJ68" s="1071"/>
      <c r="AK68" s="1071" t="s">
        <v>589</v>
      </c>
      <c r="AL68" s="1071"/>
      <c r="AM68" s="1071"/>
      <c r="AN68" s="1071"/>
      <c r="AO68" s="1071"/>
      <c r="AP68" s="1071" t="s">
        <v>589</v>
      </c>
      <c r="AQ68" s="1071"/>
      <c r="AR68" s="1071"/>
      <c r="AS68" s="1071"/>
      <c r="AT68" s="1071"/>
      <c r="AU68" s="1071" t="s">
        <v>589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577</v>
      </c>
      <c r="C69" s="1064"/>
      <c r="D69" s="1064"/>
      <c r="E69" s="1064"/>
      <c r="F69" s="1064"/>
      <c r="G69" s="1064"/>
      <c r="H69" s="1064"/>
      <c r="I69" s="1064"/>
      <c r="J69" s="1064"/>
      <c r="K69" s="1064"/>
      <c r="L69" s="1064"/>
      <c r="M69" s="1064"/>
      <c r="N69" s="1064"/>
      <c r="O69" s="1064"/>
      <c r="P69" s="1065"/>
      <c r="Q69" s="1066">
        <v>297</v>
      </c>
      <c r="R69" s="1060"/>
      <c r="S69" s="1060"/>
      <c r="T69" s="1060"/>
      <c r="U69" s="1060"/>
      <c r="V69" s="1060">
        <v>282</v>
      </c>
      <c r="W69" s="1060"/>
      <c r="X69" s="1060"/>
      <c r="Y69" s="1060"/>
      <c r="Z69" s="1060"/>
      <c r="AA69" s="1060">
        <v>16</v>
      </c>
      <c r="AB69" s="1060"/>
      <c r="AC69" s="1060"/>
      <c r="AD69" s="1060"/>
      <c r="AE69" s="1060"/>
      <c r="AF69" s="1060">
        <v>16</v>
      </c>
      <c r="AG69" s="1060"/>
      <c r="AH69" s="1060"/>
      <c r="AI69" s="1060"/>
      <c r="AJ69" s="1060"/>
      <c r="AK69" s="1060" t="s">
        <v>589</v>
      </c>
      <c r="AL69" s="1060"/>
      <c r="AM69" s="1060"/>
      <c r="AN69" s="1060"/>
      <c r="AO69" s="1060"/>
      <c r="AP69" s="1060">
        <v>172</v>
      </c>
      <c r="AQ69" s="1060"/>
      <c r="AR69" s="1060"/>
      <c r="AS69" s="1060"/>
      <c r="AT69" s="1060"/>
      <c r="AU69" s="1060">
        <v>86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578</v>
      </c>
      <c r="C70" s="1064"/>
      <c r="D70" s="1064"/>
      <c r="E70" s="1064"/>
      <c r="F70" s="1064"/>
      <c r="G70" s="1064"/>
      <c r="H70" s="1064"/>
      <c r="I70" s="1064"/>
      <c r="J70" s="1064"/>
      <c r="K70" s="1064"/>
      <c r="L70" s="1064"/>
      <c r="M70" s="1064"/>
      <c r="N70" s="1064"/>
      <c r="O70" s="1064"/>
      <c r="P70" s="1065"/>
      <c r="Q70" s="1066">
        <v>38</v>
      </c>
      <c r="R70" s="1060"/>
      <c r="S70" s="1060"/>
      <c r="T70" s="1060"/>
      <c r="U70" s="1060"/>
      <c r="V70" s="1060">
        <v>9</v>
      </c>
      <c r="W70" s="1060"/>
      <c r="X70" s="1060"/>
      <c r="Y70" s="1060"/>
      <c r="Z70" s="1060"/>
      <c r="AA70" s="1060">
        <v>30</v>
      </c>
      <c r="AB70" s="1060"/>
      <c r="AC70" s="1060"/>
      <c r="AD70" s="1060"/>
      <c r="AE70" s="1060"/>
      <c r="AF70" s="1060">
        <v>30</v>
      </c>
      <c r="AG70" s="1060"/>
      <c r="AH70" s="1060"/>
      <c r="AI70" s="1060"/>
      <c r="AJ70" s="1060"/>
      <c r="AK70" s="1060" t="s">
        <v>589</v>
      </c>
      <c r="AL70" s="1060"/>
      <c r="AM70" s="1060"/>
      <c r="AN70" s="1060"/>
      <c r="AO70" s="1060"/>
      <c r="AP70" s="1060" t="s">
        <v>589</v>
      </c>
      <c r="AQ70" s="1060"/>
      <c r="AR70" s="1060"/>
      <c r="AS70" s="1060"/>
      <c r="AT70" s="1060"/>
      <c r="AU70" s="1060" t="s">
        <v>589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579</v>
      </c>
      <c r="C71" s="1064"/>
      <c r="D71" s="1064"/>
      <c r="E71" s="1064"/>
      <c r="F71" s="1064"/>
      <c r="G71" s="1064"/>
      <c r="H71" s="1064"/>
      <c r="I71" s="1064"/>
      <c r="J71" s="1064"/>
      <c r="K71" s="1064"/>
      <c r="L71" s="1064"/>
      <c r="M71" s="1064"/>
      <c r="N71" s="1064"/>
      <c r="O71" s="1064"/>
      <c r="P71" s="1065"/>
      <c r="Q71" s="1066">
        <v>36</v>
      </c>
      <c r="R71" s="1060"/>
      <c r="S71" s="1060"/>
      <c r="T71" s="1060"/>
      <c r="U71" s="1060"/>
      <c r="V71" s="1060">
        <v>8</v>
      </c>
      <c r="W71" s="1060"/>
      <c r="X71" s="1060"/>
      <c r="Y71" s="1060"/>
      <c r="Z71" s="1060"/>
      <c r="AA71" s="1060">
        <v>28</v>
      </c>
      <c r="AB71" s="1060"/>
      <c r="AC71" s="1060"/>
      <c r="AD71" s="1060"/>
      <c r="AE71" s="1060"/>
      <c r="AF71" s="1060">
        <v>28</v>
      </c>
      <c r="AG71" s="1060"/>
      <c r="AH71" s="1060"/>
      <c r="AI71" s="1060"/>
      <c r="AJ71" s="1060"/>
      <c r="AK71" s="1060" t="s">
        <v>589</v>
      </c>
      <c r="AL71" s="1060"/>
      <c r="AM71" s="1060"/>
      <c r="AN71" s="1060"/>
      <c r="AO71" s="1060"/>
      <c r="AP71" s="1060" t="s">
        <v>589</v>
      </c>
      <c r="AQ71" s="1060"/>
      <c r="AR71" s="1060"/>
      <c r="AS71" s="1060"/>
      <c r="AT71" s="1060"/>
      <c r="AU71" s="1060" t="s">
        <v>589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580</v>
      </c>
      <c r="C72" s="1064"/>
      <c r="D72" s="1064"/>
      <c r="E72" s="1064"/>
      <c r="F72" s="1064"/>
      <c r="G72" s="1064"/>
      <c r="H72" s="1064"/>
      <c r="I72" s="1064"/>
      <c r="J72" s="1064"/>
      <c r="K72" s="1064"/>
      <c r="L72" s="1064"/>
      <c r="M72" s="1064"/>
      <c r="N72" s="1064"/>
      <c r="O72" s="1064"/>
      <c r="P72" s="1065"/>
      <c r="Q72" s="1066">
        <v>3</v>
      </c>
      <c r="R72" s="1060"/>
      <c r="S72" s="1060"/>
      <c r="T72" s="1060"/>
      <c r="U72" s="1060"/>
      <c r="V72" s="1060">
        <v>1</v>
      </c>
      <c r="W72" s="1060"/>
      <c r="X72" s="1060"/>
      <c r="Y72" s="1060"/>
      <c r="Z72" s="1060"/>
      <c r="AA72" s="1060">
        <v>1</v>
      </c>
      <c r="AB72" s="1060"/>
      <c r="AC72" s="1060"/>
      <c r="AD72" s="1060"/>
      <c r="AE72" s="1060"/>
      <c r="AF72" s="1060">
        <v>1</v>
      </c>
      <c r="AG72" s="1060"/>
      <c r="AH72" s="1060"/>
      <c r="AI72" s="1060"/>
      <c r="AJ72" s="1060"/>
      <c r="AK72" s="1060" t="s">
        <v>589</v>
      </c>
      <c r="AL72" s="1060"/>
      <c r="AM72" s="1060"/>
      <c r="AN72" s="1060"/>
      <c r="AO72" s="1060"/>
      <c r="AP72" s="1060" t="s">
        <v>589</v>
      </c>
      <c r="AQ72" s="1060"/>
      <c r="AR72" s="1060"/>
      <c r="AS72" s="1060"/>
      <c r="AT72" s="1060"/>
      <c r="AU72" s="1060" t="s">
        <v>589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581</v>
      </c>
      <c r="C73" s="1064"/>
      <c r="D73" s="1064"/>
      <c r="E73" s="1064"/>
      <c r="F73" s="1064"/>
      <c r="G73" s="1064"/>
      <c r="H73" s="1064"/>
      <c r="I73" s="1064"/>
      <c r="J73" s="1064"/>
      <c r="K73" s="1064"/>
      <c r="L73" s="1064"/>
      <c r="M73" s="1064"/>
      <c r="N73" s="1064"/>
      <c r="O73" s="1064"/>
      <c r="P73" s="1065"/>
      <c r="Q73" s="1066">
        <v>10</v>
      </c>
      <c r="R73" s="1060"/>
      <c r="S73" s="1060"/>
      <c r="T73" s="1060"/>
      <c r="U73" s="1060"/>
      <c r="V73" s="1060">
        <v>2</v>
      </c>
      <c r="W73" s="1060"/>
      <c r="X73" s="1060"/>
      <c r="Y73" s="1060"/>
      <c r="Z73" s="1060"/>
      <c r="AA73" s="1060">
        <v>8</v>
      </c>
      <c r="AB73" s="1060"/>
      <c r="AC73" s="1060"/>
      <c r="AD73" s="1060"/>
      <c r="AE73" s="1060"/>
      <c r="AF73" s="1060">
        <v>8</v>
      </c>
      <c r="AG73" s="1060"/>
      <c r="AH73" s="1060"/>
      <c r="AI73" s="1060"/>
      <c r="AJ73" s="1060"/>
      <c r="AK73" s="1060" t="s">
        <v>589</v>
      </c>
      <c r="AL73" s="1060"/>
      <c r="AM73" s="1060"/>
      <c r="AN73" s="1060"/>
      <c r="AO73" s="1060"/>
      <c r="AP73" s="1060" t="s">
        <v>589</v>
      </c>
      <c r="AQ73" s="1060"/>
      <c r="AR73" s="1060"/>
      <c r="AS73" s="1060"/>
      <c r="AT73" s="1060"/>
      <c r="AU73" s="1060" t="s">
        <v>589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582</v>
      </c>
      <c r="C74" s="1064"/>
      <c r="D74" s="1064"/>
      <c r="E74" s="1064"/>
      <c r="F74" s="1064"/>
      <c r="G74" s="1064"/>
      <c r="H74" s="1064"/>
      <c r="I74" s="1064"/>
      <c r="J74" s="1064"/>
      <c r="K74" s="1064"/>
      <c r="L74" s="1064"/>
      <c r="M74" s="1064"/>
      <c r="N74" s="1064"/>
      <c r="O74" s="1064"/>
      <c r="P74" s="1065"/>
      <c r="Q74" s="1066">
        <v>16</v>
      </c>
      <c r="R74" s="1060"/>
      <c r="S74" s="1060"/>
      <c r="T74" s="1060"/>
      <c r="U74" s="1060"/>
      <c r="V74" s="1060">
        <v>12</v>
      </c>
      <c r="W74" s="1060"/>
      <c r="X74" s="1060"/>
      <c r="Y74" s="1060"/>
      <c r="Z74" s="1060"/>
      <c r="AA74" s="1060">
        <v>4</v>
      </c>
      <c r="AB74" s="1060"/>
      <c r="AC74" s="1060"/>
      <c r="AD74" s="1060"/>
      <c r="AE74" s="1060"/>
      <c r="AF74" s="1060">
        <v>4</v>
      </c>
      <c r="AG74" s="1060"/>
      <c r="AH74" s="1060"/>
      <c r="AI74" s="1060"/>
      <c r="AJ74" s="1060"/>
      <c r="AK74" s="1060" t="s">
        <v>589</v>
      </c>
      <c r="AL74" s="1060"/>
      <c r="AM74" s="1060"/>
      <c r="AN74" s="1060"/>
      <c r="AO74" s="1060"/>
      <c r="AP74" s="1060" t="s">
        <v>589</v>
      </c>
      <c r="AQ74" s="1060"/>
      <c r="AR74" s="1060"/>
      <c r="AS74" s="1060"/>
      <c r="AT74" s="1060"/>
      <c r="AU74" s="1060" t="s">
        <v>589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583</v>
      </c>
      <c r="C75" s="1064"/>
      <c r="D75" s="1064"/>
      <c r="E75" s="1064"/>
      <c r="F75" s="1064"/>
      <c r="G75" s="1064"/>
      <c r="H75" s="1064"/>
      <c r="I75" s="1064"/>
      <c r="J75" s="1064"/>
      <c r="K75" s="1064"/>
      <c r="L75" s="1064"/>
      <c r="M75" s="1064"/>
      <c r="N75" s="1064"/>
      <c r="O75" s="1064"/>
      <c r="P75" s="1065"/>
      <c r="Q75" s="1067">
        <v>23</v>
      </c>
      <c r="R75" s="1068"/>
      <c r="S75" s="1068"/>
      <c r="T75" s="1068"/>
      <c r="U75" s="1069"/>
      <c r="V75" s="1070">
        <v>3</v>
      </c>
      <c r="W75" s="1068"/>
      <c r="X75" s="1068"/>
      <c r="Y75" s="1068"/>
      <c r="Z75" s="1069"/>
      <c r="AA75" s="1070">
        <v>20</v>
      </c>
      <c r="AB75" s="1068"/>
      <c r="AC75" s="1068"/>
      <c r="AD75" s="1068"/>
      <c r="AE75" s="1069"/>
      <c r="AF75" s="1070">
        <v>20</v>
      </c>
      <c r="AG75" s="1068"/>
      <c r="AH75" s="1068"/>
      <c r="AI75" s="1068"/>
      <c r="AJ75" s="1069"/>
      <c r="AK75" s="1070" t="s">
        <v>589</v>
      </c>
      <c r="AL75" s="1068"/>
      <c r="AM75" s="1068"/>
      <c r="AN75" s="1068"/>
      <c r="AO75" s="1069"/>
      <c r="AP75" s="1070" t="s">
        <v>589</v>
      </c>
      <c r="AQ75" s="1068"/>
      <c r="AR75" s="1068"/>
      <c r="AS75" s="1068"/>
      <c r="AT75" s="1069"/>
      <c r="AU75" s="1070" t="s">
        <v>589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584</v>
      </c>
      <c r="C76" s="1064"/>
      <c r="D76" s="1064"/>
      <c r="E76" s="1064"/>
      <c r="F76" s="1064"/>
      <c r="G76" s="1064"/>
      <c r="H76" s="1064"/>
      <c r="I76" s="1064"/>
      <c r="J76" s="1064"/>
      <c r="K76" s="1064"/>
      <c r="L76" s="1064"/>
      <c r="M76" s="1064"/>
      <c r="N76" s="1064"/>
      <c r="O76" s="1064"/>
      <c r="P76" s="1065"/>
      <c r="Q76" s="1067">
        <v>3683</v>
      </c>
      <c r="R76" s="1068"/>
      <c r="S76" s="1068"/>
      <c r="T76" s="1068"/>
      <c r="U76" s="1069"/>
      <c r="V76" s="1070">
        <v>3610</v>
      </c>
      <c r="W76" s="1068"/>
      <c r="X76" s="1068"/>
      <c r="Y76" s="1068"/>
      <c r="Z76" s="1069"/>
      <c r="AA76" s="1070">
        <v>73</v>
      </c>
      <c r="AB76" s="1068"/>
      <c r="AC76" s="1068"/>
      <c r="AD76" s="1068"/>
      <c r="AE76" s="1069"/>
      <c r="AF76" s="1070">
        <v>73</v>
      </c>
      <c r="AG76" s="1068"/>
      <c r="AH76" s="1068"/>
      <c r="AI76" s="1068"/>
      <c r="AJ76" s="1069"/>
      <c r="AK76" s="1070" t="s">
        <v>589</v>
      </c>
      <c r="AL76" s="1068"/>
      <c r="AM76" s="1068"/>
      <c r="AN76" s="1068"/>
      <c r="AO76" s="1069"/>
      <c r="AP76" s="1070" t="s">
        <v>589</v>
      </c>
      <c r="AQ76" s="1068"/>
      <c r="AR76" s="1068"/>
      <c r="AS76" s="1068"/>
      <c r="AT76" s="1069"/>
      <c r="AU76" s="1070" t="s">
        <v>589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585</v>
      </c>
      <c r="C77" s="1064"/>
      <c r="D77" s="1064"/>
      <c r="E77" s="1064"/>
      <c r="F77" s="1064"/>
      <c r="G77" s="1064"/>
      <c r="H77" s="1064"/>
      <c r="I77" s="1064"/>
      <c r="J77" s="1064"/>
      <c r="K77" s="1064"/>
      <c r="L77" s="1064"/>
      <c r="M77" s="1064"/>
      <c r="N77" s="1064"/>
      <c r="O77" s="1064"/>
      <c r="P77" s="1065"/>
      <c r="Q77" s="1067">
        <v>4857</v>
      </c>
      <c r="R77" s="1068"/>
      <c r="S77" s="1068"/>
      <c r="T77" s="1068"/>
      <c r="U77" s="1069"/>
      <c r="V77" s="1070">
        <v>3573</v>
      </c>
      <c r="W77" s="1068"/>
      <c r="X77" s="1068"/>
      <c r="Y77" s="1068"/>
      <c r="Z77" s="1069"/>
      <c r="AA77" s="1070">
        <v>1284</v>
      </c>
      <c r="AB77" s="1068"/>
      <c r="AC77" s="1068"/>
      <c r="AD77" s="1068"/>
      <c r="AE77" s="1069"/>
      <c r="AF77" s="1070">
        <v>1284</v>
      </c>
      <c r="AG77" s="1068"/>
      <c r="AH77" s="1068"/>
      <c r="AI77" s="1068"/>
      <c r="AJ77" s="1069"/>
      <c r="AK77" s="1070">
        <v>636</v>
      </c>
      <c r="AL77" s="1068"/>
      <c r="AM77" s="1068"/>
      <c r="AN77" s="1068"/>
      <c r="AO77" s="1069"/>
      <c r="AP77" s="1070" t="s">
        <v>589</v>
      </c>
      <c r="AQ77" s="1068"/>
      <c r="AR77" s="1068"/>
      <c r="AS77" s="1068"/>
      <c r="AT77" s="1069"/>
      <c r="AU77" s="1070" t="s">
        <v>589</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586</v>
      </c>
      <c r="C78" s="1064"/>
      <c r="D78" s="1064"/>
      <c r="E78" s="1064"/>
      <c r="F78" s="1064"/>
      <c r="G78" s="1064"/>
      <c r="H78" s="1064"/>
      <c r="I78" s="1064"/>
      <c r="J78" s="1064"/>
      <c r="K78" s="1064"/>
      <c r="L78" s="1064"/>
      <c r="M78" s="1064"/>
      <c r="N78" s="1064"/>
      <c r="O78" s="1064"/>
      <c r="P78" s="1065"/>
      <c r="Q78" s="1066">
        <v>904813</v>
      </c>
      <c r="R78" s="1060"/>
      <c r="S78" s="1060"/>
      <c r="T78" s="1060"/>
      <c r="U78" s="1060"/>
      <c r="V78" s="1060">
        <v>891291</v>
      </c>
      <c r="W78" s="1060"/>
      <c r="X78" s="1060"/>
      <c r="Y78" s="1060"/>
      <c r="Z78" s="1060"/>
      <c r="AA78" s="1060">
        <v>13521</v>
      </c>
      <c r="AB78" s="1060"/>
      <c r="AC78" s="1060"/>
      <c r="AD78" s="1060"/>
      <c r="AE78" s="1060"/>
      <c r="AF78" s="1060">
        <v>13521</v>
      </c>
      <c r="AG78" s="1060"/>
      <c r="AH78" s="1060"/>
      <c r="AI78" s="1060"/>
      <c r="AJ78" s="1060"/>
      <c r="AK78" s="1060">
        <v>6476</v>
      </c>
      <c r="AL78" s="1060"/>
      <c r="AM78" s="1060"/>
      <c r="AN78" s="1060"/>
      <c r="AO78" s="1060"/>
      <c r="AP78" s="1060" t="s">
        <v>589</v>
      </c>
      <c r="AQ78" s="1060"/>
      <c r="AR78" s="1060"/>
      <c r="AS78" s="1060"/>
      <c r="AT78" s="1060"/>
      <c r="AU78" s="1060" t="s">
        <v>589</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587</v>
      </c>
      <c r="C79" s="1064"/>
      <c r="D79" s="1064"/>
      <c r="E79" s="1064"/>
      <c r="F79" s="1064"/>
      <c r="G79" s="1064"/>
      <c r="H79" s="1064"/>
      <c r="I79" s="1064"/>
      <c r="J79" s="1064"/>
      <c r="K79" s="1064"/>
      <c r="L79" s="1064"/>
      <c r="M79" s="1064"/>
      <c r="N79" s="1064"/>
      <c r="O79" s="1064"/>
      <c r="P79" s="1065"/>
      <c r="Q79" s="1066">
        <v>771</v>
      </c>
      <c r="R79" s="1060"/>
      <c r="S79" s="1060"/>
      <c r="T79" s="1060"/>
      <c r="U79" s="1060"/>
      <c r="V79" s="1060">
        <v>719</v>
      </c>
      <c r="W79" s="1060"/>
      <c r="X79" s="1060"/>
      <c r="Y79" s="1060"/>
      <c r="Z79" s="1060"/>
      <c r="AA79" s="1060">
        <v>52</v>
      </c>
      <c r="AB79" s="1060"/>
      <c r="AC79" s="1060"/>
      <c r="AD79" s="1060"/>
      <c r="AE79" s="1060"/>
      <c r="AF79" s="1060">
        <v>52</v>
      </c>
      <c r="AG79" s="1060"/>
      <c r="AH79" s="1060"/>
      <c r="AI79" s="1060"/>
      <c r="AJ79" s="1060"/>
      <c r="AK79" s="1060">
        <v>12</v>
      </c>
      <c r="AL79" s="1060"/>
      <c r="AM79" s="1060"/>
      <c r="AN79" s="1060"/>
      <c r="AO79" s="1060"/>
      <c r="AP79" s="1060" t="s">
        <v>589</v>
      </c>
      <c r="AQ79" s="1060"/>
      <c r="AR79" s="1060"/>
      <c r="AS79" s="1060"/>
      <c r="AT79" s="1060"/>
      <c r="AU79" s="1060" t="s">
        <v>589</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387</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15058</v>
      </c>
      <c r="AG88" s="1048"/>
      <c r="AH88" s="1048"/>
      <c r="AI88" s="1048"/>
      <c r="AJ88" s="1048"/>
      <c r="AK88" s="1052"/>
      <c r="AL88" s="1052"/>
      <c r="AM88" s="1052"/>
      <c r="AN88" s="1052"/>
      <c r="AO88" s="1052"/>
      <c r="AP88" s="1048">
        <v>172</v>
      </c>
      <c r="AQ88" s="1048"/>
      <c r="AR88" s="1048"/>
      <c r="AS88" s="1048"/>
      <c r="AT88" s="1048"/>
      <c r="AU88" s="1048">
        <v>86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589</v>
      </c>
      <c r="CX102" s="1040"/>
      <c r="CY102" s="1040"/>
      <c r="CZ102" s="1040"/>
      <c r="DA102" s="1041"/>
      <c r="DB102" s="1039" t="s">
        <v>589</v>
      </c>
      <c r="DC102" s="1040"/>
      <c r="DD102" s="1040"/>
      <c r="DE102" s="1040"/>
      <c r="DF102" s="1041"/>
      <c r="DG102" s="1039">
        <v>244</v>
      </c>
      <c r="DH102" s="1040"/>
      <c r="DI102" s="1040"/>
      <c r="DJ102" s="1040"/>
      <c r="DK102" s="1041"/>
      <c r="DL102" s="1039" t="s">
        <v>589</v>
      </c>
      <c r="DM102" s="1040"/>
      <c r="DN102" s="1040"/>
      <c r="DO102" s="1040"/>
      <c r="DP102" s="1041"/>
      <c r="DQ102" s="1039" t="s">
        <v>589</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306</v>
      </c>
      <c r="AG109" s="983"/>
      <c r="AH109" s="983"/>
      <c r="AI109" s="983"/>
      <c r="AJ109" s="984"/>
      <c r="AK109" s="985" t="s">
        <v>305</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306</v>
      </c>
      <c r="BW109" s="983"/>
      <c r="BX109" s="983"/>
      <c r="BY109" s="983"/>
      <c r="BZ109" s="984"/>
      <c r="CA109" s="985" t="s">
        <v>305</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306</v>
      </c>
      <c r="DM109" s="983"/>
      <c r="DN109" s="983"/>
      <c r="DO109" s="983"/>
      <c r="DP109" s="984"/>
      <c r="DQ109" s="985" t="s">
        <v>305</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402335</v>
      </c>
      <c r="AB110" s="976"/>
      <c r="AC110" s="976"/>
      <c r="AD110" s="976"/>
      <c r="AE110" s="977"/>
      <c r="AF110" s="978">
        <v>434606</v>
      </c>
      <c r="AG110" s="976"/>
      <c r="AH110" s="976"/>
      <c r="AI110" s="976"/>
      <c r="AJ110" s="977"/>
      <c r="AK110" s="978">
        <v>446982</v>
      </c>
      <c r="AL110" s="976"/>
      <c r="AM110" s="976"/>
      <c r="AN110" s="976"/>
      <c r="AO110" s="977"/>
      <c r="AP110" s="979">
        <v>13.1</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5476821</v>
      </c>
      <c r="BR110" s="923"/>
      <c r="BS110" s="923"/>
      <c r="BT110" s="923"/>
      <c r="BU110" s="923"/>
      <c r="BV110" s="923">
        <v>5408470</v>
      </c>
      <c r="BW110" s="923"/>
      <c r="BX110" s="923"/>
      <c r="BY110" s="923"/>
      <c r="BZ110" s="923"/>
      <c r="CA110" s="923">
        <v>5351002</v>
      </c>
      <c r="CB110" s="923"/>
      <c r="CC110" s="923"/>
      <c r="CD110" s="923"/>
      <c r="CE110" s="923"/>
      <c r="CF110" s="947">
        <v>156.69999999999999</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129</v>
      </c>
      <c r="DM110" s="923"/>
      <c r="DN110" s="923"/>
      <c r="DO110" s="923"/>
      <c r="DP110" s="923"/>
      <c r="DQ110" s="923" t="s">
        <v>129</v>
      </c>
      <c r="DR110" s="923"/>
      <c r="DS110" s="923"/>
      <c r="DT110" s="923"/>
      <c r="DU110" s="923"/>
      <c r="DV110" s="924" t="s">
        <v>129</v>
      </c>
      <c r="DW110" s="924"/>
      <c r="DX110" s="924"/>
      <c r="DY110" s="924"/>
      <c r="DZ110" s="925"/>
    </row>
    <row r="111" spans="1:131" s="246" customFormat="1" ht="26.25" customHeight="1" x14ac:dyDescent="0.2">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437</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303165</v>
      </c>
      <c r="BR111" s="895"/>
      <c r="BS111" s="895"/>
      <c r="BT111" s="895"/>
      <c r="BU111" s="895"/>
      <c r="BV111" s="895">
        <v>299784</v>
      </c>
      <c r="BW111" s="895"/>
      <c r="BX111" s="895"/>
      <c r="BY111" s="895"/>
      <c r="BZ111" s="895"/>
      <c r="CA111" s="895">
        <v>279320</v>
      </c>
      <c r="CB111" s="895"/>
      <c r="CC111" s="895"/>
      <c r="CD111" s="895"/>
      <c r="CE111" s="895"/>
      <c r="CF111" s="956">
        <v>8.1999999999999993</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437</v>
      </c>
      <c r="DW111" s="872"/>
      <c r="DX111" s="872"/>
      <c r="DY111" s="872"/>
      <c r="DZ111" s="873"/>
    </row>
    <row r="112" spans="1:131" s="246" customFormat="1" ht="26.25" customHeight="1" x14ac:dyDescent="0.2">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435</v>
      </c>
      <c r="AL112" s="858"/>
      <c r="AM112" s="858"/>
      <c r="AN112" s="858"/>
      <c r="AO112" s="859"/>
      <c r="AP112" s="905" t="s">
        <v>129</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1631010</v>
      </c>
      <c r="BR112" s="895"/>
      <c r="BS112" s="895"/>
      <c r="BT112" s="895"/>
      <c r="BU112" s="895"/>
      <c r="BV112" s="895">
        <v>1435695</v>
      </c>
      <c r="BW112" s="895"/>
      <c r="BX112" s="895"/>
      <c r="BY112" s="895"/>
      <c r="BZ112" s="895"/>
      <c r="CA112" s="895">
        <v>1389007</v>
      </c>
      <c r="CB112" s="895"/>
      <c r="CC112" s="895"/>
      <c r="CD112" s="895"/>
      <c r="CE112" s="895"/>
      <c r="CF112" s="956">
        <v>40.700000000000003</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178014</v>
      </c>
      <c r="AB113" s="1004"/>
      <c r="AC113" s="1004"/>
      <c r="AD113" s="1004"/>
      <c r="AE113" s="1005"/>
      <c r="AF113" s="1006">
        <v>171078</v>
      </c>
      <c r="AG113" s="1004"/>
      <c r="AH113" s="1004"/>
      <c r="AI113" s="1004"/>
      <c r="AJ113" s="1005"/>
      <c r="AK113" s="1006">
        <v>158870</v>
      </c>
      <c r="AL113" s="1004"/>
      <c r="AM113" s="1004"/>
      <c r="AN113" s="1004"/>
      <c r="AO113" s="1005"/>
      <c r="AP113" s="1007">
        <v>4.7</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156574</v>
      </c>
      <c r="BR113" s="895"/>
      <c r="BS113" s="895"/>
      <c r="BT113" s="895"/>
      <c r="BU113" s="895"/>
      <c r="BV113" s="895">
        <v>121441</v>
      </c>
      <c r="BW113" s="895"/>
      <c r="BX113" s="895"/>
      <c r="BY113" s="895"/>
      <c r="BZ113" s="895"/>
      <c r="CA113" s="895">
        <v>85900</v>
      </c>
      <c r="CB113" s="895"/>
      <c r="CC113" s="895"/>
      <c r="CD113" s="895"/>
      <c r="CE113" s="895"/>
      <c r="CF113" s="956">
        <v>2.5</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129</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x14ac:dyDescent="0.2">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36929</v>
      </c>
      <c r="AB114" s="858"/>
      <c r="AC114" s="858"/>
      <c r="AD114" s="858"/>
      <c r="AE114" s="859"/>
      <c r="AF114" s="860">
        <v>36929</v>
      </c>
      <c r="AG114" s="858"/>
      <c r="AH114" s="858"/>
      <c r="AI114" s="858"/>
      <c r="AJ114" s="859"/>
      <c r="AK114" s="860">
        <v>36929</v>
      </c>
      <c r="AL114" s="858"/>
      <c r="AM114" s="858"/>
      <c r="AN114" s="858"/>
      <c r="AO114" s="859"/>
      <c r="AP114" s="905">
        <v>1.1000000000000001</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753432</v>
      </c>
      <c r="BR114" s="895"/>
      <c r="BS114" s="895"/>
      <c r="BT114" s="895"/>
      <c r="BU114" s="895"/>
      <c r="BV114" s="895">
        <v>739633</v>
      </c>
      <c r="BW114" s="895"/>
      <c r="BX114" s="895"/>
      <c r="BY114" s="895"/>
      <c r="BZ114" s="895"/>
      <c r="CA114" s="895">
        <v>732720</v>
      </c>
      <c r="CB114" s="895"/>
      <c r="CC114" s="895"/>
      <c r="CD114" s="895"/>
      <c r="CE114" s="895"/>
      <c r="CF114" s="956">
        <v>21.5</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450</v>
      </c>
      <c r="DH114" s="858"/>
      <c r="DI114" s="858"/>
      <c r="DJ114" s="858"/>
      <c r="DK114" s="859"/>
      <c r="DL114" s="860" t="s">
        <v>129</v>
      </c>
      <c r="DM114" s="858"/>
      <c r="DN114" s="858"/>
      <c r="DO114" s="858"/>
      <c r="DP114" s="859"/>
      <c r="DQ114" s="860" t="s">
        <v>129</v>
      </c>
      <c r="DR114" s="858"/>
      <c r="DS114" s="858"/>
      <c r="DT114" s="858"/>
      <c r="DU114" s="859"/>
      <c r="DV114" s="905" t="s">
        <v>450</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3381</v>
      </c>
      <c r="AB115" s="1004"/>
      <c r="AC115" s="1004"/>
      <c r="AD115" s="1004"/>
      <c r="AE115" s="1005"/>
      <c r="AF115" s="1006">
        <v>3381</v>
      </c>
      <c r="AG115" s="1004"/>
      <c r="AH115" s="1004"/>
      <c r="AI115" s="1004"/>
      <c r="AJ115" s="1005"/>
      <c r="AK115" s="1006">
        <v>20464</v>
      </c>
      <c r="AL115" s="1004"/>
      <c r="AM115" s="1004"/>
      <c r="AN115" s="1004"/>
      <c r="AO115" s="1005"/>
      <c r="AP115" s="1007">
        <v>0.6</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450</v>
      </c>
      <c r="BR115" s="895"/>
      <c r="BS115" s="895"/>
      <c r="BT115" s="895"/>
      <c r="BU115" s="895"/>
      <c r="BV115" s="895" t="s">
        <v>435</v>
      </c>
      <c r="BW115" s="895"/>
      <c r="BX115" s="895"/>
      <c r="BY115" s="895"/>
      <c r="BZ115" s="895"/>
      <c r="CA115" s="895" t="s">
        <v>129</v>
      </c>
      <c r="CB115" s="895"/>
      <c r="CC115" s="895"/>
      <c r="CD115" s="895"/>
      <c r="CE115" s="895"/>
      <c r="CF115" s="956" t="s">
        <v>129</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273320</v>
      </c>
      <c r="DH115" s="858"/>
      <c r="DI115" s="858"/>
      <c r="DJ115" s="858"/>
      <c r="DK115" s="859"/>
      <c r="DL115" s="860">
        <v>273320</v>
      </c>
      <c r="DM115" s="858"/>
      <c r="DN115" s="858"/>
      <c r="DO115" s="858"/>
      <c r="DP115" s="859"/>
      <c r="DQ115" s="860">
        <v>256237</v>
      </c>
      <c r="DR115" s="858"/>
      <c r="DS115" s="858"/>
      <c r="DT115" s="858"/>
      <c r="DU115" s="859"/>
      <c r="DV115" s="905">
        <v>7.5</v>
      </c>
      <c r="DW115" s="906"/>
      <c r="DX115" s="906"/>
      <c r="DY115" s="906"/>
      <c r="DZ115" s="907"/>
    </row>
    <row r="116" spans="1:130" s="246" customFormat="1" ht="26.25" customHeight="1" x14ac:dyDescent="0.2">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435</v>
      </c>
      <c r="AB116" s="858"/>
      <c r="AC116" s="858"/>
      <c r="AD116" s="858"/>
      <c r="AE116" s="859"/>
      <c r="AF116" s="860" t="s">
        <v>129</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129</v>
      </c>
      <c r="BW116" s="895"/>
      <c r="BX116" s="895"/>
      <c r="BY116" s="895"/>
      <c r="BZ116" s="895"/>
      <c r="CA116" s="895" t="s">
        <v>129</v>
      </c>
      <c r="CB116" s="895"/>
      <c r="CC116" s="895"/>
      <c r="CD116" s="895"/>
      <c r="CE116" s="895"/>
      <c r="CF116" s="956" t="s">
        <v>437</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435</v>
      </c>
      <c r="DR116" s="858"/>
      <c r="DS116" s="858"/>
      <c r="DT116" s="858"/>
      <c r="DU116" s="859"/>
      <c r="DV116" s="905" t="s">
        <v>450</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620659</v>
      </c>
      <c r="AB117" s="990"/>
      <c r="AC117" s="990"/>
      <c r="AD117" s="990"/>
      <c r="AE117" s="991"/>
      <c r="AF117" s="992">
        <v>645994</v>
      </c>
      <c r="AG117" s="990"/>
      <c r="AH117" s="990"/>
      <c r="AI117" s="990"/>
      <c r="AJ117" s="991"/>
      <c r="AK117" s="992">
        <v>663245</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306</v>
      </c>
      <c r="AG118" s="983"/>
      <c r="AH118" s="983"/>
      <c r="AI118" s="983"/>
      <c r="AJ118" s="984"/>
      <c r="AK118" s="985" t="s">
        <v>305</v>
      </c>
      <c r="AL118" s="983"/>
      <c r="AM118" s="983"/>
      <c r="AN118" s="983"/>
      <c r="AO118" s="984"/>
      <c r="AP118" s="986" t="s">
        <v>429</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462</v>
      </c>
      <c r="BP119" s="959"/>
      <c r="BQ119" s="963">
        <v>8321002</v>
      </c>
      <c r="BR119" s="926"/>
      <c r="BS119" s="926"/>
      <c r="BT119" s="926"/>
      <c r="BU119" s="926"/>
      <c r="BV119" s="926">
        <v>8005023</v>
      </c>
      <c r="BW119" s="926"/>
      <c r="BX119" s="926"/>
      <c r="BY119" s="926"/>
      <c r="BZ119" s="926"/>
      <c r="CA119" s="926">
        <v>7837949</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29845</v>
      </c>
      <c r="DH119" s="841"/>
      <c r="DI119" s="841"/>
      <c r="DJ119" s="841"/>
      <c r="DK119" s="842"/>
      <c r="DL119" s="843">
        <v>26464</v>
      </c>
      <c r="DM119" s="841"/>
      <c r="DN119" s="841"/>
      <c r="DO119" s="841"/>
      <c r="DP119" s="842"/>
      <c r="DQ119" s="843">
        <v>23083</v>
      </c>
      <c r="DR119" s="841"/>
      <c r="DS119" s="841"/>
      <c r="DT119" s="841"/>
      <c r="DU119" s="842"/>
      <c r="DV119" s="929">
        <v>0.7</v>
      </c>
      <c r="DW119" s="930"/>
      <c r="DX119" s="930"/>
      <c r="DY119" s="930"/>
      <c r="DZ119" s="931"/>
    </row>
    <row r="120" spans="1:130" s="246" customFormat="1" ht="26.25" customHeight="1" x14ac:dyDescent="0.2">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435</v>
      </c>
      <c r="AL120" s="858"/>
      <c r="AM120" s="858"/>
      <c r="AN120" s="858"/>
      <c r="AO120" s="859"/>
      <c r="AP120" s="905" t="s">
        <v>129</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1101209</v>
      </c>
      <c r="BR120" s="923"/>
      <c r="BS120" s="923"/>
      <c r="BT120" s="923"/>
      <c r="BU120" s="923"/>
      <c r="BV120" s="923">
        <v>1701019</v>
      </c>
      <c r="BW120" s="923"/>
      <c r="BX120" s="923"/>
      <c r="BY120" s="923"/>
      <c r="BZ120" s="923"/>
      <c r="CA120" s="923">
        <v>1733451</v>
      </c>
      <c r="CB120" s="923"/>
      <c r="CC120" s="923"/>
      <c r="CD120" s="923"/>
      <c r="CE120" s="923"/>
      <c r="CF120" s="947">
        <v>50.8</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1602660</v>
      </c>
      <c r="DH120" s="923"/>
      <c r="DI120" s="923"/>
      <c r="DJ120" s="923"/>
      <c r="DK120" s="923"/>
      <c r="DL120" s="923">
        <v>1413226</v>
      </c>
      <c r="DM120" s="923"/>
      <c r="DN120" s="923"/>
      <c r="DO120" s="923"/>
      <c r="DP120" s="923"/>
      <c r="DQ120" s="923">
        <v>1364563</v>
      </c>
      <c r="DR120" s="923"/>
      <c r="DS120" s="923"/>
      <c r="DT120" s="923"/>
      <c r="DU120" s="923"/>
      <c r="DV120" s="924">
        <v>40</v>
      </c>
      <c r="DW120" s="924"/>
      <c r="DX120" s="924"/>
      <c r="DY120" s="924"/>
      <c r="DZ120" s="925"/>
    </row>
    <row r="121" spans="1:130" s="246" customFormat="1" ht="26.25" customHeight="1" x14ac:dyDescent="0.2">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450</v>
      </c>
      <c r="AG121" s="858"/>
      <c r="AH121" s="858"/>
      <c r="AI121" s="858"/>
      <c r="AJ121" s="859"/>
      <c r="AK121" s="860" t="s">
        <v>435</v>
      </c>
      <c r="AL121" s="858"/>
      <c r="AM121" s="858"/>
      <c r="AN121" s="858"/>
      <c r="AO121" s="859"/>
      <c r="AP121" s="905" t="s">
        <v>129</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t="s">
        <v>129</v>
      </c>
      <c r="BR121" s="895"/>
      <c r="BS121" s="895"/>
      <c r="BT121" s="895"/>
      <c r="BU121" s="895"/>
      <c r="BV121" s="895" t="s">
        <v>129</v>
      </c>
      <c r="BW121" s="895"/>
      <c r="BX121" s="895"/>
      <c r="BY121" s="895"/>
      <c r="BZ121" s="895"/>
      <c r="CA121" s="895" t="s">
        <v>129</v>
      </c>
      <c r="CB121" s="895"/>
      <c r="CC121" s="895"/>
      <c r="CD121" s="895"/>
      <c r="CE121" s="895"/>
      <c r="CF121" s="956" t="s">
        <v>129</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28350</v>
      </c>
      <c r="DH121" s="895"/>
      <c r="DI121" s="895"/>
      <c r="DJ121" s="895"/>
      <c r="DK121" s="895"/>
      <c r="DL121" s="895">
        <v>22469</v>
      </c>
      <c r="DM121" s="895"/>
      <c r="DN121" s="895"/>
      <c r="DO121" s="895"/>
      <c r="DP121" s="895"/>
      <c r="DQ121" s="895">
        <v>24444</v>
      </c>
      <c r="DR121" s="895"/>
      <c r="DS121" s="895"/>
      <c r="DT121" s="895"/>
      <c r="DU121" s="895"/>
      <c r="DV121" s="872">
        <v>0.7</v>
      </c>
      <c r="DW121" s="872"/>
      <c r="DX121" s="872"/>
      <c r="DY121" s="872"/>
      <c r="DZ121" s="873"/>
    </row>
    <row r="122" spans="1:130" s="246" customFormat="1" ht="26.25" customHeight="1" x14ac:dyDescent="0.2">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5444550</v>
      </c>
      <c r="BR122" s="926"/>
      <c r="BS122" s="926"/>
      <c r="BT122" s="926"/>
      <c r="BU122" s="926"/>
      <c r="BV122" s="926">
        <v>5317455</v>
      </c>
      <c r="BW122" s="926"/>
      <c r="BX122" s="926"/>
      <c r="BY122" s="926"/>
      <c r="BZ122" s="926"/>
      <c r="CA122" s="926">
        <v>5133849</v>
      </c>
      <c r="CB122" s="926"/>
      <c r="CC122" s="926"/>
      <c r="CD122" s="926"/>
      <c r="CE122" s="926"/>
      <c r="CF122" s="927">
        <v>150.4</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t="s">
        <v>435</v>
      </c>
      <c r="DH122" s="895"/>
      <c r="DI122" s="895"/>
      <c r="DJ122" s="895"/>
      <c r="DK122" s="895"/>
      <c r="DL122" s="895" t="s">
        <v>129</v>
      </c>
      <c r="DM122" s="895"/>
      <c r="DN122" s="895"/>
      <c r="DO122" s="895"/>
      <c r="DP122" s="895"/>
      <c r="DQ122" s="895" t="s">
        <v>129</v>
      </c>
      <c r="DR122" s="895"/>
      <c r="DS122" s="895"/>
      <c r="DT122" s="895"/>
      <c r="DU122" s="895"/>
      <c r="DV122" s="872" t="s">
        <v>450</v>
      </c>
      <c r="DW122" s="872"/>
      <c r="DX122" s="872"/>
      <c r="DY122" s="872"/>
      <c r="DZ122" s="873"/>
    </row>
    <row r="123" spans="1:130" s="246" customFormat="1" ht="26.25" customHeight="1" x14ac:dyDescent="0.2">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450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473</v>
      </c>
      <c r="BP123" s="959"/>
      <c r="BQ123" s="913">
        <v>6545759</v>
      </c>
      <c r="BR123" s="914"/>
      <c r="BS123" s="914"/>
      <c r="BT123" s="914"/>
      <c r="BU123" s="914"/>
      <c r="BV123" s="914">
        <v>7018474</v>
      </c>
      <c r="BW123" s="914"/>
      <c r="BX123" s="914"/>
      <c r="BY123" s="914"/>
      <c r="BZ123" s="914"/>
      <c r="CA123" s="914">
        <v>6867300</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129</v>
      </c>
      <c r="DW123" s="906"/>
      <c r="DX123" s="906"/>
      <c r="DY123" s="906"/>
      <c r="DZ123" s="907"/>
    </row>
    <row r="124" spans="1:130" s="246" customFormat="1" ht="26.25" customHeight="1" thickBot="1" x14ac:dyDescent="0.25">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55.7</v>
      </c>
      <c r="BR124" s="912"/>
      <c r="BS124" s="912"/>
      <c r="BT124" s="912"/>
      <c r="BU124" s="912"/>
      <c r="BV124" s="912">
        <v>30.5</v>
      </c>
      <c r="BW124" s="912"/>
      <c r="BX124" s="912"/>
      <c r="BY124" s="912"/>
      <c r="BZ124" s="912"/>
      <c r="CA124" s="912">
        <v>28.4</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129</v>
      </c>
      <c r="DR124" s="841"/>
      <c r="DS124" s="841"/>
      <c r="DT124" s="841"/>
      <c r="DU124" s="842"/>
      <c r="DV124" s="929" t="s">
        <v>450</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435</v>
      </c>
      <c r="DR125" s="923"/>
      <c r="DS125" s="923"/>
      <c r="DT125" s="923"/>
      <c r="DU125" s="923"/>
      <c r="DV125" s="924" t="s">
        <v>129</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3381</v>
      </c>
      <c r="AB126" s="858"/>
      <c r="AC126" s="858"/>
      <c r="AD126" s="858"/>
      <c r="AE126" s="859"/>
      <c r="AF126" s="860">
        <v>3381</v>
      </c>
      <c r="AG126" s="858"/>
      <c r="AH126" s="858"/>
      <c r="AI126" s="858"/>
      <c r="AJ126" s="859"/>
      <c r="AK126" s="860">
        <v>20464</v>
      </c>
      <c r="AL126" s="858"/>
      <c r="AM126" s="858"/>
      <c r="AN126" s="858"/>
      <c r="AO126" s="859"/>
      <c r="AP126" s="905">
        <v>0.6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2">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5">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t="s">
        <v>129</v>
      </c>
      <c r="AB128" s="879"/>
      <c r="AC128" s="879"/>
      <c r="AD128" s="879"/>
      <c r="AE128" s="880"/>
      <c r="AF128" s="881" t="s">
        <v>129</v>
      </c>
      <c r="AG128" s="879"/>
      <c r="AH128" s="879"/>
      <c r="AI128" s="879"/>
      <c r="AJ128" s="880"/>
      <c r="AK128" s="881" t="s">
        <v>129</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3608623</v>
      </c>
      <c r="AB129" s="858"/>
      <c r="AC129" s="858"/>
      <c r="AD129" s="858"/>
      <c r="AE129" s="859"/>
      <c r="AF129" s="860">
        <v>3667916</v>
      </c>
      <c r="AG129" s="858"/>
      <c r="AH129" s="858"/>
      <c r="AI129" s="858"/>
      <c r="AJ129" s="859"/>
      <c r="AK129" s="860">
        <v>3861784</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424461</v>
      </c>
      <c r="AB130" s="858"/>
      <c r="AC130" s="858"/>
      <c r="AD130" s="858"/>
      <c r="AE130" s="859"/>
      <c r="AF130" s="860">
        <v>441165</v>
      </c>
      <c r="AG130" s="858"/>
      <c r="AH130" s="858"/>
      <c r="AI130" s="858"/>
      <c r="AJ130" s="859"/>
      <c r="AK130" s="860">
        <v>447335</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6.2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3184162</v>
      </c>
      <c r="AB131" s="841"/>
      <c r="AC131" s="841"/>
      <c r="AD131" s="841"/>
      <c r="AE131" s="842"/>
      <c r="AF131" s="843">
        <v>3226751</v>
      </c>
      <c r="AG131" s="841"/>
      <c r="AH131" s="841"/>
      <c r="AI131" s="841"/>
      <c r="AJ131" s="842"/>
      <c r="AK131" s="843">
        <v>3414449</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28.4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6.1616839849999998</v>
      </c>
      <c r="AB132" s="821"/>
      <c r="AC132" s="821"/>
      <c r="AD132" s="821"/>
      <c r="AE132" s="822"/>
      <c r="AF132" s="823">
        <v>6.3478402889999996</v>
      </c>
      <c r="AG132" s="821"/>
      <c r="AH132" s="821"/>
      <c r="AI132" s="821"/>
      <c r="AJ132" s="822"/>
      <c r="AK132" s="823">
        <v>6.3234214360000003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8.1999999999999993</v>
      </c>
      <c r="AB133" s="800"/>
      <c r="AC133" s="800"/>
      <c r="AD133" s="800"/>
      <c r="AE133" s="801"/>
      <c r="AF133" s="799">
        <v>6.7</v>
      </c>
      <c r="AG133" s="800"/>
      <c r="AH133" s="800"/>
      <c r="AI133" s="800"/>
      <c r="AJ133" s="801"/>
      <c r="AK133" s="799">
        <v>6.2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ebAZAUptWjfcqz3KQQ0qxVn/PDvz2UL1jKZxgHw/3Jv/pG3JFFon9PinKpKn8N11+jWuZkTv7GF/cXnsB87P2w==" saltValue="EPT3dvA/o5OQpNjWfXEN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500</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FIubqsAsmD8MZczp8TW9kNHv4aG9CoxM3Ol+Nbym3cwMGU4W7iwqIBj6L2PoBml2J4PBr5vAt2pb4MoXHhzenQ==" saltValue="6vd+PPepBnPjMjICnqfc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4oYHHf4YElIkDoV/1lGtg8lrcpOrbnpVivAFqZGgBlVzRUQZRY1cZkbGCph4qKzChliW0Eo6lCg0GugfXITosw==" saltValue="XjWpttOh4Gn8LYQngLv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4" t="s">
        <v>508</v>
      </c>
      <c r="AL9" s="1225"/>
      <c r="AM9" s="1225"/>
      <c r="AN9" s="1226"/>
      <c r="AO9" s="312">
        <v>957816</v>
      </c>
      <c r="AP9" s="312">
        <v>53980</v>
      </c>
      <c r="AQ9" s="313">
        <v>80518</v>
      </c>
      <c r="AR9" s="314">
        <v>-33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4" t="s">
        <v>509</v>
      </c>
      <c r="AL10" s="1225"/>
      <c r="AM10" s="1225"/>
      <c r="AN10" s="1226"/>
      <c r="AO10" s="315">
        <v>91239</v>
      </c>
      <c r="AP10" s="315">
        <v>5142</v>
      </c>
      <c r="AQ10" s="316">
        <v>8488</v>
      </c>
      <c r="AR10" s="317">
        <v>-39.4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4" t="s">
        <v>510</v>
      </c>
      <c r="AL11" s="1225"/>
      <c r="AM11" s="1225"/>
      <c r="AN11" s="1226"/>
      <c r="AO11" s="315">
        <v>6334</v>
      </c>
      <c r="AP11" s="315">
        <v>357</v>
      </c>
      <c r="AQ11" s="316">
        <v>12447</v>
      </c>
      <c r="AR11" s="317">
        <v>-97.1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4" t="s">
        <v>511</v>
      </c>
      <c r="AL12" s="1225"/>
      <c r="AM12" s="1225"/>
      <c r="AN12" s="1226"/>
      <c r="AO12" s="315" t="s">
        <v>512</v>
      </c>
      <c r="AP12" s="315" t="s">
        <v>512</v>
      </c>
      <c r="AQ12" s="316">
        <v>615</v>
      </c>
      <c r="AR12" s="317" t="s">
        <v>512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4" t="s">
        <v>513</v>
      </c>
      <c r="AL13" s="1225"/>
      <c r="AM13" s="1225"/>
      <c r="AN13" s="1226"/>
      <c r="AO13" s="315" t="s">
        <v>512</v>
      </c>
      <c r="AP13" s="315" t="s">
        <v>512</v>
      </c>
      <c r="AQ13" s="316">
        <v>4</v>
      </c>
      <c r="AR13" s="317" t="s">
        <v>512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4" t="s">
        <v>514</v>
      </c>
      <c r="AL14" s="1225"/>
      <c r="AM14" s="1225"/>
      <c r="AN14" s="1226"/>
      <c r="AO14" s="315">
        <v>24776</v>
      </c>
      <c r="AP14" s="315">
        <v>1396</v>
      </c>
      <c r="AQ14" s="316">
        <v>4032</v>
      </c>
      <c r="AR14" s="317">
        <v>-65.400000000000006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4" t="s">
        <v>515</v>
      </c>
      <c r="AL15" s="1225"/>
      <c r="AM15" s="1225"/>
      <c r="AN15" s="1226"/>
      <c r="AO15" s="315">
        <v>34018</v>
      </c>
      <c r="AP15" s="315">
        <v>1917</v>
      </c>
      <c r="AQ15" s="316">
        <v>1876</v>
      </c>
      <c r="AR15" s="317">
        <v>2.2000000000000002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7" t="s">
        <v>516</v>
      </c>
      <c r="AL16" s="1228"/>
      <c r="AM16" s="1228"/>
      <c r="AN16" s="1229"/>
      <c r="AO16" s="315">
        <v>-92823</v>
      </c>
      <c r="AP16" s="315">
        <v>-5231</v>
      </c>
      <c r="AQ16" s="316">
        <v>-7595</v>
      </c>
      <c r="AR16" s="317">
        <v>-31.1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7" t="s">
        <v>186</v>
      </c>
      <c r="AL17" s="1228"/>
      <c r="AM17" s="1228"/>
      <c r="AN17" s="1229"/>
      <c r="AO17" s="315">
        <v>1021360</v>
      </c>
      <c r="AP17" s="315">
        <v>57561</v>
      </c>
      <c r="AQ17" s="316">
        <v>100385</v>
      </c>
      <c r="AR17" s="317">
        <v>-42.7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1" t="s">
        <v>521</v>
      </c>
      <c r="AL21" s="1222"/>
      <c r="AM21" s="1222"/>
      <c r="AN21" s="1223"/>
      <c r="AO21" s="327">
        <v>6.26</v>
      </c>
      <c r="AP21" s="328">
        <v>9.2200000000000006</v>
      </c>
      <c r="AQ21" s="329">
        <v>-2.96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1" t="s">
        <v>522</v>
      </c>
      <c r="AL22" s="1222"/>
      <c r="AM22" s="1222"/>
      <c r="AN22" s="1223"/>
      <c r="AO22" s="332">
        <v>100.7</v>
      </c>
      <c r="AP22" s="333">
        <v>97.2</v>
      </c>
      <c r="AQ22" s="334">
        <v>3.5</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2" t="s">
        <v>526</v>
      </c>
      <c r="AL32" s="1213"/>
      <c r="AM32" s="1213"/>
      <c r="AN32" s="1214"/>
      <c r="AO32" s="342">
        <v>446982</v>
      </c>
      <c r="AP32" s="342">
        <v>25191</v>
      </c>
      <c r="AQ32" s="343">
        <v>48843</v>
      </c>
      <c r="AR32" s="344">
        <v>-48.4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2" t="s">
        <v>527</v>
      </c>
      <c r="AL33" s="1213"/>
      <c r="AM33" s="1213"/>
      <c r="AN33" s="1214"/>
      <c r="AO33" s="342" t="s">
        <v>512</v>
      </c>
      <c r="AP33" s="342" t="s">
        <v>512</v>
      </c>
      <c r="AQ33" s="343" t="s">
        <v>512</v>
      </c>
      <c r="AR33" s="344" t="s">
        <v>512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2" t="s">
        <v>528</v>
      </c>
      <c r="AL34" s="1213"/>
      <c r="AM34" s="1213"/>
      <c r="AN34" s="1214"/>
      <c r="AO34" s="342" t="s">
        <v>512</v>
      </c>
      <c r="AP34" s="342" t="s">
        <v>512</v>
      </c>
      <c r="AQ34" s="343">
        <v>10</v>
      </c>
      <c r="AR34" s="344" t="s">
        <v>512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2" t="s">
        <v>529</v>
      </c>
      <c r="AL35" s="1213"/>
      <c r="AM35" s="1213"/>
      <c r="AN35" s="1214"/>
      <c r="AO35" s="342">
        <v>158870</v>
      </c>
      <c r="AP35" s="342">
        <v>8953</v>
      </c>
      <c r="AQ35" s="343">
        <v>14940</v>
      </c>
      <c r="AR35" s="344">
        <v>-40.1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2" t="s">
        <v>530</v>
      </c>
      <c r="AL36" s="1213"/>
      <c r="AM36" s="1213"/>
      <c r="AN36" s="1214"/>
      <c r="AO36" s="342">
        <v>36929</v>
      </c>
      <c r="AP36" s="342">
        <v>2081</v>
      </c>
      <c r="AQ36" s="343">
        <v>3323</v>
      </c>
      <c r="AR36" s="344">
        <v>-37.4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2" t="s">
        <v>531</v>
      </c>
      <c r="AL37" s="1213"/>
      <c r="AM37" s="1213"/>
      <c r="AN37" s="1214"/>
      <c r="AO37" s="342">
        <v>20464</v>
      </c>
      <c r="AP37" s="342">
        <v>1153</v>
      </c>
      <c r="AQ37" s="343">
        <v>752</v>
      </c>
      <c r="AR37" s="344">
        <v>53.3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5" t="s">
        <v>532</v>
      </c>
      <c r="AL38" s="1216"/>
      <c r="AM38" s="1216"/>
      <c r="AN38" s="1217"/>
      <c r="AO38" s="345" t="s">
        <v>512</v>
      </c>
      <c r="AP38" s="345" t="s">
        <v>512</v>
      </c>
      <c r="AQ38" s="346">
        <v>6</v>
      </c>
      <c r="AR38" s="334" t="s">
        <v>512</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5" t="s">
        <v>533</v>
      </c>
      <c r="AL39" s="1216"/>
      <c r="AM39" s="1216"/>
      <c r="AN39" s="1217"/>
      <c r="AO39" s="342" t="s">
        <v>512</v>
      </c>
      <c r="AP39" s="342" t="s">
        <v>512</v>
      </c>
      <c r="AQ39" s="343">
        <v>-3695</v>
      </c>
      <c r="AR39" s="344" t="s">
        <v>512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2" t="s">
        <v>534</v>
      </c>
      <c r="AL40" s="1213"/>
      <c r="AM40" s="1213"/>
      <c r="AN40" s="1214"/>
      <c r="AO40" s="342">
        <v>-447335</v>
      </c>
      <c r="AP40" s="342">
        <v>-25210</v>
      </c>
      <c r="AQ40" s="343">
        <v>-44561</v>
      </c>
      <c r="AR40" s="344">
        <v>-43.4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8" t="s">
        <v>300</v>
      </c>
      <c r="AL41" s="1219"/>
      <c r="AM41" s="1219"/>
      <c r="AN41" s="1220"/>
      <c r="AO41" s="342">
        <v>215910</v>
      </c>
      <c r="AP41" s="342">
        <v>12168</v>
      </c>
      <c r="AQ41" s="343">
        <v>19619</v>
      </c>
      <c r="AR41" s="344">
        <v>-38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5" t="s">
        <v>503</v>
      </c>
      <c r="AN49" s="1207" t="s">
        <v>538</v>
      </c>
      <c r="AO49" s="1208"/>
      <c r="AP49" s="1208"/>
      <c r="AQ49" s="1208"/>
      <c r="AR49" s="1209"/>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6"/>
      <c r="AN50" s="358" t="s">
        <v>539</v>
      </c>
      <c r="AO50" s="359" t="s">
        <v>540</v>
      </c>
      <c r="AP50" s="360" t="s">
        <v>541</v>
      </c>
      <c r="AQ50" s="361" t="s">
        <v>542</v>
      </c>
      <c r="AR50" s="362" t="s">
        <v>543</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380239</v>
      </c>
      <c r="AN51" s="364">
        <v>22678</v>
      </c>
      <c r="AO51" s="365">
        <v>-45.3</v>
      </c>
      <c r="AP51" s="366">
        <v>85205</v>
      </c>
      <c r="AQ51" s="367">
        <v>14.5</v>
      </c>
      <c r="AR51" s="368">
        <v>-59.8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278749</v>
      </c>
      <c r="AN52" s="372">
        <v>16625</v>
      </c>
      <c r="AO52" s="373">
        <v>-30.1</v>
      </c>
      <c r="AP52" s="374">
        <v>38847</v>
      </c>
      <c r="AQ52" s="375">
        <v>13.7</v>
      </c>
      <c r="AR52" s="376">
        <v>-43.8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344665</v>
      </c>
      <c r="AN53" s="364">
        <v>20273</v>
      </c>
      <c r="AO53" s="365">
        <v>-10.6</v>
      </c>
      <c r="AP53" s="366">
        <v>69469</v>
      </c>
      <c r="AQ53" s="367">
        <v>-18.5</v>
      </c>
      <c r="AR53" s="368">
        <v>7.9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234286</v>
      </c>
      <c r="AN54" s="372">
        <v>13781</v>
      </c>
      <c r="AO54" s="373">
        <v>-17.100000000000001</v>
      </c>
      <c r="AP54" s="374">
        <v>38215</v>
      </c>
      <c r="AQ54" s="375">
        <v>-1.6</v>
      </c>
      <c r="AR54" s="376">
        <v>-15.5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193427</v>
      </c>
      <c r="AN55" s="364">
        <v>11198</v>
      </c>
      <c r="AO55" s="365">
        <v>-44.8</v>
      </c>
      <c r="AP55" s="366">
        <v>67293</v>
      </c>
      <c r="AQ55" s="367">
        <v>-3.1</v>
      </c>
      <c r="AR55" s="368">
        <v>-41.7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147501</v>
      </c>
      <c r="AN56" s="372">
        <v>8539</v>
      </c>
      <c r="AO56" s="373">
        <v>-38</v>
      </c>
      <c r="AP56" s="374">
        <v>35076</v>
      </c>
      <c r="AQ56" s="375">
        <v>-8.1999999999999993</v>
      </c>
      <c r="AR56" s="376">
        <v>-29.8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291645</v>
      </c>
      <c r="AN57" s="364">
        <v>16704</v>
      </c>
      <c r="AO57" s="365">
        <v>49.2</v>
      </c>
      <c r="AP57" s="366">
        <v>67343</v>
      </c>
      <c r="AQ57" s="367">
        <v>0.1</v>
      </c>
      <c r="AR57" s="368">
        <v>49.1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161677</v>
      </c>
      <c r="AN58" s="372">
        <v>9260</v>
      </c>
      <c r="AO58" s="373">
        <v>8.4</v>
      </c>
      <c r="AP58" s="374">
        <v>32865</v>
      </c>
      <c r="AQ58" s="375">
        <v>-6.3</v>
      </c>
      <c r="AR58" s="376">
        <v>14.7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682204</v>
      </c>
      <c r="AN59" s="364">
        <v>38447</v>
      </c>
      <c r="AO59" s="365">
        <v>130.19999999999999</v>
      </c>
      <c r="AP59" s="366">
        <v>73475</v>
      </c>
      <c r="AQ59" s="367">
        <v>9.1</v>
      </c>
      <c r="AR59" s="368">
        <v>121.1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557470</v>
      </c>
      <c r="AN60" s="372">
        <v>31417</v>
      </c>
      <c r="AO60" s="373">
        <v>239.3</v>
      </c>
      <c r="AP60" s="374">
        <v>43072</v>
      </c>
      <c r="AQ60" s="375">
        <v>31.1</v>
      </c>
      <c r="AR60" s="376">
        <v>208.2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378436</v>
      </c>
      <c r="AN61" s="379">
        <v>21860</v>
      </c>
      <c r="AO61" s="380">
        <v>15.7</v>
      </c>
      <c r="AP61" s="381">
        <v>72557</v>
      </c>
      <c r="AQ61" s="382">
        <v>0.4</v>
      </c>
      <c r="AR61" s="368">
        <v>15.3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275937</v>
      </c>
      <c r="AN62" s="372">
        <v>15924</v>
      </c>
      <c r="AO62" s="373">
        <v>32.5</v>
      </c>
      <c r="AP62" s="374">
        <v>37615</v>
      </c>
      <c r="AQ62" s="375">
        <v>5.7</v>
      </c>
      <c r="AR62" s="376">
        <v>26.8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cNSshMmTFEM75VkpMZQIMWj9eyJnwt7b5HVjxN0EzZ+PM1MH5dZylbl4dqHeqtfCrXirAgSwAZiu3JF3sORt0w==" saltValue="FGHZkd12SWeNFiXLmoYx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Ui/CMx4kK7jKgtDEI97h4+d+5XwLIugcRsoHuvM7TFpWPyrN5BEZOz8KpxOzFsaXMWzYaifru+bslDk8NrJgQ==" saltValue="TSTKvFv3YKvmVcilEYPy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8diheBk/BvYUFhLf1hHq8sSAd/0ot9tysnHHwo1MOl5I0ReplUfjXIv5qNJa2Ouj77/5KpeCxBJ4mtdr6BvMQ==" saltValue="u3vQuB/ifKRxM/22czI3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30" t="s">
        <v>3</v>
      </c>
      <c r="D47" s="1230"/>
      <c r="E47" s="1231"/>
      <c r="F47" s="11">
        <v>11.42</v>
      </c>
      <c r="G47" s="12">
        <v>8.42</v>
      </c>
      <c r="H47" s="12">
        <v>8.3000000000000007</v>
      </c>
      <c r="I47" s="12">
        <v>14.98</v>
      </c>
      <c r="J47" s="13">
        <v>15.01</v>
      </c>
    </row>
    <row r="48" spans="2:10" ht="57.75" customHeight="1" x14ac:dyDescent="0.2">
      <c r="B48" s="14"/>
      <c r="C48" s="1232" t="s">
        <v>4</v>
      </c>
      <c r="D48" s="1232"/>
      <c r="E48" s="1233"/>
      <c r="F48" s="15">
        <v>5.68</v>
      </c>
      <c r="G48" s="16">
        <v>8.17</v>
      </c>
      <c r="H48" s="16">
        <v>6.31</v>
      </c>
      <c r="I48" s="16">
        <v>8.4600000000000009</v>
      </c>
      <c r="J48" s="17">
        <v>7.5</v>
      </c>
    </row>
    <row r="49" spans="2:10" ht="57.75" customHeight="1" thickBot="1" x14ac:dyDescent="0.25">
      <c r="B49" s="18"/>
      <c r="C49" s="1234" t="s">
        <v>5</v>
      </c>
      <c r="D49" s="1234"/>
      <c r="E49" s="1235"/>
      <c r="F49" s="19" t="s">
        <v>559</v>
      </c>
      <c r="G49" s="20" t="s">
        <v>560</v>
      </c>
      <c r="H49" s="20" t="s">
        <v>561</v>
      </c>
      <c r="I49" s="20">
        <v>9.07</v>
      </c>
      <c r="J49" s="21">
        <v>0.25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3zP90akiYr2XTlXFi+NZ6oF6IT4CCzGhEDGcgMXBvQxrQ8+g0LIenEG1jBuA9bRJ/lEPimeYKclq7lcUNNzpw==" saltValue="d1hEeQIen1oessij8w+s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2020-09-07T23:25:46Z</cp:lastPrinted>
  <dcterms:created xsi:type="dcterms:W3CDTF">2020-02-10T03:32:29Z</dcterms:created>
  <dcterms:modified xsi:type="dcterms:W3CDTF">2020-09-23T10:41:47Z</dcterms:modified>
  <cp:category/>
</cp:coreProperties>
</file>