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5 大井町\"/>
    </mc:Choice>
  </mc:AlternateContent>
  <bookViews>
    <workbookView xWindow="0" yWindow="0" windowWidth="20496" windowHeight="7536"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<sst xmlns="http://schemas.openxmlformats.org/spreadsheetml/2006/main" count="1208" uniqueCount="609">
  <si>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</si>
  <si>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</si>
  <si>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</si>
  <si>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</si>
  <si>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</si>
  <si>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</si>
  <si>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</si>
  <si>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</si>
  <si>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</si>
  <si>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</si>
  <si>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</si>
  <si>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</si>
  <si>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</si>
  <si>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</si>
  <si>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</si>
  <si>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</si>
  <si>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</si>
  <si>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</si>
  <si>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</si>
  <si>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</si>
  <si>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</si>
  <si>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</si>
  <si>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</si>
  <si>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</si>
  <si>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</si>
  <si>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</si>
  <si>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</si>
  <si>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</si>
  <si>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</si>
  <si>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</si>
  <si>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</si>
  <si>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</si>
  <si>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</si>
  <si>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</si>
  <si>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</si>
  <si>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</si>
  <si>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</si>
  <si>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</si>
  <si>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</si>
  <si>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</si>
  <si>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</si>
  <si>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</si>
  <si>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</si>
  <si>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</si>
  <si>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</si>
  <si>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</si>
  <si>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</si>
  <si>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</si>
  <si>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</si>
  <si>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</si>
  <si>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</si>
  <si>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</si>
  <si>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</si>
  <si>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</si>
  <si>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</si>
  <si>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</si>
  <si>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</si>
  <si>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</si>
  <si>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</si>
  <si>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</si>
  <si>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</si>
  <si>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</si>
  <si>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</si>
  <si>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</si>
  <si>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</si>
  <si>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</si>
  <si>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</si>
  <si>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</si>
  <si>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</si>
  <si>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</si>
  <si>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</si>
  <si>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</si>
  <si>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</si>
  <si>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</si>
  <si>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</si>
  <si>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</si>
  <si>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</si>
  <si>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</si>
  <si>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</si>
  <si>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</si>
  <si>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</si>
  <si>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</si>
  <si>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</si>
  <si>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</si>
  <si>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</si>
  <si>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</si>
  <si>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</si>
  <si>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</si>
  <si>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</si>
  <si>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</si>
  <si>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</si>
  <si>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</si>
  <si>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</si>
  <si>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</si>
  <si>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</si>
  <si>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</si>
  <si>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</si>
  <si>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</si>
  <si>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</si>
  <si>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</si>
  <si>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</si>
  <si>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</si>
  <si>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</si>
  <si>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</si>
  <si>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</si>
  <si>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</si>
  <si>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</si>
  <si>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</si>
  <si>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</si>
  <si>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</si>
  <si>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</si>
  <si>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</si>
  <si>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</si>
  <si>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</si>
  <si>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</si>
  <si>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</si>
  <si>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</si>
  <si>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</si>
  <si>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</si>
  <si>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</si>
  <si>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</si>
  <si>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</si>
  <si>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</si>
  <si>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</si>
  <si>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</si>
  <si>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</si>
  <si>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</si>
  <si>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</si>
  <si>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</si>
  <si>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</si>
  <si>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</si>
  <si>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</si>
  <si>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</si>
  <si>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</si>
  <si>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</si>
  <si>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</si>
  <si>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</si>
  <si>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</si>
  <si>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</si>
  <si>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</si>
  <si>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</si>
  <si>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</si>
  <si>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</si>
  <si>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</si>
  <si>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</si>
  <si>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</si>
  <si>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</si>
  <si>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</si>
  <si>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</si>
  <si>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</si>
  <si>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</si>
  <si>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</si>
  <si>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</si>
  <si>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</si>
  <si>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</si>
  <si>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</si>
  <si>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</si>
  <si>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</si>
  <si>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</si>
  <si>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</si>
  <si>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</si>
  <si>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</si>
  <si>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</si>
  <si>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</si>
  <si>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</si>
  <si>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</si>
  <si>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</si>
  <si>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</si>
  <si>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</si>
  <si>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</si>
  <si>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</si>
  <si>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</si>
  <si>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</si>
  <si>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</si>
  <si>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</si>
  <si>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</si>
  <si>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</si>
  <si>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</si>
  <si>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</si>
  <si>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</si>
  <si>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</si>
  <si>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</si>
  <si>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</si>
  <si>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</si>
  <si>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</si>
  <si>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</si>
  <si>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</si>
  <si>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</si>
  <si>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</si>
  <si>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</si>
  <si>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</si>
  <si>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</si>
  <si>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</si>
  <si>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</si>
  <si>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</si>
  <si>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</si>
  <si>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</si>
  <si>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</si>
  <si>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</si>
  <si>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</si>
  <si>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</si>
  <si>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</si>
  <si>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</si>
  <si>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</si>
  <si>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</si>
  <si>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</si>
  <si>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</si>
  <si>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</si>
  <si>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</si>
  <si>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</si>
  <si>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</si>
  <si>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</si>
  <si>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</si>
  <si>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</si>
  <si>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神奈川県大井町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</si>
  <si>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</si>
  <si>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</si>
  <si>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</si>
  <si>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</si>
  <si>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</si>
  <si>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</si>
  <si>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</si>
  <si>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</si>
  <si>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</si>
  <si>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</si>
  <si>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</si>
  <si>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</si>
  <si>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</si>
  <si>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</si>
  <si>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</si>
  <si>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</si>
  <si>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</si>
  <si>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</si>
  <si>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</si>
  <si>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</si>
  <si>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</si>
  <si>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</si>
  <si>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</si>
  <si>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</si>
  <si>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</si>
  <si>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</si>
  <si>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</si>
  <si>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</si>
  <si>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</si>
  <si>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</si>
  <si>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</si>
  <si>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</si>
  <si>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</si>
  <si>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</si>
  <si>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</si>
  <si>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</si>
  <si>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</si>
  <si>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</si>
  <si>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</si>
  <si>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</si>
  <si>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</si>
  <si>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</si>
  <si>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</si>
  <si>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</si>
  <si>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</si>
  <si>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</si>
  <si>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</si>
  <si>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</si>
  <si>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</si>
  <si>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</si>
  <si>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</si>
  <si>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</si>
  <si>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</si>
  <si>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</si>
  <si>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</si>
  <si>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</si>
  <si>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</si>
  <si>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</si>
  <si>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</si>
  <si>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</si>
  <si>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</si>
  <si>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</si>
  <si>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</si>
  <si>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</si>
  <si>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</si>
  <si>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</si>
  <si>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</si>
  <si>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</si>
  <si>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</si>
  <si>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</si>
  <si>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</si>
  <si>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</si>
  <si>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</si>
  <si>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</si>
  <si>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</si>
  <si>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</si>
  <si>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</si>
  <si>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</si>
  <si>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</si>
  <si>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</si>
  <si>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</si>
  <si>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</si>
  <si>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</si>
  <si>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</si>
  <si>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</si>
  <si>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</si>
  <si>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</si>
  <si>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</si>
  <si>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</si>
  <si>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</si>
  <si>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</si>
  <si>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</si>
  <si>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</si>
  <si>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</si>
  <si>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</si>
  <si>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</si>
  <si>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</si>
  <si>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</si>
  <si>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</si>
  <si>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</si>
  <si>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</si>
  <si>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</si>
  <si>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</si>
  <si>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</si>
  <si>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</si>
  <si>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</si>
  <si>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</si>
  <si>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</si>
  <si>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</si>
  <si>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</si>
  <si>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</si>
  <si>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</si>
  <si>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</si>
  <si>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</si>
  <si>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</si>
  <si>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</si>
  <si>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</si>
  <si>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</si>
  <si>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</si>
  <si>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</si>
  <si>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</si>
  <si>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</si>
  <si>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</si>
  <si>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</si>
  <si>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</si>
  <si>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</si>
  <si>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</si>
  <si>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</si>
  <si>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</si>
  <si>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</si>
  <si>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</si>
  <si>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</si>
  <si>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</si>
  <si>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</si>
  <si>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</si>
  <si>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</si>
  <si>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</si>
  <si>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</si>
  <si>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</si>
  <si>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</si>
  <si>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</si>
  <si>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</si>
  <si>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</si>
  <si>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</si>
  <si>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</si>
  <si>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</si>
  <si>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</si>
  <si>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</si>
  <si>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</si>
  <si>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</si>
  <si>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神奈川県大井町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</si>
  <si>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</si>
  <si>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</si>
  <si>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</si>
  <si>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</si>
  <si>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</si>
  <si>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</si>
  <si>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</si>
  <si>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</si>
  <si>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</si>
  <si>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</si>
  <si>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</si>
  <si>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</si>
  <si>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</si>
  <si>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</si>
  <si>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</si>
  <si>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</si>
  <si>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</si>
  <si>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</si>
  <si>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</si>
  <si>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</si>
  <si>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</si>
  <si>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</si>
  <si>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</si>
  <si>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</si>
  <si>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</si>
  <si>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</si>
  <si>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</si>
  <si>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</si>
  <si>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</si>
  <si>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</si>
  <si>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</si>
  <si>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</si>
  <si>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</si>
  <si>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</si>
  <si>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</si>
  <si>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</si>
  <si>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</si>
  <si>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</si>
  <si>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</si>
  <si>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</si>
  <si>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</si>
  <si>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</si>
  <si>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</si>
  <si>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</si>
  <si>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</si>
  <si>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</si>
  <si>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</si>
  <si>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</si>
  <si>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</si>
  <si>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</si>
  <si>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</si>
  <si>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</si>
  <si>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</si>
  <si>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</si>
  <si>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</si>
  <si>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</si>
  <si>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</si>
  <si>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</si>
  <si>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</si>
  <si>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</si>
  <si>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</si>
  <si>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</si>
  <si>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</si>
  <si>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</si>
  <si>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</si>
  <si>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</si>
  <si>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</si>
  <si>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</si>
  <si>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</si>
  <si>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</si>
  <si>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</si>
  <si>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</si>
  <si>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</si>
  <si>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</si>
  <si>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</si>
  <si>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</si>
  <si>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</si>
  <si>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</si>
  <si>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</si>
  <si>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</si>
  <si>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</si>
  <si>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</si>
  <si>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</si>
  <si>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</si>
  <si>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</si>
  <si>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</si>
  <si>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</si>
  <si>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</si>
  <si>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</si>
  <si>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</si>
  <si>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</si>
  <si>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</si>
  <si>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</si>
  <si>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</si>
  <si>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</si>
  <si>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</si>
  <si>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</si>
  <si>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</si>
  <si>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</si>
  <si>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</si>
  <si>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</si>
  <si>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</si>
  <si>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</si>
  <si>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</si>
  <si>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</si>
  <si>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</si>
  <si>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</si>
  <si>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</si>
  <si>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</si>
  <si>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</si>
  <si>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</si>
  <si>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</si>
  <si>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</si>
  <si>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</si>
  <si>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</si>
  <si>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</si>
  <si>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</si>
  <si>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</si>
  <si>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</si>
  <si>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</si>
  <si>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</si>
  <si>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</si>
  <si>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</si>
  <si>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</si>
  <si>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</si>
  <si>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</si>
  <si>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</si>
  <si>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</si>
  <si>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</si>
  <si>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</si>
  <si>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</si>
  <si>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</si>
  <si>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</si>
  <si>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</si>
  <si>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</si>
  <si>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</si>
  <si>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</si>
  <si>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</si>
  <si>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</si>
  <si>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</si>
  <si>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</si>
  <si>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</si>
  <si>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</si>
  <si>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</si>
  <si>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</si>
  <si>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</si>
  <si>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</si>
  <si>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</si>
  <si>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</si>
  <si>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</si>
  <si>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</si>
  <si>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</si>
  <si>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</si>
  <si>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</si>
  <si>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</si>
  <si>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</si>
  <si>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</si>
  <si>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</si>
  <si>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</si>
  <si>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</si>
  <si>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</si>
  <si>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</si>
  <si>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</si>
  <si>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</si>
  <si>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</si>
  <si>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</si>
  <si>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</si>
  <si>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</si>
  <si>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</si>
  <si>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</si>
  <si>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</si>
  <si>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</si>
  <si>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</si>
  <si>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</si>
  <si>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</si>
  <si>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</si>
  <si>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</si>
  <si>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</si>
  <si>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</si>
  <si>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</si>
  <si>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</si>
  <si>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</si>
  <si>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</si>
  <si>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</si>
  <si>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2.19</t>
  </si>
  <si>
    <t>▲ 0.57</t>
  </si>
  <si>
    <t>一般会計</t>
  </si>
  <si>
    <t>水道事業会計</t>
  </si>
  <si>
    <t>下水道事業特別会計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</si>
  <si>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</si>
  <si>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</si>
  <si>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</si>
  <si>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</si>
  <si>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</si>
  <si>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</si>
  <si>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</si>
  <si>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</si>
  <si>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</si>
  <si>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</si>
  <si>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小田原市外二ヶ市町組合</t>
    <rPh sb="0" eb="4">
      <t>オダワラシ</t>
    </rPh>
    <rPh sb="4" eb="5">
      <t>ホカ</t>
    </rPh>
    <rPh sb="5" eb="6">
      <t>ニ</t>
    </rPh>
    <rPh sb="7" eb="9">
      <t>シチョウ</t>
    </rPh>
    <rPh sb="9" eb="11">
      <t>クミアイ</t>
    </rPh>
    <phoneticPr fontId="2"/>
  </si>
  <si>
    <t>南足柄市外五ヶ市町組合</t>
    <rPh sb="0" eb="1">
      <t>ミナミ</t>
    </rPh>
    <rPh sb="3" eb="4">
      <t>シ</t>
    </rPh>
    <rPh sb="4" eb="5">
      <t>ホカ</t>
    </rPh>
    <rPh sb="5" eb="6">
      <t>イ</t>
    </rPh>
    <rPh sb="7" eb="9">
      <t>シチョウ</t>
    </rPh>
    <rPh sb="9" eb="11">
      <t>クミアイ</t>
    </rPh>
    <phoneticPr fontId="2"/>
  </si>
  <si>
    <t>南足柄市外二ヶ市町組合</t>
    <rPh sb="0" eb="1">
      <t>ミナミ</t>
    </rPh>
    <rPh sb="3" eb="4">
      <t>シ</t>
    </rPh>
    <rPh sb="4" eb="5">
      <t>ホカ</t>
    </rPh>
    <rPh sb="5" eb="6">
      <t>２</t>
    </rPh>
    <rPh sb="7" eb="9">
      <t>シチョウ</t>
    </rPh>
    <rPh sb="9" eb="11">
      <t>クミアイ</t>
    </rPh>
    <phoneticPr fontId="2"/>
  </si>
  <si>
    <t>南足柄市外四ヶ市町組合</t>
    <rPh sb="0" eb="1">
      <t>ミナミ</t>
    </rPh>
    <rPh sb="3" eb="4">
      <t>シ</t>
    </rPh>
    <rPh sb="4" eb="5">
      <t>ホカ</t>
    </rPh>
    <rPh sb="5" eb="6">
      <t>４</t>
    </rPh>
    <rPh sb="7" eb="9">
      <t>シチョウ</t>
    </rPh>
    <rPh sb="9" eb="11">
      <t>クミアイ</t>
    </rPh>
    <phoneticPr fontId="2"/>
  </si>
  <si>
    <t>松田町外三ヶ町組合</t>
    <rPh sb="0" eb="3">
      <t>マツダマチ</t>
    </rPh>
    <rPh sb="3" eb="4">
      <t>ホカ</t>
    </rPh>
    <rPh sb="4" eb="5">
      <t>３</t>
    </rPh>
    <rPh sb="6" eb="7">
      <t>マチ</t>
    </rPh>
    <rPh sb="7" eb="9">
      <t>クミアイ</t>
    </rPh>
    <phoneticPr fontId="2"/>
  </si>
  <si>
    <t>松田町外二ヶ町組合</t>
    <rPh sb="0" eb="3">
      <t>マツダマチ</t>
    </rPh>
    <rPh sb="3" eb="4">
      <t>ホカ</t>
    </rPh>
    <rPh sb="4" eb="5">
      <t>２</t>
    </rPh>
    <rPh sb="6" eb="7">
      <t>マチ</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</si>
  <si>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</si>
  <si>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</si>
  <si>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</si>
  <si>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</si>
  <si>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</si>
  <si>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</si>
  <si>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大井町土地開発公社</t>
    <rPh sb="0" eb="3">
      <t>オオイマチ</t>
    </rPh>
    <rPh sb="3" eb="5">
      <t>トチ</t>
    </rPh>
    <rPh sb="5" eb="7">
      <t>カイハツ</t>
    </rPh>
    <rPh sb="7" eb="9">
      <t>コウシャ</t>
    </rPh>
    <phoneticPr fontId="2"/>
  </si>
  <si>
    <t>（公財）かながわ健康財団</t>
    <rPh sb="1" eb="2">
      <t>コウ</t>
    </rPh>
    <rPh sb="2" eb="3">
      <t>ザイ</t>
    </rPh>
    <rPh sb="8" eb="10">
      <t>ケンコウ</t>
    </rPh>
    <rPh sb="10" eb="12">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</si>
  <si>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</si>
  <si>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</si>
  <si>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</si>
  <si>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</si>
  <si>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</si>
  <si>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</si>
  <si>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</si>
  <si>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</si>
  <si>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</si>
  <si>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</si>
  <si>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</si>
  <si>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</si>
  <si>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</si>
  <si>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</si>
  <si>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</si>
  <si>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</si>
  <si>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</si>
  <si>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</si>
  <si>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</si>
  <si>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</si>
  <si>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</si>
  <si>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</si>
  <si>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</si>
  <si>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</si>
  <si>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</si>
  <si>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</si>
  <si>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</si>
  <si>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</si>
  <si>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本町においては、法人税収等を背景にして、これまで地方債の発行を抑制して各種事業を実施してきたことから、将来負担比率は平成26年度より５年連続でマイナス算定（算定されない）となっている。実質公債費比率は類似団体の平均を大きく下回っており、近年においてもその推移は減少傾向にある。今後も実施事業を精査し、義務的経費の抑制や適正な地方債の発行に取り組み、財政の健全化に努めていく。</t>
    <phoneticPr fontId="5"/>
  </si>
  <si>
    <t>　地方債の新規発行を抑制してきた結果、将来負担比率が低下している。一方で有形固定資産減価償却率は類似団体より高く、上昇傾向にあるが、主な要因としては、昭和４０年代に建設された小中学校がいずれも有形固定資産減価償却率１００％になっていることなどが挙げられる。公共施設等総合管理計画に基づき、今後、老朽化対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</si>
</sst>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13CD-4594-9173-D8F4D714D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23514</c:v>
                </c:pt>
                <c:pt idx="1">
                  <c:v>32607</c:v>
                </c:pt>
                <c:pt idx="2">
                  <c:v>30438</c:v>
                </c:pt>
                <c:pt idx="3">
                  <c:v>41225</c:v>
                </c:pt>
                <c:pt idx="4">
                  <c:v>48093</c:v>
                </c:pt>
              </c:numCache>
            </c:numRef>
          </c:val>
          <c:smooth val="0"/>
          <c:extLst xmlns:c16r2="http://schemas.microsoft.com/office/drawing/2015/06/chart">
            <c:ext xmlns:c16="http://schemas.microsoft.com/office/drawing/2014/chart" uri="{C3380CC4-5D6E-409C-BE32-E72D297353CC}">
              <c16:uniqueId val="{00000001-13CD-4594-9173-D8F4D714DA1D}"/>
            </c:ext>
          </c:extLst>
        </c:ser>
        <c:dLbls>
          <c:showLegendKey val="0"/>
          <c:showVal val="0"/>
          <c:showCatName val="0"/>
          <c:showSerName val="0"/>
          <c:showPercent val="0"/>
          <c:showBubbleSize val="0"/>
        </c:dLbls>
        <c:marker val="1"/>
        <c:smooth val="0"/>
        <c:axId val="167118536"/>
        <c:axId val="167118920"/>
      </c:lineChart>
      <c:catAx>
        <c:axId val="167118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118920"/>
        <c:crosses val="autoZero"/>
        <c:auto val="1"/>
        <c:lblAlgn val="ctr"/>
        <c:lblOffset val="100"/>
        <c:tickLblSkip val="1"/>
        <c:tickMarkSkip val="1"/>
        <c:noMultiLvlLbl val="0"/>
      </c:catAx>
      <c:valAx>
        <c:axId val="1671189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118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7.84</c:v>
                </c:pt>
                <c:pt idx="1">
                  <c:v>9.8699999999999992</c:v>
                </c:pt>
                <c:pt idx="2">
                  <c:v>7.83</c:v>
                </c:pt>
                <c:pt idx="3">
                  <c:v>7.33</c:v>
                </c:pt>
                <c:pt idx="4">
                  <c:v>8.58</c:v>
                </c:pt>
              </c:numCache>
            </c:numRef>
          </c:val>
          <c:extLst xmlns:c16r2="http://schemas.microsoft.com/office/drawing/2015/06/chart">
            <c:ext xmlns:c16="http://schemas.microsoft.com/office/drawing/2014/chart" uri="{C3380CC4-5D6E-409C-BE32-E72D297353CC}">
              <c16:uniqueId val="{00000000-344F-4B1E-8C27-76F618AC27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30.74</c:v>
                </c:pt>
                <c:pt idx="1">
                  <c:v>32.75</c:v>
                </c:pt>
                <c:pt idx="2">
                  <c:v>33.299999999999997</c:v>
                </c:pt>
                <c:pt idx="3">
                  <c:v>33.659999999999997</c:v>
                </c:pt>
                <c:pt idx="4">
                  <c:v>34.299999999999997</c:v>
                </c:pt>
              </c:numCache>
            </c:numRef>
          </c:val>
          <c:extLst xmlns:c16r2="http://schemas.microsoft.com/office/drawing/2015/06/chart">
            <c:ext xmlns:c16="http://schemas.microsoft.com/office/drawing/2014/chart" uri="{C3380CC4-5D6E-409C-BE32-E72D297353CC}">
              <c16:uniqueId val="{00000001-344F-4B1E-8C27-76F618AC278E}"/>
            </c:ext>
          </c:extLst>
        </c:ser>
        <c:dLbls>
          <c:showLegendKey val="0"/>
          <c:showVal val="0"/>
          <c:showCatName val="0"/>
          <c:showSerName val="0"/>
          <c:showPercent val="0"/>
          <c:showBubbleSize val="0"/>
        </c:dLbls>
        <c:gapWidth val="250"/>
        <c:overlap val="100"/>
        <c:axId val="167088464"/>
        <c:axId val="427150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2.92</c:v>
                </c:pt>
                <c:pt idx="1">
                  <c:v>5.33</c:v>
                </c:pt>
                <c:pt idx="2">
                  <c:v>-2.19</c:v>
                </c:pt>
                <c:pt idx="3">
                  <c:v>-0.56999999999999995</c:v>
                </c:pt>
                <c:pt idx="4">
                  <c:v>2.06</c:v>
                </c:pt>
              </c:numCache>
            </c:numRef>
          </c:val>
          <c:smooth val="0"/>
          <c:extLst xmlns:c16r2="http://schemas.microsoft.com/office/drawing/2015/06/chart">
            <c:ext xmlns:c16="http://schemas.microsoft.com/office/drawing/2014/chart" uri="{C3380CC4-5D6E-409C-BE32-E72D297353CC}">
              <c16:uniqueId val="{00000002-344F-4B1E-8C27-76F618AC278E}"/>
            </c:ext>
          </c:extLst>
        </c:ser>
        <c:dLbls>
          <c:showLegendKey val="0"/>
          <c:showVal val="0"/>
          <c:showCatName val="0"/>
          <c:showSerName val="0"/>
          <c:showPercent val="0"/>
          <c:showBubbleSize val="0"/>
        </c:dLbls>
        <c:marker val="1"/>
        <c:smooth val="0"/>
        <c:axId val="167088464"/>
        <c:axId val="427150248"/>
      </c:lineChart>
      <c:catAx>
        <c:axId val="16708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150248"/>
        <c:crosses val="autoZero"/>
        <c:auto val="1"/>
        <c:lblAlgn val="ctr"/>
        <c:lblOffset val="100"/>
        <c:tickLblSkip val="1"/>
        <c:tickMarkSkip val="1"/>
        <c:noMultiLvlLbl val="0"/>
      </c:catAx>
      <c:valAx>
        <c:axId val="427150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8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D37-400D-B329-3F7DFF27EA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37-400D-B329-3F7DFF27EA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37-400D-B329-3F7DFF27EA6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D37-400D-B329-3F7DFF27EA6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0.32</c:v>
                </c:pt>
                <c:pt idx="2">
                  <c:v>#N/A</c:v>
                </c:pt>
                <c:pt idx="3">
                  <c:v>0.32</c:v>
                </c:pt>
                <c:pt idx="4">
                  <c:v>#N/A</c:v>
                </c:pt>
                <c:pt idx="5">
                  <c:v>0.42</c:v>
                </c:pt>
                <c:pt idx="6">
                  <c:v>#N/A</c:v>
                </c:pt>
                <c:pt idx="7">
                  <c:v>0.56999999999999995</c:v>
                </c:pt>
                <c:pt idx="8">
                  <c:v>#N/A</c:v>
                </c:pt>
                <c:pt idx="9">
                  <c:v>0.36</c:v>
                </c:pt>
              </c:numCache>
            </c:numRef>
          </c:val>
          <c:extLst xmlns:c16r2="http://schemas.microsoft.com/office/drawing/2015/06/chart">
            <c:ext xmlns:c16="http://schemas.microsoft.com/office/drawing/2014/chart" uri="{C3380CC4-5D6E-409C-BE32-E72D297353CC}">
              <c16:uniqueId val="{00000004-9D37-400D-B329-3F7DFF27EA6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0.44</c:v>
                </c:pt>
                <c:pt idx="4">
                  <c:v>#N/A</c:v>
                </c:pt>
                <c:pt idx="5">
                  <c:v>1.1100000000000001</c:v>
                </c:pt>
                <c:pt idx="6">
                  <c:v>#N/A</c:v>
                </c:pt>
                <c:pt idx="7">
                  <c:v>0.63</c:v>
                </c:pt>
                <c:pt idx="8">
                  <c:v>#N/A</c:v>
                </c:pt>
                <c:pt idx="9">
                  <c:v>1.49</c:v>
                </c:pt>
              </c:numCache>
            </c:numRef>
          </c:val>
          <c:extLst xmlns:c16r2="http://schemas.microsoft.com/office/drawing/2015/06/chart">
            <c:ext xmlns:c16="http://schemas.microsoft.com/office/drawing/2014/chart" uri="{C3380CC4-5D6E-409C-BE32-E72D297353CC}">
              <c16:uniqueId val="{00000005-9D37-400D-B329-3F7DFF27EA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3.87</c:v>
                </c:pt>
                <c:pt idx="2">
                  <c:v>#N/A</c:v>
                </c:pt>
                <c:pt idx="3">
                  <c:v>4.6100000000000003</c:v>
                </c:pt>
                <c:pt idx="4">
                  <c:v>#N/A</c:v>
                </c:pt>
                <c:pt idx="5">
                  <c:v>7.01</c:v>
                </c:pt>
                <c:pt idx="6">
                  <c:v>#N/A</c:v>
                </c:pt>
                <c:pt idx="7">
                  <c:v>7.85</c:v>
                </c:pt>
                <c:pt idx="8">
                  <c:v>#N/A</c:v>
                </c:pt>
                <c:pt idx="9">
                  <c:v>1.61</c:v>
                </c:pt>
              </c:numCache>
            </c:numRef>
          </c:val>
          <c:extLst xmlns:c16r2="http://schemas.microsoft.com/office/drawing/2015/06/chart">
            <c:ext xmlns:c16="http://schemas.microsoft.com/office/drawing/2014/chart" uri="{C3380CC4-5D6E-409C-BE32-E72D297353CC}">
              <c16:uniqueId val="{00000006-9D37-400D-B329-3F7DFF27EA6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0.62</c:v>
                </c:pt>
                <c:pt idx="2">
                  <c:v>#N/A</c:v>
                </c:pt>
                <c:pt idx="3">
                  <c:v>0.15</c:v>
                </c:pt>
                <c:pt idx="4">
                  <c:v>#N/A</c:v>
                </c:pt>
                <c:pt idx="5">
                  <c:v>0.33</c:v>
                </c:pt>
                <c:pt idx="6">
                  <c:v>#N/A</c:v>
                </c:pt>
                <c:pt idx="7">
                  <c:v>1.05</c:v>
                </c:pt>
                <c:pt idx="8">
                  <c:v>#N/A</c:v>
                </c:pt>
                <c:pt idx="9">
                  <c:v>1.67</c:v>
                </c:pt>
              </c:numCache>
            </c:numRef>
          </c:val>
          <c:extLst xmlns:c16r2="http://schemas.microsoft.com/office/drawing/2015/06/chart">
            <c:ext xmlns:c16="http://schemas.microsoft.com/office/drawing/2014/chart" uri="{C3380CC4-5D6E-409C-BE32-E72D297353CC}">
              <c16:uniqueId val="{00000007-9D37-400D-B329-3F7DFF27EA6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1.97</c:v>
                </c:pt>
                <c:pt idx="2">
                  <c:v>#N/A</c:v>
                </c:pt>
                <c:pt idx="3">
                  <c:v>1.69</c:v>
                </c:pt>
                <c:pt idx="4">
                  <c:v>#N/A</c:v>
                </c:pt>
                <c:pt idx="5">
                  <c:v>1.85</c:v>
                </c:pt>
                <c:pt idx="6">
                  <c:v>#N/A</c:v>
                </c:pt>
                <c:pt idx="7">
                  <c:v>1.75</c:v>
                </c:pt>
                <c:pt idx="8">
                  <c:v>#N/A</c:v>
                </c:pt>
                <c:pt idx="9">
                  <c:v>2.5499999999999998</c:v>
                </c:pt>
              </c:numCache>
            </c:numRef>
          </c:val>
          <c:extLst xmlns:c16r2="http://schemas.microsoft.com/office/drawing/2015/06/chart">
            <c:ext xmlns:c16="http://schemas.microsoft.com/office/drawing/2014/chart" uri="{C3380CC4-5D6E-409C-BE32-E72D297353CC}">
              <c16:uniqueId val="{00000008-9D37-400D-B329-3F7DFF27EA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8.18</c:v>
                </c:pt>
                <c:pt idx="2">
                  <c:v>#N/A</c:v>
                </c:pt>
                <c:pt idx="3">
                  <c:v>10.210000000000001</c:v>
                </c:pt>
                <c:pt idx="4">
                  <c:v>#N/A</c:v>
                </c:pt>
                <c:pt idx="5">
                  <c:v>8.17</c:v>
                </c:pt>
                <c:pt idx="6">
                  <c:v>#N/A</c:v>
                </c:pt>
                <c:pt idx="7">
                  <c:v>7.33</c:v>
                </c:pt>
                <c:pt idx="8">
                  <c:v>#N/A</c:v>
                </c:pt>
                <c:pt idx="9">
                  <c:v>8.92</c:v>
                </c:pt>
              </c:numCache>
            </c:numRef>
          </c:val>
          <c:extLst xmlns:c16r2="http://schemas.microsoft.com/office/drawing/2015/06/chart">
            <c:ext xmlns:c16="http://schemas.microsoft.com/office/drawing/2014/chart" uri="{C3380CC4-5D6E-409C-BE32-E72D297353CC}">
              <c16:uniqueId val="{00000009-9D37-400D-B329-3F7DFF27EA6F}"/>
            </c:ext>
          </c:extLst>
        </c:ser>
        <c:dLbls>
          <c:showLegendKey val="0"/>
          <c:showVal val="0"/>
          <c:showCatName val="0"/>
          <c:showSerName val="0"/>
          <c:showPercent val="0"/>
          <c:showBubbleSize val="0"/>
        </c:dLbls>
        <c:gapWidth val="150"/>
        <c:overlap val="100"/>
        <c:axId val="167161808"/>
        <c:axId val="167162192"/>
      </c:barChart>
      <c:catAx>
        <c:axId val="16716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62192"/>
        <c:crosses val="autoZero"/>
        <c:auto val="1"/>
        <c:lblAlgn val="ctr"/>
        <c:lblOffset val="100"/>
        <c:tickLblSkip val="1"/>
        <c:tickMarkSkip val="1"/>
        <c:noMultiLvlLbl val="0"/>
      </c:catAx>
      <c:valAx>
        <c:axId val="16716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6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493</c:v>
                </c:pt>
                <c:pt idx="5">
                  <c:v>467</c:v>
                </c:pt>
                <c:pt idx="8">
                  <c:v>486</c:v>
                </c:pt>
                <c:pt idx="11">
                  <c:v>489</c:v>
                </c:pt>
                <c:pt idx="14">
                  <c:v>500</c:v>
                </c:pt>
              </c:numCache>
            </c:numRef>
          </c:val>
          <c:extLst xmlns:c16r2="http://schemas.microsoft.com/office/drawing/2015/06/chart">
            <c:ext xmlns:c16="http://schemas.microsoft.com/office/drawing/2014/chart" uri="{C3380CC4-5D6E-409C-BE32-E72D297353CC}">
              <c16:uniqueId val="{00000000-4F9A-43B2-8E23-DD97223BD9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9A-43B2-8E23-DD97223BD9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F9A-43B2-8E23-DD97223BD9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9A-43B2-8E23-DD97223BD9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270</c:v>
                </c:pt>
                <c:pt idx="3">
                  <c:v>253</c:v>
                </c:pt>
                <c:pt idx="6">
                  <c:v>249</c:v>
                </c:pt>
                <c:pt idx="9">
                  <c:v>245</c:v>
                </c:pt>
                <c:pt idx="12">
                  <c:v>210</c:v>
                </c:pt>
              </c:numCache>
            </c:numRef>
          </c:val>
          <c:extLst xmlns:c16r2="http://schemas.microsoft.com/office/drawing/2015/06/chart">
            <c:ext xmlns:c16="http://schemas.microsoft.com/office/drawing/2014/chart" uri="{C3380CC4-5D6E-409C-BE32-E72D297353CC}">
              <c16:uniqueId val="{00000004-4F9A-43B2-8E23-DD97223BD9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9A-43B2-8E23-DD97223BD9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9A-43B2-8E23-DD97223BD9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c:v>
                </c:pt>
                <c:pt idx="3">
                  <c:v>208</c:v>
                </c:pt>
                <c:pt idx="6">
                  <c:v>218</c:v>
                </c:pt>
                <c:pt idx="9">
                  <c:v>216</c:v>
                </c:pt>
                <c:pt idx="12">
                  <c:v>188</c:v>
                </c:pt>
              </c:numCache>
            </c:numRef>
          </c:val>
          <c:extLst xmlns:c16r2="http://schemas.microsoft.com/office/drawing/2015/06/chart">
            <c:ext xmlns:c16="http://schemas.microsoft.com/office/drawing/2014/chart" uri="{C3380CC4-5D6E-409C-BE32-E72D297353CC}">
              <c16:uniqueId val="{00000007-4F9A-43B2-8E23-DD97223BD972}"/>
            </c:ext>
          </c:extLst>
        </c:ser>
        <c:dLbls>
          <c:showLegendKey val="0"/>
          <c:showVal val="0"/>
          <c:showCatName val="0"/>
          <c:showSerName val="0"/>
          <c:showPercent val="0"/>
          <c:showBubbleSize val="0"/>
        </c:dLbls>
        <c:gapWidth val="100"/>
        <c:overlap val="100"/>
        <c:axId val="167075688"/>
        <c:axId val="432289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c:v>
                </c:pt>
                <c:pt idx="2">
                  <c:v>#N/A</c:v>
                </c:pt>
                <c:pt idx="3">
                  <c:v>#N/A</c:v>
                </c:pt>
                <c:pt idx="4">
                  <c:v>-6</c:v>
                </c:pt>
                <c:pt idx="5">
                  <c:v>#N/A</c:v>
                </c:pt>
                <c:pt idx="6">
                  <c:v>#N/A</c:v>
                </c:pt>
                <c:pt idx="7">
                  <c:v>-19</c:v>
                </c:pt>
                <c:pt idx="8">
                  <c:v>#N/A</c:v>
                </c:pt>
                <c:pt idx="9">
                  <c:v>#N/A</c:v>
                </c:pt>
                <c:pt idx="10">
                  <c:v>-28</c:v>
                </c:pt>
                <c:pt idx="11">
                  <c:v>#N/A</c:v>
                </c:pt>
                <c:pt idx="12">
                  <c:v>#N/A</c:v>
                </c:pt>
                <c:pt idx="13">
                  <c:v>-102</c:v>
                </c:pt>
                <c:pt idx="14">
                  <c:v>#N/A</c:v>
                </c:pt>
              </c:numCache>
            </c:numRef>
          </c:val>
          <c:smooth val="0"/>
          <c:extLst xmlns:c16r2="http://schemas.microsoft.com/office/drawing/2015/06/chart">
            <c:ext xmlns:c16="http://schemas.microsoft.com/office/drawing/2014/chart" uri="{C3380CC4-5D6E-409C-BE32-E72D297353CC}">
              <c16:uniqueId val="{00000008-4F9A-43B2-8E23-DD97223BD972}"/>
            </c:ext>
          </c:extLst>
        </c:ser>
        <c:dLbls>
          <c:showLegendKey val="0"/>
          <c:showVal val="0"/>
          <c:showCatName val="0"/>
          <c:showSerName val="0"/>
          <c:showPercent val="0"/>
          <c:showBubbleSize val="0"/>
        </c:dLbls>
        <c:marker val="1"/>
        <c:smooth val="0"/>
        <c:axId val="167075688"/>
        <c:axId val="432289496"/>
      </c:lineChart>
      <c:catAx>
        <c:axId val="16707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289496"/>
        <c:crosses val="autoZero"/>
        <c:auto val="1"/>
        <c:lblAlgn val="ctr"/>
        <c:lblOffset val="100"/>
        <c:tickLblSkip val="1"/>
        <c:tickMarkSkip val="1"/>
        <c:noMultiLvlLbl val="0"/>
      </c:catAx>
      <c:valAx>
        <c:axId val="432289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7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5831</c:v>
                </c:pt>
                <c:pt idx="5">
                  <c:v>5739</c:v>
                </c:pt>
                <c:pt idx="8">
                  <c:v>5590</c:v>
                </c:pt>
                <c:pt idx="11">
                  <c:v>5589</c:v>
                </c:pt>
                <c:pt idx="14">
                  <c:v>5559</c:v>
                </c:pt>
              </c:numCache>
            </c:numRef>
          </c:val>
          <c:extLst xmlns:c16r2="http://schemas.microsoft.com/office/drawing/2015/06/chart">
            <c:ext xmlns:c16="http://schemas.microsoft.com/office/drawing/2014/chart" uri="{C3380CC4-5D6E-409C-BE32-E72D297353CC}">
              <c16:uniqueId val="{00000000-9427-4D58-BF18-64DD6BD97D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c:v>
                </c:pt>
                <c:pt idx="5">
                  <c:v>40</c:v>
                </c:pt>
                <c:pt idx="8">
                  <c:v>34</c:v>
                </c:pt>
                <c:pt idx="11">
                  <c:v>27</c:v>
                </c:pt>
                <c:pt idx="14">
                  <c:v>21</c:v>
                </c:pt>
              </c:numCache>
            </c:numRef>
          </c:val>
          <c:extLst xmlns:c16r2="http://schemas.microsoft.com/office/drawing/2015/06/chart">
            <c:ext xmlns:c16="http://schemas.microsoft.com/office/drawing/2014/chart" uri="{C3380CC4-5D6E-409C-BE32-E72D297353CC}">
              <c16:uniqueId val="{00000001-9427-4D58-BF18-64DD6BD97D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1732</c:v>
                </c:pt>
                <c:pt idx="5">
                  <c:v>1948</c:v>
                </c:pt>
                <c:pt idx="8">
                  <c:v>1931</c:v>
                </c:pt>
                <c:pt idx="11">
                  <c:v>1939</c:v>
                </c:pt>
                <c:pt idx="14">
                  <c:v>2181</c:v>
                </c:pt>
              </c:numCache>
            </c:numRef>
          </c:val>
          <c:extLst xmlns:c16r2="http://schemas.microsoft.com/office/drawing/2015/06/chart">
            <c:ext xmlns:c16="http://schemas.microsoft.com/office/drawing/2014/chart" uri="{C3380CC4-5D6E-409C-BE32-E72D297353CC}">
              <c16:uniqueId val="{00000002-9427-4D58-BF18-64DD6BD97D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27-4D58-BF18-64DD6BD97D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27-4D58-BF18-64DD6BD97D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27-4D58-BF18-64DD6BD97D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1264</c:v>
                </c:pt>
                <c:pt idx="3">
                  <c:v>1343</c:v>
                </c:pt>
                <c:pt idx="6">
                  <c:v>1193</c:v>
                </c:pt>
                <c:pt idx="9">
                  <c:v>1111</c:v>
                </c:pt>
                <c:pt idx="12">
                  <c:v>1026</c:v>
                </c:pt>
              </c:numCache>
            </c:numRef>
          </c:val>
          <c:extLst xmlns:c16r2="http://schemas.microsoft.com/office/drawing/2015/06/chart">
            <c:ext xmlns:c16="http://schemas.microsoft.com/office/drawing/2014/chart" uri="{C3380CC4-5D6E-409C-BE32-E72D297353CC}">
              <c16:uniqueId val="{00000006-9427-4D58-BF18-64DD6BD97D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427-4D58-BF18-64DD6BD97D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1853</c:v>
                </c:pt>
                <c:pt idx="3">
                  <c:v>1658</c:v>
                </c:pt>
                <c:pt idx="6">
                  <c:v>1485</c:v>
                </c:pt>
                <c:pt idx="9">
                  <c:v>1401</c:v>
                </c:pt>
                <c:pt idx="12">
                  <c:v>1293</c:v>
                </c:pt>
              </c:numCache>
            </c:numRef>
          </c:val>
          <c:extLst xmlns:c16r2="http://schemas.microsoft.com/office/drawing/2015/06/chart">
            <c:ext xmlns:c16="http://schemas.microsoft.com/office/drawing/2014/chart" uri="{C3380CC4-5D6E-409C-BE32-E72D297353CC}">
              <c16:uniqueId val="{00000008-9427-4D58-BF18-64DD6BD97D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427-4D58-BF18-64DD6BD97D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1934</c:v>
                </c:pt>
                <c:pt idx="3">
                  <c:v>1992</c:v>
                </c:pt>
                <c:pt idx="6">
                  <c:v>1970</c:v>
                </c:pt>
                <c:pt idx="9">
                  <c:v>2156</c:v>
                </c:pt>
                <c:pt idx="12">
                  <c:v>2311</c:v>
                </c:pt>
              </c:numCache>
            </c:numRef>
          </c:val>
          <c:extLst xmlns:c16r2="http://schemas.microsoft.com/office/drawing/2015/06/chart">
            <c:ext xmlns:c16="http://schemas.microsoft.com/office/drawing/2014/chart" uri="{C3380CC4-5D6E-409C-BE32-E72D297353CC}">
              <c16:uniqueId val="{0000000A-9427-4D58-BF18-64DD6BD97D5B}"/>
            </c:ext>
          </c:extLst>
        </c:ser>
        <c:dLbls>
          <c:showLegendKey val="0"/>
          <c:showVal val="0"/>
          <c:showCatName val="0"/>
          <c:showSerName val="0"/>
          <c:showPercent val="0"/>
          <c:showBubbleSize val="0"/>
        </c:dLbls>
        <c:gapWidth val="100"/>
        <c:overlap val="100"/>
        <c:axId val="432291456"/>
        <c:axId val="432290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427-4D58-BF18-64DD6BD97D5B}"/>
            </c:ext>
          </c:extLst>
        </c:ser>
        <c:dLbls>
          <c:showLegendKey val="0"/>
          <c:showVal val="0"/>
          <c:showCatName val="0"/>
          <c:showSerName val="0"/>
          <c:showPercent val="0"/>
          <c:showBubbleSize val="0"/>
        </c:dLbls>
        <c:marker val="1"/>
        <c:smooth val="0"/>
        <c:axId val="432291456"/>
        <c:axId val="432290672"/>
      </c:lineChart>
      <c:catAx>
        <c:axId val="43229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290672"/>
        <c:crosses val="autoZero"/>
        <c:auto val="1"/>
        <c:lblAlgn val="ctr"/>
        <c:lblOffset val="100"/>
        <c:tickLblSkip val="1"/>
        <c:tickMarkSkip val="1"/>
        <c:noMultiLvlLbl val="0"/>
      </c:catAx>
      <c:valAx>
        <c:axId val="43229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29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1301</c:v>
                </c:pt>
                <c:pt idx="1">
                  <c:v>1302</c:v>
                </c:pt>
                <c:pt idx="2">
                  <c:v>1332</c:v>
                </c:pt>
              </c:numCache>
            </c:numRef>
          </c:val>
          <c:extLst xmlns:c16r2="http://schemas.microsoft.com/office/drawing/2015/06/chart">
            <c:ext xmlns:c16="http://schemas.microsoft.com/office/drawing/2014/chart" uri="{C3380CC4-5D6E-409C-BE32-E72D297353CC}">
              <c16:uniqueId val="{00000000-1F38-4CD4-8C00-A5E2CA7BB1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F38-4CD4-8C00-A5E2CA7BB1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492</c:v>
                </c:pt>
                <c:pt idx="1">
                  <c:v>442</c:v>
                </c:pt>
                <c:pt idx="2">
                  <c:v>416</c:v>
                </c:pt>
              </c:numCache>
            </c:numRef>
          </c:val>
          <c:extLst xmlns:c16r2="http://schemas.microsoft.com/office/drawing/2015/06/chart">
            <c:ext xmlns:c16="http://schemas.microsoft.com/office/drawing/2014/chart" uri="{C3380CC4-5D6E-409C-BE32-E72D297353CC}">
              <c16:uniqueId val="{00000002-1F38-4CD4-8C00-A5E2CA7BB131}"/>
            </c:ext>
          </c:extLst>
        </c:ser>
        <c:dLbls>
          <c:showLegendKey val="0"/>
          <c:showVal val="0"/>
          <c:showCatName val="0"/>
          <c:showSerName val="0"/>
          <c:showPercent val="0"/>
          <c:showBubbleSize val="0"/>
        </c:dLbls>
        <c:gapWidth val="120"/>
        <c:overlap val="100"/>
        <c:axId val="437247968"/>
        <c:axId val="437249928"/>
      </c:barChart>
      <c:catAx>
        <c:axId val="4372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249928"/>
        <c:crosses val="autoZero"/>
        <c:auto val="1"/>
        <c:lblAlgn val="ctr"/>
        <c:lblOffset val="100"/>
        <c:tickLblSkip val="1"/>
        <c:tickMarkSkip val="1"/>
        <c:noMultiLvlLbl val="0"/>
      </c:catAx>
      <c:valAx>
        <c:axId val="437249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2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E8-4C81-BE47-E6979CAA02B8}"/>
                </c:ext>
                <c:ext xmlns:c15="http://schemas.microsoft.com/office/drawing/2012/chart" uri="{CE6537A1-D6FC-4f65-9D91-7224C49458BB}">
                  <c15:dlblFieldTable>
                    <c15:dlblFTEntry>
                      <c15:txfldGUID>{2AF4FCA7-2D7D-4901-B7EF-66A24EE241C0}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E8-4C81-BE47-E6979CAA02B8}"/>
                </c:ext>
                <c:ext xmlns:c15="http://schemas.microsoft.com/office/drawing/2012/chart" uri="{CE6537A1-D6FC-4f65-9D91-7224C49458BB}">
                  <c15:dlblFieldTable>
                    <c15:dlblFTEntry>
                      <c15:txfldGUID>{4E4AEE0E-F646-4CC9-8277-038422FE33AF}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E8-4C81-BE47-E6979CAA02B8}"/>
                </c:ext>
                <c:ext xmlns:c15="http://schemas.microsoft.com/office/drawing/2012/chart" uri="{CE6537A1-D6FC-4f65-9D91-7224C49458BB}">
                  <c15:dlblFieldTable>
                    <c15:dlblFTEntry>
                      <c15:txfldGUID>{CF03DCF0-BE30-42E7-BB6C-5C6217A858AD}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E8-4C81-BE47-E6979CAA02B8}"/>
                </c:ext>
                <c:ext xmlns:c15="http://schemas.microsoft.com/office/drawing/2012/chart" uri="{CE6537A1-D6FC-4f65-9D91-7224C49458BB}">
                  <c15:dlblFieldTable>
                    <c15:dlblFTEntry>
                      <c15:txfldGUID>{2992E7F3-4DAB-4B09-BCFC-FC832C67C23D}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E8-4C81-BE47-E6979CAA02B8}"/>
                </c:ext>
                <c:ext xmlns:c15="http://schemas.microsoft.com/office/drawing/2012/chart" uri="{CE6537A1-D6FC-4f65-9D91-7224C49458BB}">
                  <c15:dlblFieldTable>
                    <c15:dlblFTEntry>
                      <c15:txfldGUID>{4CA34C43-FDB5-4E52-84A4-523F5D45E28C}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E8-4C81-BE47-E6979CAA02B8}"/>
                </c:ext>
                <c:ext xmlns:c15="http://schemas.microsoft.com/office/drawing/2012/chart" uri="{CE6537A1-D6FC-4f65-9D91-7224C49458BB}">
                  <c15:dlblFieldTable>
                    <c15:dlblFTEntry>
                      <c15:txfldGUID>{C6C300E8-EC89-46A4-B4E1-9FB56A38C56B}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E8-4C81-BE47-E6979CAA02B8}"/>
                </c:ext>
                <c:ext xmlns:c15="http://schemas.microsoft.com/office/drawing/2012/chart" uri="{CE6537A1-D6FC-4f65-9D91-7224C49458BB}">
                  <c15:dlblFieldTable>
                    <c15:dlblFTEntry>
                      <c15:txfldGUID>{E0F7F8F3-C61F-455D-B8CF-1069A5731EA2}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E8-4C81-BE47-E6979CAA02B8}"/>
                </c:ext>
                <c:ext xmlns:c15="http://schemas.microsoft.com/office/drawing/2012/chart" uri="{CE6537A1-D6FC-4f65-9D91-7224C49458BB}">
                  <c15:dlblFieldTable>
                    <c15:dlblFTEntry>
                      <c15:txfldGUID>{AAA84CAD-6634-4338-B872-4C54A2C494CE}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E8-4C81-BE47-E6979CAA02B8}"/>
                </c:ext>
                <c:ext xmlns:c15="http://schemas.microsoft.com/office/drawing/2012/chart" uri="{CE6537A1-D6FC-4f65-9D91-7224C49458BB}">
                  <c15:dlblFieldTable>
                    <c15:dlblFTEntry>
                      <c15:txfldGUID>{31257915-C081-496D-BFBC-57642F760485}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63.9</c:v>
                </c:pt>
                <c:pt idx="32">
                  <c:v>65.2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8E8-4C81-BE47-E6979CAA02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E8-4C81-BE47-E6979CAA02B8}"/>
                </c:ext>
                <c:ext xmlns:c15="http://schemas.microsoft.com/office/drawing/2012/chart" uri="{CE6537A1-D6FC-4f65-9D91-7224C49458BB}">
                  <c15:dlblFieldTable>
                    <c15:dlblFTEntry>
                      <c15:txfldGUID>{D93221A9-DAA3-4DB6-A2F8-EBD0ED207758}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E8-4C81-BE47-E6979CAA02B8}"/>
                </c:ext>
                <c:ext xmlns:c15="http://schemas.microsoft.com/office/drawing/2012/chart" uri="{CE6537A1-D6FC-4f65-9D91-7224C49458BB}">
                  <c15:dlblFieldTable>
                    <c15:dlblFTEntry>
                      <c15:txfldGUID>{7DBAAD2D-17C2-46C3-AC7B-2946A412A039}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E8-4C81-BE47-E6979CAA02B8}"/>
                </c:ext>
                <c:ext xmlns:c15="http://schemas.microsoft.com/office/drawing/2012/chart" uri="{CE6537A1-D6FC-4f65-9D91-7224C49458BB}">
                  <c15:dlblFieldTable>
                    <c15:dlblFTEntry>
                      <c15:txfldGUID>{19D34069-4BCC-4803-9B16-DCC5188A0E14}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E8-4C81-BE47-E6979CAA02B8}"/>
                </c:ext>
                <c:ext xmlns:c15="http://schemas.microsoft.com/office/drawing/2012/chart" uri="{CE6537A1-D6FC-4f65-9D91-7224C49458BB}">
                  <c15:dlblFieldTable>
                    <c15:dlblFTEntry>
                      <c15:txfldGUID>{F21673D4-7C2F-49BF-AF40-A2A7C0138DAF}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E8-4C81-BE47-E6979CAA02B8}"/>
                </c:ext>
                <c:ext xmlns:c15="http://schemas.microsoft.com/office/drawing/2012/chart" uri="{CE6537A1-D6FC-4f65-9D91-7224C49458BB}">
                  <c15:dlblFieldTable>
                    <c15:dlblFTEntry>
                      <c15:txfldGUID>{508E019C-6BFA-43C2-9E1F-DAF1739DE85F}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E8-4C81-BE47-E6979CAA02B8}"/>
                </c:ext>
                <c:ext xmlns:c15="http://schemas.microsoft.com/office/drawing/2012/chart" uri="{CE6537A1-D6FC-4f65-9D91-7224C49458BB}">
                  <c15:dlblFieldTable>
                    <c15:dlblFTEntry>
                      <c15:txfldGUID>{179B9085-409E-4812-BCDF-512F05775123}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E8-4C81-BE47-E6979CAA02B8}"/>
                </c:ext>
                <c:ext xmlns:c15="http://schemas.microsoft.com/office/drawing/2012/chart" uri="{CE6537A1-D6FC-4f65-9D91-7224C49458BB}">
                  <c15:layout/>
                  <c15:dlblFieldTable>
                    <c15:dlblFTEntry>
                      <c15:txfldGUID>{E7D01215-B71F-440E-990A-4C9579151614}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E8-4C81-BE47-E6979CAA02B8}"/>
                </c:ext>
                <c:ext xmlns:c15="http://schemas.microsoft.com/office/drawing/2012/chart" uri="{CE6537A1-D6FC-4f65-9D91-7224C49458BB}">
                  <c15:layout/>
                  <c15:dlblFieldTable>
                    <c15:dlblFTEntry>
                      <c15:txfldGUID>{E7BD21D3-5BCE-4A53-BC31-70CEA9D6E4B8}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E8-4C81-BE47-E6979CAA02B8}"/>
                </c:ext>
                <c:ext xmlns:c15="http://schemas.microsoft.com/office/drawing/2012/chart" uri="{CE6537A1-D6FC-4f65-9D91-7224C49458BB}">
                  <c15:layout/>
                  <c15:dlblFieldTable>
                    <c15:dlblFTEntry>
                      <c15:txfldGUID>{7EFD91B3-DFAC-45A9-8A4F-89F80D6C0EAB}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38E8-4C81-BE47-E6979CAA02B8}"/>
            </c:ext>
          </c:extLst>
        </c:ser>
        <c:dLbls>
          <c:showLegendKey val="0"/>
          <c:showVal val="1"/>
          <c:showCatName val="0"/>
          <c:showSerName val="0"/>
          <c:showPercent val="0"/>
          <c:showBubbleSize val="0"/>
        </c:dLbls>
        <c:axId val="437248360"/>
        <c:axId val="437250320"/>
      </c:scatterChart>
      <c:valAx>
        <c:axId val="437248360"/>
        <c:scaling>
          <c:orientation val="minMax"/>
          <c:max val="60"/>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250320"/>
        <c:crosses val="autoZero"/>
        <c:crossBetween val="midCat"/>
      </c:valAx>
      <c:valAx>
        <c:axId val="437250320"/>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248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12-4E2E-8A2F-4068E06D5731}"/>
                </c:ext>
                <c:ext xmlns:c15="http://schemas.microsoft.com/office/drawing/2012/chart" uri="{CE6537A1-D6FC-4f65-9D91-7224C49458BB}">
                  <c15:dlblFieldTable>
                    <c15:dlblFTEntry>
                      <c15:txfldGUID>{E2AE733A-BF4E-435C-98C9-0C5434C274C2}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12-4E2E-8A2F-4068E06D5731}"/>
                </c:ext>
                <c:ext xmlns:c15="http://schemas.microsoft.com/office/drawing/2012/chart" uri="{CE6537A1-D6FC-4f65-9D91-7224C49458BB}">
                  <c15:dlblFieldTable>
                    <c15:dlblFTEntry>
                      <c15:txfldGUID>{D01D756B-1405-4470-82FC-74F2226133F9}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12-4E2E-8A2F-4068E06D5731}"/>
                </c:ext>
                <c:ext xmlns:c15="http://schemas.microsoft.com/office/drawing/2012/chart" uri="{CE6537A1-D6FC-4f65-9D91-7224C49458BB}">
                  <c15:dlblFieldTable>
                    <c15:dlblFTEntry>
                      <c15:txfldGUID>{4C656BFD-E737-43E9-8272-4CC9B8BBFC5C}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12-4E2E-8A2F-4068E06D5731}"/>
                </c:ext>
                <c:ext xmlns:c15="http://schemas.microsoft.com/office/drawing/2012/chart" uri="{CE6537A1-D6FC-4f65-9D91-7224C49458BB}">
                  <c15:dlblFieldTable>
                    <c15:dlblFTEntry>
                      <c15:txfldGUID>{BF3E5F41-8E86-43A1-A49E-B64FF445883A}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12-4E2E-8A2F-4068E06D5731}"/>
                </c:ext>
                <c:ext xmlns:c15="http://schemas.microsoft.com/office/drawing/2012/chart" uri="{CE6537A1-D6FC-4f65-9D91-7224C49458BB}">
                  <c15:dlblFieldTable>
                    <c15:dlblFTEntry>
                      <c15:txfldGUID>{3EA52B9D-3B6F-42BD-9A35-953FA990B609}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12-4E2E-8A2F-4068E06D5731}"/>
                </c:ext>
                <c:ext xmlns:c15="http://schemas.microsoft.com/office/drawing/2012/chart" uri="{CE6537A1-D6FC-4f65-9D91-7224C49458BB}">
                  <c15:dlblFieldTable>
                    <c15:dlblFTEntry>
                      <c15:txfldGUID>{A3885EF1-56A7-4D8B-A3A1-9CBBEBCDE9DD}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12-4E2E-8A2F-4068E06D5731}"/>
                </c:ext>
                <c:ext xmlns:c15="http://schemas.microsoft.com/office/drawing/2012/chart" uri="{CE6537A1-D6FC-4f65-9D91-7224C49458BB}">
                  <c15:dlblFieldTable>
                    <c15:dlblFTEntry>
                      <c15:txfldGUID>{8CFB17CE-6D4F-4F8A-A754-9B63FF6EBECC}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12-4E2E-8A2F-4068E06D5731}"/>
                </c:ext>
                <c:ext xmlns:c15="http://schemas.microsoft.com/office/drawing/2012/chart" uri="{CE6537A1-D6FC-4f65-9D91-7224C49458BB}">
                  <c15:dlblFieldTable>
                    <c15:dlblFTEntry>
                      <c15:txfldGUID>{CD0F2353-7048-47AD-92D7-4B1052F60505}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12-4E2E-8A2F-4068E06D5731}"/>
                </c:ext>
                <c:ext xmlns:c15="http://schemas.microsoft.com/office/drawing/2012/chart" uri="{CE6537A1-D6FC-4f65-9D91-7224C49458BB}">
                  <c15:dlblFieldTable>
                    <c15:dlblFTEntry>
                      <c15:txfldGUID>{5F301CB0-4D0A-4B00-ADF6-BADD475545B1}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0.2</c:v>
                </c:pt>
                <c:pt idx="16">
                  <c:v>-0.3</c:v>
                </c:pt>
                <c:pt idx="24">
                  <c:v>-0.5</c:v>
                </c:pt>
                <c:pt idx="32">
                  <c:v>-1.4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E12-4E2E-8A2F-4068E06D57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12-4E2E-8A2F-4068E06D5731}"/>
                </c:ext>
                <c:ext xmlns:c15="http://schemas.microsoft.com/office/drawing/2012/chart" uri="{CE6537A1-D6FC-4f65-9D91-7224C49458BB}">
                  <c15:layout/>
                  <c15:dlblFieldTable>
                    <c15:dlblFTEntry>
                      <c15:txfldGUID>{D4CEAF3C-4F44-4BFB-90F4-2A216D42A5B7}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12-4E2E-8A2F-4068E06D5731}"/>
                </c:ext>
                <c:ext xmlns:c15="http://schemas.microsoft.com/office/drawing/2012/chart" uri="{CE6537A1-D6FC-4f65-9D91-7224C49458BB}">
                  <c15:dlblFieldTable>
                    <c15:dlblFTEntry>
                      <c15:txfldGUID>{779FBACD-39E4-4456-B2CC-29185AA3E47E}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12-4E2E-8A2F-4068E06D5731}"/>
                </c:ext>
                <c:ext xmlns:c15="http://schemas.microsoft.com/office/drawing/2012/chart" uri="{CE6537A1-D6FC-4f65-9D91-7224C49458BB}">
                  <c15:dlblFieldTable>
                    <c15:dlblFTEntry>
                      <c15:txfldGUID>{E16B0A9E-D154-4763-A539-799C49A60D86}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12-4E2E-8A2F-4068E06D5731}"/>
                </c:ext>
                <c:ext xmlns:c15="http://schemas.microsoft.com/office/drawing/2012/chart" uri="{CE6537A1-D6FC-4f65-9D91-7224C49458BB}">
                  <c15:dlblFieldTable>
                    <c15:dlblFTEntry>
                      <c15:txfldGUID>{96D2FA32-BD88-4593-BA19-BE1D354835CC}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12-4E2E-8A2F-4068E06D5731}"/>
                </c:ext>
                <c:ext xmlns:c15="http://schemas.microsoft.com/office/drawing/2012/chart" uri="{CE6537A1-D6FC-4f65-9D91-7224C49458BB}">
                  <c15:dlblFieldTable>
                    <c15:dlblFTEntry>
                      <c15:txfldGUID>{51ED9C9A-4B3B-4230-9202-C98EFE431432}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12-4E2E-8A2F-4068E06D5731}"/>
                </c:ext>
                <c:ext xmlns:c15="http://schemas.microsoft.com/office/drawing/2012/chart" uri="{CE6537A1-D6FC-4f65-9D91-7224C49458BB}">
                  <c15:layout/>
                  <c15:dlblFieldTable>
                    <c15:dlblFTEntry>
                      <c15:txfldGUID>{234F9F13-A39A-46A3-9A58-80721F148EC2}</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12-4E2E-8A2F-4068E06D5731}"/>
                </c:ext>
                <c:ext xmlns:c15="http://schemas.microsoft.com/office/drawing/2012/chart" uri="{CE6537A1-D6FC-4f65-9D91-7224C49458BB}">
                  <c15:layout/>
                  <c15:dlblFieldTable>
                    <c15:dlblFTEntry>
                      <c15:txfldGUID>{83BF8A3B-8C28-430B-BA28-3BED33EDF8BC}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12-4E2E-8A2F-4068E06D5731}"/>
                </c:ext>
                <c:ext xmlns:c15="http://schemas.microsoft.com/office/drawing/2012/chart" uri="{CE6537A1-D6FC-4f65-9D91-7224C49458BB}">
                  <c15:layout/>
                  <c15:dlblFieldTable>
                    <c15:dlblFTEntry>
                      <c15:txfldGUID>{207B2BB5-4B09-494A-9C7F-BFE095664B98}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12-4E2E-8A2F-4068E06D5731}"/>
                </c:ext>
                <c:ext xmlns:c15="http://schemas.microsoft.com/office/drawing/2012/chart" uri="{CE6537A1-D6FC-4f65-9D91-7224C49458BB}">
                  <c15:layout/>
                  <c15:dlblFieldTable>
                    <c15:dlblFTEntry>
                      <c15:txfldGUID>{595C7647-F8D6-4F8C-9F93-9BFC5009655D}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CE12-4E2E-8A2F-4068E06D5731}"/>
            </c:ext>
          </c:extLst>
        </c:ser>
        <c:dLbls>
          <c:showLegendKey val="0"/>
          <c:showVal val="1"/>
          <c:showCatName val="0"/>
          <c:showSerName val="0"/>
          <c:showPercent val="0"/>
          <c:showBubbleSize val="0"/>
        </c:dLbls>
        <c:axId val="437250712"/>
        <c:axId val="437244440"/>
      </c:scatterChart>
      <c:valAx>
        <c:axId val="437250712"/>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244440"/>
        <c:crosses val="autoZero"/>
        <c:crossBetween val="midCat"/>
      </c:valAx>
      <c:valAx>
        <c:axId val="4372444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250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年度は、過去の起債の償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還が終了した（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保健福祉センター</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整備事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他</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）ことから、減少している。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大規模建設事業を実施していないことか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ら、新たな起債があっても過去の起債の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償還が進み、元利償還金は減少傾向にあ</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過去の起債に対する基準</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財政需要額。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年度で減税補てん債の償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還が終了したため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年度は減となってい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るが、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年度から新たな償還が始まった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ため、増となっている。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過去の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起債の償還終了に伴い減少傾向にあったが</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新たに事業債を発行したため、現</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在高が増加している。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公営企業等繰入見込額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企業会計において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大規模な建設事業を行わないことなどから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現在高は減少している。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年度は教育施設整備基金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で取り崩したものの、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国保と介護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の基金に</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おいて積み立てをしたため増加した。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臨財債の発行</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額は増加傾向にあるものの、過去の起債の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償還が終了していることにより、減少して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将来の事業実施に備え積み立てているが、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万円と利息分を積み立て、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利息分のみの積み立てと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小学校施設の改修事業のため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公園整備事業、小学校改修事業など、大規模な事業が続くことから、中長期的には減少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教育施設整備基金：大井町教育施設整備の財源を積み立てるため、設置する。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年度は、上大井小学校改修事業にあたり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年度に大井小学校改修事業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及び中学校グラウンド改修事業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生涯学習センター改修事業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を実施する予定であるため、減少していく見込み。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将来の事業実施に備え積み立てているが、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年度は取り崩しはせず、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利息分のみ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年度は利息分と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公園整備事業など、大規模な事業が続くことから、中長期的には減少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46C4DB0-B816-4172-A4B2-E3A94E314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769E70F-5CA2-408A-8028-07F89E08C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E84676CC-0371-4736-B1CD-1B7B3F8A280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2698A9CC-5544-4509-B1AA-B09259A23F6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52B89103-733D-431C-8827-106817869BF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367E6251-E172-4F77-AF4B-6725D1A74D9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F0727444-98DE-453C-9B56-5CACA2EEAC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B91F0953-693D-4BF8-9240-8A892E1B88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BC135A3F-436B-448A-8C9D-24EF32BA752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6C394DC9-13D1-4CD6-B1DD-AFB34234CF4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4D774421-369D-40AE-99F5-A0B03A698D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AFE475C8-764E-426F-93B0-840C45CF610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D43FF494-374E-4EA6-9CA7-FB052886581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C951BA78-4593-4C90-AB30-E66FCC6A753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71D7FE74-01A1-4928-B4D0-416506147F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25093419-6769-453E-AAB8-89B00C5F9C7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52F842C8-5084-4CF6-8240-79B0975287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C468001B-8B3C-4116-872F-8A072685605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209304EC-634C-42CF-BAF5-F16C48A0E8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0ABA3625-1AF4-4ABC-92C5-D9B239E11CC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20F88CC0-8FF0-4EA9-831E-AFCDFEAA73A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702E150B-7BF4-4D7C-9FDF-439BBE43814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C37B7569-50D5-4218-9001-D459B8B6694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EB59FE55-9740-4932-84E9-23FE2682D9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6C383BBF-F331-4EE5-812E-2953B2697AE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347593B8-A8E5-40BD-9A22-08436401F8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58CDEEEB-3660-495C-B3A5-4D2504C2E3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6411FF97-23EC-4EAE-B5FB-28DFE2BC77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C2EF6B3E-974B-4D5D-AA7D-5F16CAF21DD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E494C218-465B-4038-8692-8025C4AB3AD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21AE1948-B323-4A85-8469-696C16815C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DB2554EF-98AD-4DE1-82CD-ADE91AD0081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FF53C520-9107-430E-9784-6F6AD3B388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7C8B629E-6EBB-47D2-9FE4-DB823B0597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07C7A409-94FF-4A93-B65B-BD2D9C53459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121F4F07-A734-4CAE-A34B-DDF2643DA87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E0CB5CE2-EF34-4DD8-9892-ED16A36393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0AE6976D-48DA-4ED4-8AC4-20F40803FFC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xmlns="" id="{084AB0FF-DA0C-4AF9-BAD9-79D9FBD1EBF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44C5939E-6483-4C40-B72F-81CD3C4B52D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xmlns="" id="{44FBA8C0-5343-4721-B6C2-6D1D598F70F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7BA7E2C9-DA17-49EF-99DF-849C6A3EA5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4D6D7B75-3AA1-4E14-AE54-114213831AC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97F5260A-DA2D-4223-9B73-F984E7414E7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91622CB4-23BB-48A9-B904-550E2C7E71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EAA7DD5B-5AE0-479C-83D8-3E9AC25BB08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58FEDB18-6DCF-4D66-B2B5-D7C9DB087A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C85ECB47-6F44-460A-A36D-7E1174AC72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EF18178E-F88D-48D1-8CBB-5A600C5CAB4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501C433F-C115-49EF-89E8-98ECFD7676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9B6953B5-2A0F-4F95-B415-2CCB87F7591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5767DCA7-09E5-4BAD-A3B0-660E4FE109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5B612B0D-1E3F-4421-87CC-AC1CD625795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6EC30C0C-1DC3-4A81-B33B-AB62F8C62E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有形固定資産減価償却率は類似団体より高い水準にあるが、それぞれの公共施設等について個別施設計画を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策定中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であり、策定されれば当該計画に基づいた施設の維持管理を適切に進めることができる。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EC8A1797-078C-4550-B16E-77CC2A1E894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830215FF-8372-4B42-83B8-4BC942CDC7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xmlns="" id="{6D12F67D-8B07-43D8-9FB9-A5435FC8982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xmlns="" id="{B17B340F-4403-46CE-8FB5-5A463B38082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xmlns="" id="{B9EFAE01-2E52-4B5E-807B-4584147A2A7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xmlns="" id="{5340D174-DC75-4A0C-98B2-8A39D43C64B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xmlns="" id="{2E5441FD-D2EB-40EE-BFC7-9423276B309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xmlns="" id="{0F28E217-5B3C-4C21-9B6F-9F625303D65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xmlns="" id="{6B53455A-4B08-4B4B-A33B-A9FFA2EF90B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xmlns="" id="{4C7B986D-F1FC-42C3-9A43-376D37852B7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xmlns="" id="{7010ACCC-C755-4592-9490-1CF45F6DF93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xmlns="" id="{A23B6F9C-BB7E-4581-914D-8117FBBD0A4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xmlns="" id="{818A5FD0-E327-47D3-8C84-8110389B71D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xmlns="" id="{784AAD73-D16E-43FF-9EA4-02EE28B0BF9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xmlns="" id="{124FAE3A-9AA0-4AF5-9F76-6F1AD710D56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AF06F194-9301-46EF-B4A0-A06B920F57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C189A7E5-D05D-4B77-B666-2724ED93BBF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B7A5F3CE-6830-49B7-9076-B0835ED9C8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4" name="直線コネクタ 73">
          <a:extLst>
            <a:ext uri="{FF2B5EF4-FFF2-40B4-BE49-F238E27FC236}">
              <a16:creationId xmlns:a16="http://schemas.microsoft.com/office/drawing/2014/main" xmlns="" id="{DD4C42F0-9BD0-403D-86B6-613B0C2962B2}"/>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5" name="有形固定資産減価償却率最小値テキスト">
          <a:extLst>
            <a:ext uri="{FF2B5EF4-FFF2-40B4-BE49-F238E27FC236}">
              <a16:creationId xmlns:a16="http://schemas.microsoft.com/office/drawing/2014/main" xmlns="" id="{D830658F-07CB-4FCB-85A5-CA27F219DB85}"/>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6" name="直線コネクタ 75">
          <a:extLst>
            <a:ext uri="{FF2B5EF4-FFF2-40B4-BE49-F238E27FC236}">
              <a16:creationId xmlns:a16="http://schemas.microsoft.com/office/drawing/2014/main" xmlns="" id="{5A465C61-7BFB-4E89-AB3C-CE3066BB99E4}"/>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7" name="有形固定資産減価償却率最大値テキスト">
          <a:extLst>
            <a:ext uri="{FF2B5EF4-FFF2-40B4-BE49-F238E27FC236}">
              <a16:creationId xmlns:a16="http://schemas.microsoft.com/office/drawing/2014/main" xmlns="" id="{877C458B-510A-4E89-8E4D-5507C7C67D96}"/>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8" name="直線コネクタ 77">
          <a:extLst>
            <a:ext uri="{FF2B5EF4-FFF2-40B4-BE49-F238E27FC236}">
              <a16:creationId xmlns:a16="http://schemas.microsoft.com/office/drawing/2014/main" xmlns="" id="{54DE7EC7-6A2F-4CA3-A039-D06A61D7C96D}"/>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9" name="有形固定資産減価償却率平均値テキスト">
          <a:extLst>
            <a:ext uri="{FF2B5EF4-FFF2-40B4-BE49-F238E27FC236}">
              <a16:creationId xmlns:a16="http://schemas.microsoft.com/office/drawing/2014/main" xmlns="" id="{F1FF349D-CA20-4BEC-B509-D9BFDEEBC800}"/>
            </a:ext>
          </a:extLst>
        </xdr:cNvPr>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0" name="フローチャート: 判断 79">
          <a:extLst>
            <a:ext uri="{FF2B5EF4-FFF2-40B4-BE49-F238E27FC236}">
              <a16:creationId xmlns:a16="http://schemas.microsoft.com/office/drawing/2014/main" xmlns="" id="{60117151-631F-4D55-81A0-927A14DB2A84}"/>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1" name="フローチャート: 判断 80">
          <a:extLst>
            <a:ext uri="{FF2B5EF4-FFF2-40B4-BE49-F238E27FC236}">
              <a16:creationId xmlns:a16="http://schemas.microsoft.com/office/drawing/2014/main" xmlns="" id="{508520CA-A276-4677-93F3-BE67211782F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2" name="フローチャート: 判断 81">
          <a:extLst>
            <a:ext uri="{FF2B5EF4-FFF2-40B4-BE49-F238E27FC236}">
              <a16:creationId xmlns:a16="http://schemas.microsoft.com/office/drawing/2014/main" xmlns="" id="{F283FCB0-EADD-4FAE-A5B2-9681E23688C2}"/>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3" name="フローチャート: 判断 82">
          <a:extLst>
            <a:ext uri="{FF2B5EF4-FFF2-40B4-BE49-F238E27FC236}">
              <a16:creationId xmlns:a16="http://schemas.microsoft.com/office/drawing/2014/main" xmlns="" id="{C8FA292B-AE23-4830-9F29-EF78C2149AC5}"/>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BD9CACB7-BDB7-4FD4-86D1-52007C0CBD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D8FF9DD-79F6-430A-B691-49917F04E4E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CDBF014C-3EAD-44EC-8736-7DB29CB9C83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6B0D938F-06FD-4E0E-8196-8092CD44AC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5487303A-EB3B-4623-95E7-FA8E86B153F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94978</xdr:rowOff>
    </xdr:from>
    <xdr:to>
      <xdr:col>23</xdr:col>
      <xdr:colOff>136525</xdr:colOff>
      <xdr:row>29</xdr:row>
      <xdr:rowOff>25128</xdr:rowOff>
    </xdr:to>
    <xdr:sp macro="" textlink="">
      <xdr:nvSpPr>
        <xdr:cNvPr id="89" name="楕円 88">
          <a:extLst>
            <a:ext uri="{FF2B5EF4-FFF2-40B4-BE49-F238E27FC236}">
              <a16:creationId xmlns:a16="http://schemas.microsoft.com/office/drawing/2014/main" xmlns="" id="{72A092FD-1ABD-42AE-88C6-17FAE9098AF2}"/>
            </a:ext>
          </a:extLst>
        </xdr:cNvPr>
        <xdr:cNvSpPr/>
      </xdr:nvSpPr>
      <xdr:spPr>
        <a:xfrm>
          <a:off x="47117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117855</xdr:rowOff>
    </xdr:from>
    <xdr:ext cx="405111" cy="259045"/>
    <xdr:sp macro="" textlink="">
      <xdr:nvSpPr>
        <xdr:cNvPr id="90" name="有形固定資産減価償却率該当値テキスト">
          <a:extLst>
            <a:ext uri="{FF2B5EF4-FFF2-40B4-BE49-F238E27FC236}">
              <a16:creationId xmlns:a16="http://schemas.microsoft.com/office/drawing/2014/main" xmlns="" id="{432A4412-0D6E-4A66-8319-83670C88D284}"/>
            </a:ext>
          </a:extLst>
        </xdr:cNvPr>
        <xdr:cNvSpPr txBox="1"/>
      </xdr:nvSpPr>
      <xdr:spPr>
        <a:xfrm>
          <a:off x="4813300" y="551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91" name="楕円 90">
          <a:extLst>
            <a:ext uri="{FF2B5EF4-FFF2-40B4-BE49-F238E27FC236}">
              <a16:creationId xmlns:a16="http://schemas.microsoft.com/office/drawing/2014/main" xmlns="" id="{2BAAF211-9BB1-4C07-BA8F-39563544DA98}"/>
            </a:ext>
          </a:extLst>
        </xdr:cNvPr>
        <xdr:cNvSpPr/>
      </xdr:nvSpPr>
      <xdr:spPr>
        <a:xfrm>
          <a:off x="4000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145778</xdr:rowOff>
    </xdr:from>
    <xdr:to>
      <xdr:col>23</xdr:col>
      <xdr:colOff>85725</xdr:colOff>
      <xdr:row>29</xdr:row>
      <xdr:rowOff>14424</xdr:rowOff>
    </xdr:to>
    <xdr:cxnSp macro="">
      <xdr:nvCxnSpPr>
        <xdr:cNvPr id="92" name="直線コネクタ 91">
          <a:extLst>
            <a:ext uri="{FF2B5EF4-FFF2-40B4-BE49-F238E27FC236}">
              <a16:creationId xmlns:a16="http://schemas.microsoft.com/office/drawing/2014/main" xmlns="" id="{4F8FBDD9-33E3-4EB4-B1BA-0BE74203C56E}"/>
            </a:ext>
          </a:extLst>
        </xdr:cNvPr>
        <xdr:cNvCxnSpPr/>
      </xdr:nvCxnSpPr>
      <xdr:spPr>
        <a:xfrm flipV="1">
          <a:off x="4051300" y="5717903"/>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93" name="楕円 92">
          <a:extLst>
            <a:ext uri="{FF2B5EF4-FFF2-40B4-BE49-F238E27FC236}">
              <a16:creationId xmlns:a16="http://schemas.microsoft.com/office/drawing/2014/main" xmlns="" id="{58908378-2597-45A0-A997-7670FA298202}"/>
            </a:ext>
          </a:extLst>
        </xdr:cNvPr>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14424</xdr:rowOff>
    </xdr:from>
    <xdr:to>
      <xdr:col>19</xdr:col>
      <xdr:colOff>136525</xdr:colOff>
      <xdr:row>29</xdr:row>
      <xdr:rowOff>48351</xdr:rowOff>
    </xdr:to>
    <xdr:cxnSp macro="">
      <xdr:nvCxnSpPr>
        <xdr:cNvPr id="94" name="直線コネクタ 93">
          <a:extLst>
            <a:ext uri="{FF2B5EF4-FFF2-40B4-BE49-F238E27FC236}">
              <a16:creationId xmlns:a16="http://schemas.microsoft.com/office/drawing/2014/main" xmlns="" id="{EB52A90C-786E-45AA-B7CB-DE0E97279F03}"/>
            </a:ext>
          </a:extLst>
        </xdr:cNvPr>
        <xdr:cNvCxnSpPr/>
      </xdr:nvCxnSpPr>
      <xdr:spPr>
        <a:xfrm flipV="1">
          <a:off x="3289300" y="575799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5" name="n_1aveValue有形固定資産減価償却率">
          <a:extLst>
            <a:ext uri="{FF2B5EF4-FFF2-40B4-BE49-F238E27FC236}">
              <a16:creationId xmlns:a16="http://schemas.microsoft.com/office/drawing/2014/main" xmlns="" id="{42300778-D874-43CC-A421-B2BFA6A81555}"/>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6" name="n_2aveValue有形固定資産減価償却率">
          <a:extLst>
            <a:ext uri="{FF2B5EF4-FFF2-40B4-BE49-F238E27FC236}">
              <a16:creationId xmlns:a16="http://schemas.microsoft.com/office/drawing/2014/main" xmlns="" id="{C38CD019-D206-4085-B18F-BECAE404C695}"/>
            </a:ext>
          </a:extLst>
        </xdr:cNvPr>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7" name="n_3aveValue有形固定資産減価償却率">
          <a:extLst>
            <a:ext uri="{FF2B5EF4-FFF2-40B4-BE49-F238E27FC236}">
              <a16:creationId xmlns:a16="http://schemas.microsoft.com/office/drawing/2014/main" xmlns="" id="{04AAD32B-03CD-437E-9679-C1DD0E5DAE64}"/>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98" name="n_1mainValue有形固定資産減価償却率">
          <a:extLst>
            <a:ext uri="{FF2B5EF4-FFF2-40B4-BE49-F238E27FC236}">
              <a16:creationId xmlns:a16="http://schemas.microsoft.com/office/drawing/2014/main" xmlns="" id="{4FF8EB86-AE3C-4FAD-ACBE-6E993F884457}"/>
            </a:ext>
          </a:extLst>
        </xdr:cNvPr>
        <xdr:cNvSpPr txBox="1"/>
      </xdr:nvSpPr>
      <xdr:spPr>
        <a:xfrm>
          <a:off x="38360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99" name="n_2mainValue有形固定資産減価償却率">
          <a:extLst>
            <a:ext uri="{FF2B5EF4-FFF2-40B4-BE49-F238E27FC236}">
              <a16:creationId xmlns:a16="http://schemas.microsoft.com/office/drawing/2014/main" xmlns="" id="{17E7C74D-336D-4D5B-BE92-C195CC71F85F}"/>
            </a:ext>
          </a:extLst>
        </xdr:cNvPr>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xmlns="" id="{F420D44F-E421-47A8-92F8-D41DC5EAF96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xmlns="" id="{8217A25B-F7EF-4B48-A0BA-92F8A6324D2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xmlns="" id="{EB95F4AC-4EEE-4356-920B-254093A5A0F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xmlns="" id="{33B51AF5-78F8-4894-9022-C435A33A6C3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xmlns="" id="{EE707A5A-38D7-4315-8805-DE4A219D65A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xmlns="" id="{A04D9BF0-2114-4E94-997E-2E2F4A2CB4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xmlns="" id="{0980BEBA-F7AC-4C01-9D28-4017E6D009B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xmlns="" id="{1BB16022-73AE-4DFA-B3DD-05AAEB9831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xmlns="" id="{4E40C1A4-8EC5-42C4-86F7-62A78524201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xmlns="" id="{C75B66ED-99B8-423B-A244-D55CF4AC5D4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xmlns="" id="{C0261BD5-DFC6-41D1-97BC-7B338B5DC6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xmlns="" id="{04C56100-9F60-4CB3-8003-AA4464E7A9F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xmlns="" id="{E0F9A009-89AF-4ABB-A31F-03920CB332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は類似団体平均を大きく下回っており、主な要因としては、新規に発行する地方債の抑制を行うことにより将来負担額は減少傾向にあるため。</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xmlns="" id="{C301AD76-B724-43FD-B52D-3CD4319DF80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xmlns="" id="{AD3D0084-F11F-41AC-8074-066405F6F5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xmlns="" id="{56260354-E2CA-4E6E-B024-955E61BAA55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a:extLst>
            <a:ext uri="{FF2B5EF4-FFF2-40B4-BE49-F238E27FC236}">
              <a16:creationId xmlns:a16="http://schemas.microsoft.com/office/drawing/2014/main" xmlns="" id="{18102BC0-4620-414A-8145-8EA685E02DD5}"/>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xmlns="" id="{5F9CE0BB-634E-47AE-967A-7EE7368F32D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xmlns="" id="{05FE6E16-E5EF-4455-A48B-D141DDB99E58}"/>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xmlns="" id="{B452EDAD-D77C-4B22-98B4-FFA4B7D662E4}"/>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a:extLst>
            <a:ext uri="{FF2B5EF4-FFF2-40B4-BE49-F238E27FC236}">
              <a16:creationId xmlns:a16="http://schemas.microsoft.com/office/drawing/2014/main" xmlns="" id="{8F9E49BB-7E03-42E4-802A-9A6301E0BBE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xmlns="" id="{7EA98F33-B8B5-43EB-8096-BB8DB7A6DC2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a:extLst>
            <a:ext uri="{FF2B5EF4-FFF2-40B4-BE49-F238E27FC236}">
              <a16:creationId xmlns:a16="http://schemas.microsoft.com/office/drawing/2014/main" xmlns="" id="{9152A9B9-A134-4D6B-B0CF-AC21CDEF6B95}"/>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697F89CD-3B64-4C08-BC37-924CC28DDD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xmlns="" id="{D8AB027B-C3A9-401A-AB45-756A222FB73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872CF244-51EA-4880-A825-46840885278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6" name="直線コネクタ 125">
          <a:extLst>
            <a:ext uri="{FF2B5EF4-FFF2-40B4-BE49-F238E27FC236}">
              <a16:creationId xmlns:a16="http://schemas.microsoft.com/office/drawing/2014/main" xmlns="" id="{A247E6E1-8AFB-4A4F-B78A-D320FD86F81D}"/>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a:extLst>
            <a:ext uri="{FF2B5EF4-FFF2-40B4-BE49-F238E27FC236}">
              <a16:creationId xmlns:a16="http://schemas.microsoft.com/office/drawing/2014/main" xmlns="" id="{BE1BFFD1-2EA4-42CE-8A6F-1F472EC48E3F}"/>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a:extLst>
            <a:ext uri="{FF2B5EF4-FFF2-40B4-BE49-F238E27FC236}">
              <a16:creationId xmlns:a16="http://schemas.microsoft.com/office/drawing/2014/main" xmlns="" id="{729394D8-E1D8-40DF-BF3E-B6C0B076FDD1}"/>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9" name="債務償還比率最大値テキスト">
          <a:extLst>
            <a:ext uri="{FF2B5EF4-FFF2-40B4-BE49-F238E27FC236}">
              <a16:creationId xmlns:a16="http://schemas.microsoft.com/office/drawing/2014/main" xmlns="" id="{E18486EB-1585-4B8F-BC94-C895DBF03484}"/>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0" name="直線コネクタ 129">
          <a:extLst>
            <a:ext uri="{FF2B5EF4-FFF2-40B4-BE49-F238E27FC236}">
              <a16:creationId xmlns:a16="http://schemas.microsoft.com/office/drawing/2014/main" xmlns="" id="{6930C06B-7856-4C95-BABF-97AB3BFFC424}"/>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1" name="債務償還比率平均値テキスト">
          <a:extLst>
            <a:ext uri="{FF2B5EF4-FFF2-40B4-BE49-F238E27FC236}">
              <a16:creationId xmlns:a16="http://schemas.microsoft.com/office/drawing/2014/main" xmlns="" id="{75A49162-1BA9-46B7-8196-696DB00233A0}"/>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2" name="フローチャート: 判断 131">
          <a:extLst>
            <a:ext uri="{FF2B5EF4-FFF2-40B4-BE49-F238E27FC236}">
              <a16:creationId xmlns:a16="http://schemas.microsoft.com/office/drawing/2014/main" xmlns="" id="{8B907814-E8FB-40AC-A57B-54857CF8172E}"/>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3" name="フローチャート: 判断 132">
          <a:extLst>
            <a:ext uri="{FF2B5EF4-FFF2-40B4-BE49-F238E27FC236}">
              <a16:creationId xmlns:a16="http://schemas.microsoft.com/office/drawing/2014/main" xmlns="" id="{06B977FA-076D-44A7-AAA4-2CFBEFDF85A8}"/>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999189C4-C29C-4459-8FAE-8C72282C66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E605480-B980-4251-ACCE-2607F215296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B2A90879-36B0-4D8E-9047-DF29C66D42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ADBAA4FA-4A34-4970-B66B-8D213C88C9C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1D39D05-AE10-44D7-AEA7-504E2B3553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14351</xdr:rowOff>
    </xdr:from>
    <xdr:to>
      <xdr:col>76</xdr:col>
      <xdr:colOff>73025</xdr:colOff>
      <xdr:row>33</xdr:row>
      <xdr:rowOff>115951</xdr:rowOff>
    </xdr:to>
    <xdr:sp macro="" textlink="">
      <xdr:nvSpPr>
        <xdr:cNvPr id="139" name="楕円 138">
          <a:extLst>
            <a:ext uri="{FF2B5EF4-FFF2-40B4-BE49-F238E27FC236}">
              <a16:creationId xmlns:a16="http://schemas.microsoft.com/office/drawing/2014/main" xmlns="" id="{A43DA907-4A05-4589-9F56-E105BA77AECE}"/>
            </a:ext>
          </a:extLst>
        </xdr:cNvPr>
        <xdr:cNvSpPr/>
      </xdr:nvSpPr>
      <xdr:spPr>
        <a:xfrm>
          <a:off x="147447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164228</xdr:rowOff>
    </xdr:from>
    <xdr:ext cx="469744" cy="259045"/>
    <xdr:sp macro="" textlink="">
      <xdr:nvSpPr>
        <xdr:cNvPr id="140" name="債務償還比率該当値テキスト">
          <a:extLst>
            <a:ext uri="{FF2B5EF4-FFF2-40B4-BE49-F238E27FC236}">
              <a16:creationId xmlns:a16="http://schemas.microsoft.com/office/drawing/2014/main" xmlns="" id="{E1E60089-3669-4FB1-9A95-FA119B6859A9}"/>
            </a:ext>
          </a:extLst>
        </xdr:cNvPr>
        <xdr:cNvSpPr txBox="1"/>
      </xdr:nvSpPr>
      <xdr:spPr>
        <a:xfrm>
          <a:off x="14846300" y="64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145989</xdr:rowOff>
    </xdr:from>
    <xdr:to>
      <xdr:col>72</xdr:col>
      <xdr:colOff>123825</xdr:colOff>
      <xdr:row>33</xdr:row>
      <xdr:rowOff>76140</xdr:rowOff>
    </xdr:to>
    <xdr:sp macro="" textlink="">
      <xdr:nvSpPr>
        <xdr:cNvPr id="141" name="楕円 140">
          <a:extLst>
            <a:ext uri="{FF2B5EF4-FFF2-40B4-BE49-F238E27FC236}">
              <a16:creationId xmlns:a16="http://schemas.microsoft.com/office/drawing/2014/main" xmlns="" id="{745A642B-738D-48D6-9909-860707A61F13}"/>
            </a:ext>
          </a:extLst>
        </xdr:cNvPr>
        <xdr:cNvSpPr/>
      </xdr:nvSpPr>
      <xdr:spPr>
        <a:xfrm>
          <a:off x="14033500" y="6403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25339</xdr:rowOff>
    </xdr:from>
    <xdr:to>
      <xdr:col>76</xdr:col>
      <xdr:colOff>22225</xdr:colOff>
      <xdr:row>33</xdr:row>
      <xdr:rowOff>65151</xdr:rowOff>
    </xdr:to>
    <xdr:cxnSp macro="">
      <xdr:nvCxnSpPr>
        <xdr:cNvPr id="142" name="直線コネクタ 141">
          <a:extLst>
            <a:ext uri="{FF2B5EF4-FFF2-40B4-BE49-F238E27FC236}">
              <a16:creationId xmlns:a16="http://schemas.microsoft.com/office/drawing/2014/main" xmlns="" id="{5ED68386-9B8B-4477-A90E-DF2E7D3A1D8E}"/>
            </a:ext>
          </a:extLst>
        </xdr:cNvPr>
        <xdr:cNvCxnSpPr/>
      </xdr:nvCxnSpPr>
      <xdr:spPr>
        <a:xfrm>
          <a:off x="14084300" y="6454714"/>
          <a:ext cx="71120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3" name="n_1aveValue債務償還比率">
          <a:extLst>
            <a:ext uri="{FF2B5EF4-FFF2-40B4-BE49-F238E27FC236}">
              <a16:creationId xmlns:a16="http://schemas.microsoft.com/office/drawing/2014/main" xmlns="" id="{C709D577-D419-42D2-A65F-4D0B6B932FB2}"/>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67266</xdr:rowOff>
    </xdr:from>
    <xdr:ext cx="469744" cy="259045"/>
    <xdr:sp macro="" textlink="">
      <xdr:nvSpPr>
        <xdr:cNvPr id="144" name="n_1mainValue債務償還比率">
          <a:extLst>
            <a:ext uri="{FF2B5EF4-FFF2-40B4-BE49-F238E27FC236}">
              <a16:creationId xmlns:a16="http://schemas.microsoft.com/office/drawing/2014/main" xmlns="" id="{237A73E7-34B2-4E0F-8644-66CFEA3F2350}"/>
            </a:ext>
          </a:extLst>
        </xdr:cNvPr>
        <xdr:cNvSpPr txBox="1"/>
      </xdr:nvSpPr>
      <xdr:spPr>
        <a:xfrm>
          <a:off x="13836727" y="64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xmlns="" id="{8B4B4C74-70D0-48B5-93AA-895D6CD9CCA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xmlns="" id="{938B86D6-F47B-4923-B43C-892BC172E8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xmlns="" id="{876CBFB2-1AF9-408F-89E6-15A70E18126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xmlns="" id="{32949D17-2D3D-439A-9AD6-6042C4D7939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xmlns="" id="{D495061A-F1F0-4F15-9899-B54B23EFD9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xmlns="" id="{AA618A94-ED84-4705-94A9-A24D81BE195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29A7E6B-62E8-43D1-83C4-0F9825EE87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F573808-071D-4091-A112-A12BAA4CDE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C7924B2-042A-4A3B-80B3-FBC34C8B31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EAFE965-CC23-43B2-BCF9-DF6E4B5DCB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824BB69-95E3-4EA4-8DF5-31BD3DED76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694DE50-A455-43AD-A31B-FCA93D908C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A4737FF-7E8D-41D9-BEF6-90ED7B5514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B3102A8-DE38-4775-A08E-DEB2AB61BD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0130F59-A38D-4C53-AD05-98CDF03D2D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4FEBA37-4E9A-4BD2-90EC-BCE69CA574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EBCDCC4-A858-44A6-920D-1E8CE8FF4F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1338CD4-86B2-490C-9BD6-15D143D49A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B9DB9ED-3F1E-43F0-B883-5A772661EE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8E02C8A-D23E-48E6-BA96-745E96BA45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26C888C-9662-4543-BA8A-7758572F29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3750E36-2A66-459A-BF14-DB8EE1BF83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B9177D2-5CA0-4109-9DCD-7E62AF02D9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70DD0D8-0C78-4546-AC0C-A5369DF25B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0F6BE79-FEE7-440F-8004-AAC6C7C1E3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0612EA3-BFA4-4A56-9C3A-C0BC4E5B01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F1AE1DC-8D79-430A-A2DD-344A7247C6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BC021A1-D6AD-4934-922C-3AA457FA5A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3E1F35A-BA09-44C6-9ABE-6D8505D9E3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46F4326-D541-40E8-8D9A-5786D7BEE9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4B43530-1BCB-4A42-B4C9-5EE1599849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9323F93-4A4F-418B-A3F1-1FAE232AA0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8028B77-4C3A-4CEF-9CDC-D672CB2A6A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F1BA495-F150-4484-9979-E3514E0CD89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57F2CD3-DCDE-4C75-A5F0-883A06346E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F3C2FF8D-F1E6-4532-8E1A-44F8A5EB339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B41F7D1-DF76-497C-AC9F-8AEFB0E120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AFA1ED7-629D-4A86-921B-D103781E3A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0745F83-12BA-4C7E-97CA-9A7A97AD95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5BC8C59-30E3-4494-99CD-D1B7CC2A85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F1DA22B-DA30-40F8-AFE5-96FFF51E33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A3DF57C-0BF0-48FF-86F1-548F055511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871B535-C0D8-44C1-93C6-9848E58989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8039DB8-40CB-417D-965D-DD12A71427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40A2A6D-0BB8-4098-8502-E6541FF0F5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D781B272-732F-422C-880E-5DCBBA9094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3D5C0B72-135F-4ACC-8E1A-E39E30BE611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B031A817-9518-452D-85E7-67D9069D18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A93EBF09-0DF9-434F-AAA8-3DF0E314D5B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8292486E-8839-441D-95C6-9AD98080100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7F1AB484-D614-4E8B-AF1A-78F326F39CC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EBECD950-D483-4E1B-95B2-2782C462C5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FABA51F0-00EF-4ACD-AFE0-C908DBE939E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4C08606-98AC-402C-9BB8-26412EC2113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B21326FE-0351-46E2-A2A0-9430A1DB6C7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93EC3D2C-724A-4693-AF75-4C4026F1B49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88E1FA3C-4FB4-4AC1-A280-DAD61ADAAD3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59E9BE06-A20A-4F32-8BF0-0B2EC463C4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2A548E4-27C5-4446-BED0-F35D4222FF8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2A01DA6-78DE-4FC5-9CDA-4F9CD673F8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xmlns="" id="{35F48D9D-DD4E-4453-A5AE-FE261AFADC41}"/>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63DB55AA-2DEB-47BC-9C77-7265AF31764E}"/>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xmlns="" id="{1339838A-F1D3-4213-BE4C-40314259AD03}"/>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7E11D894-8E97-4265-9F2A-02858A409E3C}"/>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xmlns="" id="{CE589627-B6CA-4930-A43E-8FBFAE1C1521}"/>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CBDF62A9-C88E-4B14-8EF9-CFFB59BBD4A5}"/>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xmlns="" id="{7FB98C33-F8FA-472E-ADC6-BF0B7858B27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xmlns="" id="{3981CA0D-1592-4D1D-A9BC-C0B8799A56D8}"/>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xmlns="" id="{8A4C048D-E7D3-4C75-A191-A29C821A3848}"/>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xmlns="" id="{AD0FE512-6BE0-423F-826D-B9BD178D1BD6}"/>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1E615082-251C-487A-A7C7-D1E09A4929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B50179E-C8D8-45FB-B28B-CC8E93C70D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F501B65-C538-4302-8975-528CC3BB23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1E2472D-3B72-41F6-88EB-A95403D3D6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B275AB0-A71A-4D68-8FCE-CD876BB1AC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1" name="楕円 70">
          <a:extLst>
            <a:ext uri="{FF2B5EF4-FFF2-40B4-BE49-F238E27FC236}">
              <a16:creationId xmlns:a16="http://schemas.microsoft.com/office/drawing/2014/main" xmlns="" id="{CFB8035E-F8F6-4829-A068-244D01EA02FD}"/>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9FC85CA-4C66-469F-9C06-CAE744146C05}"/>
            </a:ext>
          </a:extLst>
        </xdr:cNvPr>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3" name="楕円 72">
          <a:extLst>
            <a:ext uri="{FF2B5EF4-FFF2-40B4-BE49-F238E27FC236}">
              <a16:creationId xmlns:a16="http://schemas.microsoft.com/office/drawing/2014/main" xmlns="" id="{65840A24-0B2F-4A8E-A523-0FFF5C3768D3}"/>
            </a:ext>
          </a:extLst>
        </xdr:cNvPr>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97155</xdr:rowOff>
    </xdr:to>
    <xdr:cxnSp macro="">
      <xdr:nvCxnSpPr>
        <xdr:cNvPr id="74" name="直線コネクタ 73">
          <a:extLst>
            <a:ext uri="{FF2B5EF4-FFF2-40B4-BE49-F238E27FC236}">
              <a16:creationId xmlns:a16="http://schemas.microsoft.com/office/drawing/2014/main" xmlns="" id="{D99263EE-0D79-4757-8CE6-29DF72FF2562}"/>
            </a:ext>
          </a:extLst>
        </xdr:cNvPr>
        <xdr:cNvCxnSpPr/>
      </xdr:nvCxnSpPr>
      <xdr:spPr>
        <a:xfrm flipV="1">
          <a:off x="3797300" y="64179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5" name="楕円 74">
          <a:extLst>
            <a:ext uri="{FF2B5EF4-FFF2-40B4-BE49-F238E27FC236}">
              <a16:creationId xmlns:a16="http://schemas.microsoft.com/office/drawing/2014/main" xmlns="" id="{FD9D45F0-473B-42BD-82A3-25619EE7C942}"/>
            </a:ext>
          </a:extLst>
        </xdr:cNvPr>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123825</xdr:rowOff>
    </xdr:to>
    <xdr:cxnSp macro="">
      <xdr:nvCxnSpPr>
        <xdr:cNvPr id="76" name="直線コネクタ 75">
          <a:extLst>
            <a:ext uri="{FF2B5EF4-FFF2-40B4-BE49-F238E27FC236}">
              <a16:creationId xmlns:a16="http://schemas.microsoft.com/office/drawing/2014/main" xmlns="" id="{D1D98C0B-2863-44B6-9A10-A65D045C4803}"/>
            </a:ext>
          </a:extLst>
        </xdr:cNvPr>
        <xdr:cNvCxnSpPr/>
      </xdr:nvCxnSpPr>
      <xdr:spPr>
        <a:xfrm flipV="1">
          <a:off x="2908300" y="64408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7" name="n_1aveValue【道路】&#10;有形固定資産減価償却率">
          <a:extLst>
            <a:ext uri="{FF2B5EF4-FFF2-40B4-BE49-F238E27FC236}">
              <a16:creationId xmlns:a16="http://schemas.microsoft.com/office/drawing/2014/main" xmlns="" id="{6FA3DD35-00C5-4AC9-AF34-3CA9C2247724}"/>
            </a:ext>
          </a:extLst>
        </xdr:cNvPr>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8" name="n_2aveValue【道路】&#10;有形固定資産減価償却率">
          <a:extLst>
            <a:ext uri="{FF2B5EF4-FFF2-40B4-BE49-F238E27FC236}">
              <a16:creationId xmlns:a16="http://schemas.microsoft.com/office/drawing/2014/main" xmlns="" id="{C4898794-A5A8-4015-8223-D25B75F4121A}"/>
            </a:ext>
          </a:extLst>
        </xdr:cNvPr>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xmlns="" id="{B9386249-535D-494D-A34B-9AFFB2546692}"/>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80" name="n_1mainValue【道路】&#10;有形固定資産減価償却率">
          <a:extLst>
            <a:ext uri="{FF2B5EF4-FFF2-40B4-BE49-F238E27FC236}">
              <a16:creationId xmlns:a16="http://schemas.microsoft.com/office/drawing/2014/main" xmlns="" id="{BB2F280F-9447-4694-BC05-2F1DAA4DB82F}"/>
            </a:ext>
          </a:extLst>
        </xdr:cNvPr>
        <xdr:cNvSpPr txBox="1"/>
      </xdr:nvSpPr>
      <xdr:spPr>
        <a:xfrm>
          <a:off x="3582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1" name="n_2mainValue【道路】&#10;有形固定資産減価償却率">
          <a:extLst>
            <a:ext uri="{FF2B5EF4-FFF2-40B4-BE49-F238E27FC236}">
              <a16:creationId xmlns:a16="http://schemas.microsoft.com/office/drawing/2014/main" xmlns="" id="{B46A87FE-4FB8-4934-9E23-73FDEEB44640}"/>
            </a:ext>
          </a:extLst>
        </xdr:cNvPr>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172A250-730E-4BE6-AC70-2DEB87F665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B077CEB0-32C4-4F44-967D-CD11978810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D213E909-94AD-47DB-8F3C-31D84A2ABF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A83CB6A0-0B1A-45CB-AFAE-7D1248EBAF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78E38010-2717-442B-9BC5-3D7B386318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4FCE17F6-CF4D-431A-AC30-A080E9FD80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8012C225-CE17-4325-B4AC-C6A7F52404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7364F7A9-65D3-4FB8-A909-70F4D4D8E9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80132770-6BC6-40CB-91D1-68D8F6E82D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947C1447-011F-4EA4-81E9-72DCDCF131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xmlns="" id="{A1D0EA0F-BA16-41E0-9D29-B5A3CCE0376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xmlns="" id="{58045C4C-A130-430F-B912-7227B8559FD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xmlns="" id="{653E1F70-5BFA-4353-B9E8-3E7510C7F70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xmlns="" id="{449EF524-6CC9-4B09-9529-BB5BC64A6F49}"/>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xmlns="" id="{03CE9956-5B75-4CE1-AFE2-0C9F15EEEF4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xmlns="" id="{C23F487E-2440-45AA-92BC-D4446D85CDA3}"/>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xmlns="" id="{8BF3C44D-DDB1-4500-9C7D-BC0B6C87837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xmlns="" id="{AE6E8ADB-AFFA-4410-8ED4-B48F900F5A74}"/>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xmlns="" id="{D033E379-8AED-427C-89E6-6170548E966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xmlns="" id="{2E3A759A-0458-414F-93F4-B26F11BEEABF}"/>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xmlns="" id="{29F71C3D-D71C-4312-8F97-A888BE987EA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xmlns="" id="{F76CB886-52C1-4A0E-AB0A-D26C9DDCE003}"/>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xmlns="" id="{8E674C4B-82D6-42D0-82DD-92B00AD56B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xmlns="" id="{9EA9F6F6-733D-492B-ADA3-CD40E031D81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xmlns="" id="{CD8A82B5-9FD1-4C7C-81B2-B791192581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xmlns="" id="{CC402151-F125-447D-8342-86259413A8AC}"/>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xmlns="" id="{2609055F-6DDF-4B65-BFDE-9832208265B2}"/>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xmlns="" id="{D4DF72AD-C0E0-4977-BE29-218026410D89}"/>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xmlns="" id="{428C9960-5C94-43A9-A05D-D91C42F78265}"/>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xmlns="" id="{7C7D016E-9C56-4FDC-AC5A-CE2063C99D8A}"/>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a:extLst>
            <a:ext uri="{FF2B5EF4-FFF2-40B4-BE49-F238E27FC236}">
              <a16:creationId xmlns:a16="http://schemas.microsoft.com/office/drawing/2014/main" xmlns="" id="{7E1CD324-2F24-4F81-870E-E8A915EC7332}"/>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xmlns="" id="{CD23E379-F0F7-43AA-9B89-E2215FAD29D2}"/>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xmlns="" id="{2CA07CA9-9F0D-4F1D-BB1F-51285DD6FEBB}"/>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xmlns="" id="{E461F09B-95D2-4204-9717-76CE2AB307DB}"/>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a:extLst>
            <a:ext uri="{FF2B5EF4-FFF2-40B4-BE49-F238E27FC236}">
              <a16:creationId xmlns:a16="http://schemas.microsoft.com/office/drawing/2014/main" xmlns="" id="{FBC59548-6546-4E73-A68E-7E70D75ED3BF}"/>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F229CEFA-E876-4561-8D9B-7C26D68377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3B7E7380-6C86-4200-936B-DFE4E72D7A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924D519F-B6B4-4B98-B935-1D039F3476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E930A646-4F53-4A26-8F63-A0D7937A60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D2B17973-9E4C-46E5-BD2E-0F52F3D3D5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34923</xdr:rowOff>
    </xdr:from>
    <xdr:to>
      <xdr:col>55</xdr:col>
      <xdr:colOff>50800</xdr:colOff>
      <xdr:row>42</xdr:row>
      <xdr:rowOff>136523</xdr:rowOff>
    </xdr:to>
    <xdr:sp macro="" textlink="">
      <xdr:nvSpPr>
        <xdr:cNvPr id="122" name="楕円 121">
          <a:extLst>
            <a:ext uri="{FF2B5EF4-FFF2-40B4-BE49-F238E27FC236}">
              <a16:creationId xmlns:a16="http://schemas.microsoft.com/office/drawing/2014/main" xmlns="" id="{91FD7A66-DC0B-4E91-AE9A-73F9C2728C2C}"/>
            </a:ext>
          </a:extLst>
        </xdr:cNvPr>
        <xdr:cNvSpPr/>
      </xdr:nvSpPr>
      <xdr:spPr>
        <a:xfrm>
          <a:off x="10426700" y="7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3" name="【道路】&#10;一人当たり延長該当値テキスト">
          <a:extLst>
            <a:ext uri="{FF2B5EF4-FFF2-40B4-BE49-F238E27FC236}">
              <a16:creationId xmlns:a16="http://schemas.microsoft.com/office/drawing/2014/main" xmlns="" id="{D2E19F14-67E8-4159-8B72-B688BE2F93C5}"/>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34895</xdr:rowOff>
    </xdr:from>
    <xdr:to>
      <xdr:col>50</xdr:col>
      <xdr:colOff>165100</xdr:colOff>
      <xdr:row>42</xdr:row>
      <xdr:rowOff>136495</xdr:rowOff>
    </xdr:to>
    <xdr:sp macro="" textlink="">
      <xdr:nvSpPr>
        <xdr:cNvPr id="124" name="楕円 123">
          <a:extLst>
            <a:ext uri="{FF2B5EF4-FFF2-40B4-BE49-F238E27FC236}">
              <a16:creationId xmlns:a16="http://schemas.microsoft.com/office/drawing/2014/main" xmlns="" id="{4DFB313D-3630-4CF4-AE72-C44DAA68FB56}"/>
            </a:ext>
          </a:extLst>
        </xdr:cNvPr>
        <xdr:cNvSpPr/>
      </xdr:nvSpPr>
      <xdr:spPr>
        <a:xfrm>
          <a:off x="9588500" y="72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85695</xdr:rowOff>
    </xdr:from>
    <xdr:to>
      <xdr:col>55</xdr:col>
      <xdr:colOff>0</xdr:colOff>
      <xdr:row>42</xdr:row>
      <xdr:rowOff>85723</xdr:rowOff>
    </xdr:to>
    <xdr:cxnSp macro="">
      <xdr:nvCxnSpPr>
        <xdr:cNvPr id="125" name="直線コネクタ 124">
          <a:extLst>
            <a:ext uri="{FF2B5EF4-FFF2-40B4-BE49-F238E27FC236}">
              <a16:creationId xmlns:a16="http://schemas.microsoft.com/office/drawing/2014/main" xmlns="" id="{3C171F84-F4D3-4A08-B355-B64B538C0AE9}"/>
            </a:ext>
          </a:extLst>
        </xdr:cNvPr>
        <xdr:cNvCxnSpPr/>
      </xdr:nvCxnSpPr>
      <xdr:spPr>
        <a:xfrm>
          <a:off x="9639300" y="7286595"/>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34900</xdr:rowOff>
    </xdr:from>
    <xdr:to>
      <xdr:col>46</xdr:col>
      <xdr:colOff>38100</xdr:colOff>
      <xdr:row>42</xdr:row>
      <xdr:rowOff>136500</xdr:rowOff>
    </xdr:to>
    <xdr:sp macro="" textlink="">
      <xdr:nvSpPr>
        <xdr:cNvPr id="126" name="楕円 125">
          <a:extLst>
            <a:ext uri="{FF2B5EF4-FFF2-40B4-BE49-F238E27FC236}">
              <a16:creationId xmlns:a16="http://schemas.microsoft.com/office/drawing/2014/main" xmlns="" id="{C72F3451-6B62-473B-BD2C-62D7CF8F47B5}"/>
            </a:ext>
          </a:extLst>
        </xdr:cNvPr>
        <xdr:cNvSpPr/>
      </xdr:nvSpPr>
      <xdr:spPr>
        <a:xfrm>
          <a:off x="8699500" y="7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85695</xdr:rowOff>
    </xdr:from>
    <xdr:to>
      <xdr:col>50</xdr:col>
      <xdr:colOff>114300</xdr:colOff>
      <xdr:row>42</xdr:row>
      <xdr:rowOff>85700</xdr:rowOff>
    </xdr:to>
    <xdr:cxnSp macro="">
      <xdr:nvCxnSpPr>
        <xdr:cNvPr id="127" name="直線コネクタ 126">
          <a:extLst>
            <a:ext uri="{FF2B5EF4-FFF2-40B4-BE49-F238E27FC236}">
              <a16:creationId xmlns:a16="http://schemas.microsoft.com/office/drawing/2014/main" xmlns="" id="{B46CCFC4-B3FE-4136-92DB-DC267AF7372D}"/>
            </a:ext>
          </a:extLst>
        </xdr:cNvPr>
        <xdr:cNvCxnSpPr/>
      </xdr:nvCxnSpPr>
      <xdr:spPr>
        <a:xfrm flipV="1">
          <a:off x="8750300" y="72865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a:extLst>
            <a:ext uri="{FF2B5EF4-FFF2-40B4-BE49-F238E27FC236}">
              <a16:creationId xmlns:a16="http://schemas.microsoft.com/office/drawing/2014/main" xmlns="" id="{830F7B4E-3ADF-443D-B225-DEFC1DF97CD8}"/>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a:extLst>
            <a:ext uri="{FF2B5EF4-FFF2-40B4-BE49-F238E27FC236}">
              <a16:creationId xmlns:a16="http://schemas.microsoft.com/office/drawing/2014/main" xmlns="" id="{34B71558-1F03-49D2-A916-538C32C5659A}"/>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a:extLst>
            <a:ext uri="{FF2B5EF4-FFF2-40B4-BE49-F238E27FC236}">
              <a16:creationId xmlns:a16="http://schemas.microsoft.com/office/drawing/2014/main" xmlns="" id="{3E5C24E8-07E6-41F6-8AD9-F2FE75FE1A60}"/>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127622</xdr:rowOff>
    </xdr:from>
    <xdr:ext cx="469744" cy="259045"/>
    <xdr:sp macro="" textlink="">
      <xdr:nvSpPr>
        <xdr:cNvPr id="131" name="n_1mainValue【道路】&#10;一人当たり延長">
          <a:extLst>
            <a:ext uri="{FF2B5EF4-FFF2-40B4-BE49-F238E27FC236}">
              <a16:creationId xmlns:a16="http://schemas.microsoft.com/office/drawing/2014/main" xmlns="" id="{1D7DCB5A-372F-4969-B99C-C417170D321B}"/>
            </a:ext>
          </a:extLst>
        </xdr:cNvPr>
        <xdr:cNvSpPr txBox="1"/>
      </xdr:nvSpPr>
      <xdr:spPr>
        <a:xfrm>
          <a:off x="9391727" y="73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127627</xdr:rowOff>
    </xdr:from>
    <xdr:ext cx="469744" cy="259045"/>
    <xdr:sp macro="" textlink="">
      <xdr:nvSpPr>
        <xdr:cNvPr id="132" name="n_2mainValue【道路】&#10;一人当たり延長">
          <a:extLst>
            <a:ext uri="{FF2B5EF4-FFF2-40B4-BE49-F238E27FC236}">
              <a16:creationId xmlns:a16="http://schemas.microsoft.com/office/drawing/2014/main" xmlns="" id="{284F0CE3-A9CB-48A4-AF3F-A55296A5B2B0}"/>
            </a:ext>
          </a:extLst>
        </xdr:cNvPr>
        <xdr:cNvSpPr txBox="1"/>
      </xdr:nvSpPr>
      <xdr:spPr>
        <a:xfrm>
          <a:off x="8515427" y="73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xmlns="" id="{8B32901C-1981-45F6-A295-153666E466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xmlns="" id="{421B9CFF-E184-4C58-929F-5F2D137686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xmlns="" id="{C429921F-9E9A-4540-A3D2-956C100D09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xmlns="" id="{DB894CBA-B73B-4900-8009-D91073CF7E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xmlns="" id="{BB7FC899-CDDB-4594-9849-93C0939731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xmlns="" id="{0CB121A3-93E9-4AAD-8822-44D1DE459D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xmlns="" id="{22423CA1-1A4F-45CB-AD48-50856CA200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xmlns="" id="{305EC889-A94F-40F3-B8E2-CF9649CC23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xmlns="" id="{C019240A-A969-497B-BF0D-8B6A83FC38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xmlns="" id="{52AF0AC0-A45A-404C-8B70-1CAACD0626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xmlns="" id="{E195D082-2EE6-431B-B969-0429683858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xmlns="" id="{5E7A50AF-B83C-45BD-9E02-93C9391545B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xmlns="" id="{D767A965-BBE6-4026-BEF1-61F8696C21D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xmlns="" id="{8C82B71F-4E61-4753-B838-C72AE80A29A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xmlns="" id="{7818646D-DE0B-4997-AC55-36F2307CD6F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xmlns="" id="{5AA24F35-E0EE-4EF4-AE12-0DF583C7AE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xmlns="" id="{0F4BE218-27A5-4A52-926C-A96CCE87B7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xmlns="" id="{3826DEBB-0B91-4819-A259-EE4AED5244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xmlns="" id="{8D338038-719B-4D48-9AEF-9A6623AD95F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xmlns="" id="{BF984DC0-B28D-4420-851C-20C1A3347A6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xmlns="" id="{56A27D91-36C2-4553-A218-E0A7399B36D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xmlns="" id="{23CFD97B-519B-4843-BBD9-D5D391DFF2A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xmlns="" id="{E3F792FC-706E-48E9-875B-9C319F7A3A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xmlns="" id="{F8FA3EA3-3AC5-498F-B8F1-EB1C718B296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xmlns="" id="{84EBA0D5-58E0-475F-812E-226373E1081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xmlns="" id="{16CABE64-BA37-46AC-8649-C2C2BFF7A79B}"/>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xmlns="" id="{20B49E54-E109-499F-9E9E-F8DB83A2A71E}"/>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xmlns="" id="{494E338E-7238-4E96-8962-533B344D1792}"/>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xmlns="" id="{BA96C807-CD6D-455B-9610-E5891D333EFE}"/>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xmlns="" id="{46217F3C-686F-437C-AA05-5E625848E53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xmlns="" id="{53FD4F0B-1A1C-4305-AF9A-399E63E5FDF9}"/>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xmlns="" id="{8347320E-1670-4FF5-8362-B59E4AEF7DCE}"/>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xmlns="" id="{4EA0BFC5-3101-4DE3-8003-1046229DCE09}"/>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xmlns="" id="{3C862727-0933-4261-9DC7-D6A80E768B67}"/>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a:extLst>
            <a:ext uri="{FF2B5EF4-FFF2-40B4-BE49-F238E27FC236}">
              <a16:creationId xmlns:a16="http://schemas.microsoft.com/office/drawing/2014/main" xmlns="" id="{E7DBE8CD-F598-4CBE-B0BE-BB5CCE8F1256}"/>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B45B084C-2A09-4772-A333-FE3A9CC89A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4D91D1BB-4A80-463C-9229-6FA5613E52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82ED64E6-A4BB-4172-9474-557ED40F19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F5296040-152D-496A-8E66-BDE1EAEB8F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58002226-F17C-4439-AAAC-A2ADCCADDC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73" name="楕円 172">
          <a:extLst>
            <a:ext uri="{FF2B5EF4-FFF2-40B4-BE49-F238E27FC236}">
              <a16:creationId xmlns:a16="http://schemas.microsoft.com/office/drawing/2014/main" xmlns="" id="{EFBD6619-CE36-4B5C-8842-CCD6EBB7016D}"/>
            </a:ext>
          </a:extLst>
        </xdr:cNvPr>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xmlns="" id="{8B0B272E-E187-4569-AC8A-E7195E9D4A00}"/>
            </a:ext>
          </a:extLst>
        </xdr:cNvPr>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161472</xdr:rowOff>
    </xdr:from>
    <xdr:to>
      <xdr:col>20</xdr:col>
      <xdr:colOff>38100</xdr:colOff>
      <xdr:row>62</xdr:row>
      <xdr:rowOff>91622</xdr:rowOff>
    </xdr:to>
    <xdr:sp macro="" textlink="">
      <xdr:nvSpPr>
        <xdr:cNvPr id="175" name="楕円 174">
          <a:extLst>
            <a:ext uri="{FF2B5EF4-FFF2-40B4-BE49-F238E27FC236}">
              <a16:creationId xmlns:a16="http://schemas.microsoft.com/office/drawing/2014/main" xmlns="" id="{42E8A1E6-35F6-4512-AA9C-6EE19BE5B2B6}"/>
            </a:ext>
          </a:extLst>
        </xdr:cNvPr>
        <xdr:cNvSpPr/>
      </xdr:nvSpPr>
      <xdr:spPr>
        <a:xfrm>
          <a:off x="3746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40822</xdr:rowOff>
    </xdr:to>
    <xdr:cxnSp macro="">
      <xdr:nvCxnSpPr>
        <xdr:cNvPr id="176" name="直線コネクタ 175">
          <a:extLst>
            <a:ext uri="{FF2B5EF4-FFF2-40B4-BE49-F238E27FC236}">
              <a16:creationId xmlns:a16="http://schemas.microsoft.com/office/drawing/2014/main" xmlns="" id="{7C17ACF2-4B1A-46C7-8482-7B9DEA8962D4}"/>
            </a:ext>
          </a:extLst>
        </xdr:cNvPr>
        <xdr:cNvCxnSpPr/>
      </xdr:nvCxnSpPr>
      <xdr:spPr>
        <a:xfrm flipV="1">
          <a:off x="3797300" y="106429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77" name="楕円 176">
          <a:extLst>
            <a:ext uri="{FF2B5EF4-FFF2-40B4-BE49-F238E27FC236}">
              <a16:creationId xmlns:a16="http://schemas.microsoft.com/office/drawing/2014/main" xmlns="" id="{C72C5BD3-0F5B-45D5-B863-BBEDF4F70C48}"/>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40822</xdr:rowOff>
    </xdr:from>
    <xdr:to>
      <xdr:col>19</xdr:col>
      <xdr:colOff>177800</xdr:colOff>
      <xdr:row>62</xdr:row>
      <xdr:rowOff>68580</xdr:rowOff>
    </xdr:to>
    <xdr:cxnSp macro="">
      <xdr:nvCxnSpPr>
        <xdr:cNvPr id="178" name="直線コネクタ 177">
          <a:extLst>
            <a:ext uri="{FF2B5EF4-FFF2-40B4-BE49-F238E27FC236}">
              <a16:creationId xmlns:a16="http://schemas.microsoft.com/office/drawing/2014/main" xmlns="" id="{EEE109BB-5206-4835-918B-3E726610DCBF}"/>
            </a:ext>
          </a:extLst>
        </xdr:cNvPr>
        <xdr:cNvCxnSpPr/>
      </xdr:nvCxnSpPr>
      <xdr:spPr>
        <a:xfrm flipV="1">
          <a:off x="2908300" y="106707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xmlns="" id="{5546D2AF-A48F-4B01-B4A5-A3ACEB1E8D72}"/>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xmlns="" id="{97FFFC87-A96B-4929-B578-4B37E9ED1F17}"/>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xmlns="" id="{4DD737D5-3559-41EA-AA72-9B587FA18662}"/>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82749</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xmlns="" id="{6A5E0A3F-9AC7-4227-8832-B91F6B79BDFB}"/>
            </a:ext>
          </a:extLst>
        </xdr:cNvPr>
        <xdr:cNvSpPr txBox="1"/>
      </xdr:nvSpPr>
      <xdr:spPr>
        <a:xfrm>
          <a:off x="3582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xmlns="" id="{70703452-6EE4-490B-9791-6BE88E3DC5AC}"/>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xmlns="" id="{F97B79BF-E514-45C7-BD5F-3CDDEF545B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xmlns="" id="{A573769D-4C06-4AEB-94CE-64015A92EB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xmlns="" id="{28FDAFC9-FB9F-44A9-95C1-2F447E8A57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xmlns="" id="{6BB62C8C-78A9-4048-A72A-AE7228ED26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xmlns="" id="{8E7ACDEB-A6B8-431A-AB9E-D7417BD7A1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xmlns="" id="{93163CBE-93A8-4BBB-B0D1-6323012AFA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xmlns="" id="{B7957575-51DE-4A36-BE1F-01E7C2E7AF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xmlns="" id="{9C2AD2F2-48BC-402C-9880-73F458F715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xmlns="" id="{5EAB665D-FBEC-4B94-AC4F-174843B9DA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xmlns="" id="{C423E09D-4429-4A57-8D0F-EB38A3E39A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xmlns="" id="{F2A569AF-0F97-4D76-B4FE-A153EC4C5DB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xmlns="" id="{D88615FE-1063-40A1-B2C9-DBED8003F43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xmlns="" id="{F5D45CB7-7C9E-41D7-ABC8-BCA0C554AAA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xmlns="" id="{316892FB-C93C-42D7-A978-9490C89C48B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xmlns="" id="{08D9380B-21DF-4F74-B68A-2D3339F471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xmlns="" id="{3C019620-06F4-49F7-AD87-B9CF80A3D6B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xmlns="" id="{107B7DA6-2D60-4CAB-B234-FD183154092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xmlns="" id="{18F0341E-B760-4210-A15E-F95AB237F25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xmlns="" id="{B96D4DE4-9BC4-40CB-A483-FB7A61DEB93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xmlns="" id="{8BF52368-5DCE-470E-ADB6-2125429C5BD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xmlns="" id="{8B5B179A-93FC-42AA-AAAA-4B071C6D45A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xmlns="" id="{069E6F66-A08C-43A7-ACC6-B2699B9351C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xmlns="" id="{8EE04425-CF8E-460E-A131-62D31EE820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xmlns="" id="{1F67B450-3065-4862-8517-BFFAA93B797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xmlns="" id="{A5EDA72A-D018-499E-B692-E3921E7AEF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xmlns="" id="{E033D6B0-4BD5-413A-BA71-CCA73544C836}"/>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xmlns="" id="{16A2E4BA-2075-4C0F-8B05-F94BBA26D141}"/>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xmlns="" id="{FC432B9A-B6AE-4F5E-8613-20C8D14316EA}"/>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xmlns="" id="{C5CF3149-EE63-40DD-ADAB-251826022D37}"/>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xmlns="" id="{55B47CA9-60DB-4F67-9F0A-1767D14921C5}"/>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xmlns="" id="{9393FE11-B17D-46C3-AFE6-77B7B75D1E33}"/>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xmlns="" id="{CD2BB22F-BD9A-4B6E-8DCA-8A6AF57BE765}"/>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xmlns="" id="{DD568C7B-48E6-4613-9ACE-7C86CC4024C0}"/>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xmlns="" id="{EB01DA63-123B-4F4D-8E99-63949BA4AFD5}"/>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a:extLst>
            <a:ext uri="{FF2B5EF4-FFF2-40B4-BE49-F238E27FC236}">
              <a16:creationId xmlns:a16="http://schemas.microsoft.com/office/drawing/2014/main" xmlns="" id="{24910526-2CDA-4B98-927D-870E400CBFF9}"/>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963CD361-D23E-4EB5-B524-E585C2A6E0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1D32A7E8-9369-4C10-9FC7-1C2FD51EAC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81EC81C8-BDAC-4619-AC31-16F42B02EF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C17B3D13-86B1-401F-A79D-A9041F64A2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79F0719-08F6-4EDD-8DFA-AA05CA08E3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76936</xdr:rowOff>
    </xdr:from>
    <xdr:to>
      <xdr:col>55</xdr:col>
      <xdr:colOff>50800</xdr:colOff>
      <xdr:row>65</xdr:row>
      <xdr:rowOff>7086</xdr:rowOff>
    </xdr:to>
    <xdr:sp macro="" textlink="">
      <xdr:nvSpPr>
        <xdr:cNvPr id="224" name="楕円 223">
          <a:extLst>
            <a:ext uri="{FF2B5EF4-FFF2-40B4-BE49-F238E27FC236}">
              <a16:creationId xmlns:a16="http://schemas.microsoft.com/office/drawing/2014/main" xmlns="" id="{2C3EB053-CAE7-4671-AE9B-1B9E25B0DE02}"/>
            </a:ext>
          </a:extLst>
        </xdr:cNvPr>
        <xdr:cNvSpPr/>
      </xdr:nvSpPr>
      <xdr:spPr>
        <a:xfrm>
          <a:off x="10426700" y="110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163313</xdr:rowOff>
    </xdr:from>
    <xdr:ext cx="469744" cy="259045"/>
    <xdr:sp macro="" textlink="">
      <xdr:nvSpPr>
        <xdr:cNvPr id="225" name="【橋りょう・トンネル】&#10;一人当たり有形固定資産（償却資産）額該当値テキスト">
          <a:extLst>
            <a:ext uri="{FF2B5EF4-FFF2-40B4-BE49-F238E27FC236}">
              <a16:creationId xmlns:a16="http://schemas.microsoft.com/office/drawing/2014/main" xmlns="" id="{F101EAB8-317B-42D7-8816-2A1FD92F551B}"/>
            </a:ext>
          </a:extLst>
        </xdr:cNvPr>
        <xdr:cNvSpPr txBox="1"/>
      </xdr:nvSpPr>
      <xdr:spPr>
        <a:xfrm>
          <a:off x="10515600" y="1096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76925</xdr:rowOff>
    </xdr:from>
    <xdr:to>
      <xdr:col>50</xdr:col>
      <xdr:colOff>165100</xdr:colOff>
      <xdr:row>65</xdr:row>
      <xdr:rowOff>7075</xdr:rowOff>
    </xdr:to>
    <xdr:sp macro="" textlink="">
      <xdr:nvSpPr>
        <xdr:cNvPr id="226" name="楕円 225">
          <a:extLst>
            <a:ext uri="{FF2B5EF4-FFF2-40B4-BE49-F238E27FC236}">
              <a16:creationId xmlns:a16="http://schemas.microsoft.com/office/drawing/2014/main" xmlns="" id="{CAA7DEE2-3AFA-44A3-B690-001C4C17CE5D}"/>
            </a:ext>
          </a:extLst>
        </xdr:cNvPr>
        <xdr:cNvSpPr/>
      </xdr:nvSpPr>
      <xdr:spPr>
        <a:xfrm>
          <a:off x="9588500" y="110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127725</xdr:rowOff>
    </xdr:from>
    <xdr:to>
      <xdr:col>55</xdr:col>
      <xdr:colOff>0</xdr:colOff>
      <xdr:row>64</xdr:row>
      <xdr:rowOff>127736</xdr:rowOff>
    </xdr:to>
    <xdr:cxnSp macro="">
      <xdr:nvCxnSpPr>
        <xdr:cNvPr id="227" name="直線コネクタ 226">
          <a:extLst>
            <a:ext uri="{FF2B5EF4-FFF2-40B4-BE49-F238E27FC236}">
              <a16:creationId xmlns:a16="http://schemas.microsoft.com/office/drawing/2014/main" xmlns="" id="{3C0B09BF-0F09-46B4-8D69-D3989766CD94}"/>
            </a:ext>
          </a:extLst>
        </xdr:cNvPr>
        <xdr:cNvCxnSpPr/>
      </xdr:nvCxnSpPr>
      <xdr:spPr>
        <a:xfrm>
          <a:off x="9639300" y="11100525"/>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76918</xdr:rowOff>
    </xdr:from>
    <xdr:to>
      <xdr:col>46</xdr:col>
      <xdr:colOff>38100</xdr:colOff>
      <xdr:row>65</xdr:row>
      <xdr:rowOff>7068</xdr:rowOff>
    </xdr:to>
    <xdr:sp macro="" textlink="">
      <xdr:nvSpPr>
        <xdr:cNvPr id="228" name="楕円 227">
          <a:extLst>
            <a:ext uri="{FF2B5EF4-FFF2-40B4-BE49-F238E27FC236}">
              <a16:creationId xmlns:a16="http://schemas.microsoft.com/office/drawing/2014/main" xmlns="" id="{C977F9F4-2526-4D6B-946D-1412C21B9101}"/>
            </a:ext>
          </a:extLst>
        </xdr:cNvPr>
        <xdr:cNvSpPr/>
      </xdr:nvSpPr>
      <xdr:spPr>
        <a:xfrm>
          <a:off x="8699500" y="11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127718</xdr:rowOff>
    </xdr:from>
    <xdr:to>
      <xdr:col>50</xdr:col>
      <xdr:colOff>114300</xdr:colOff>
      <xdr:row>64</xdr:row>
      <xdr:rowOff>127725</xdr:rowOff>
    </xdr:to>
    <xdr:cxnSp macro="">
      <xdr:nvCxnSpPr>
        <xdr:cNvPr id="229" name="直線コネクタ 228">
          <a:extLst>
            <a:ext uri="{FF2B5EF4-FFF2-40B4-BE49-F238E27FC236}">
              <a16:creationId xmlns:a16="http://schemas.microsoft.com/office/drawing/2014/main" xmlns="" id="{56B63D9D-EDEC-418A-8AF7-B0F67D21B6DE}"/>
            </a:ext>
          </a:extLst>
        </xdr:cNvPr>
        <xdr:cNvCxnSpPr/>
      </xdr:nvCxnSpPr>
      <xdr:spPr>
        <a:xfrm>
          <a:off x="8750300" y="1110051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xmlns="" id="{1843C0B3-0F0A-4B56-ABAD-3B3CFDC36CB0}"/>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xmlns="" id="{D32AFC5B-49DC-4576-81FE-636E8D3EE7F1}"/>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xmlns="" id="{307BFF79-5C52-43C5-89E6-EB21304E4B69}"/>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169652</xdr:rowOff>
    </xdr:from>
    <xdr:ext cx="469744" cy="259045"/>
    <xdr:sp macro="" textlink="">
      <xdr:nvSpPr>
        <xdr:cNvPr id="233" name="n_1mainValue【橋りょう・トンネル】&#10;一人当たり有形固定資産（償却資産）額">
          <a:extLst>
            <a:ext uri="{FF2B5EF4-FFF2-40B4-BE49-F238E27FC236}">
              <a16:creationId xmlns:a16="http://schemas.microsoft.com/office/drawing/2014/main" xmlns="" id="{F21E8436-F788-49EE-875D-E1120343DBBA}"/>
            </a:ext>
          </a:extLst>
        </xdr:cNvPr>
        <xdr:cNvSpPr txBox="1"/>
      </xdr:nvSpPr>
      <xdr:spPr>
        <a:xfrm>
          <a:off x="9391728" y="111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169645</xdr:rowOff>
    </xdr:from>
    <xdr:ext cx="469744" cy="259045"/>
    <xdr:sp macro="" textlink="">
      <xdr:nvSpPr>
        <xdr:cNvPr id="234" name="n_2mainValue【橋りょう・トンネル】&#10;一人当たり有形固定資産（償却資産）額">
          <a:extLst>
            <a:ext uri="{FF2B5EF4-FFF2-40B4-BE49-F238E27FC236}">
              <a16:creationId xmlns:a16="http://schemas.microsoft.com/office/drawing/2014/main" xmlns="" id="{2BBFCE83-8DB7-415F-911D-C1370118EB45}"/>
            </a:ext>
          </a:extLst>
        </xdr:cNvPr>
        <xdr:cNvSpPr txBox="1"/>
      </xdr:nvSpPr>
      <xdr:spPr>
        <a:xfrm>
          <a:off x="8515428" y="111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CBC3811D-7614-4709-B312-6C2B607BEB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B398D82D-24ED-4D6B-AD56-35E6BB139E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3AF32F55-8659-4653-BC08-30E4948A09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8EED0791-7AF7-4DEC-B13C-98DC2AF82F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A7C792BD-2678-432F-97BC-4FE5C1ADFA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E0095158-45EF-4CFD-AFEC-7152FEA7B1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02D105D8-F31B-4911-93C0-208CED3569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06477E6B-7C35-44F9-B602-80D601CBC3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xmlns="" id="{4E090F55-FB00-4E53-972B-3593D5C064A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xmlns="" id="{83C79146-EDB2-4BB1-B538-7B0B5584C7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xmlns="" id="{8D8E0DD1-51A6-447F-930D-1E190BFB8E6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xmlns="" id="{AC5143F5-EBD5-4F00-91BE-FE416D6DEDF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xmlns="" id="{00E88E57-7246-4F90-81EA-943D782D06D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xmlns="" id="{EF1C8FFA-8FCF-4239-B100-EAA47F2929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xmlns="" id="{607B9E24-9BF8-450B-B742-3943DAB6E6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xmlns="" id="{4BF37C35-E1C4-4546-A91C-F4585ABCC2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xmlns="" id="{45F7D41A-A5B3-4486-B6C4-6C073B845D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xmlns="" id="{15B7EF39-9431-482C-A2A9-C345005ABCF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xmlns="" id="{F5DE6779-AEA6-4F31-A47E-6C39F5B0EFF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xmlns="" id="{975A2994-5FD1-431E-BE49-EE2E32303C6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xmlns="" id="{10443E0D-19DA-43AE-BD00-C9A62B7A521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xmlns="" id="{D41540DF-348F-4B1A-9079-0814B0A325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xmlns="" id="{33607937-805D-4028-9514-0AD72661E2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xmlns="" id="{5CC4FF13-C3C3-4D88-BD26-C1A6B173C4E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a:extLst>
            <a:ext uri="{FF2B5EF4-FFF2-40B4-BE49-F238E27FC236}">
              <a16:creationId xmlns:a16="http://schemas.microsoft.com/office/drawing/2014/main" xmlns="" id="{26D8C197-B674-4A3F-80AC-B36C698678B1}"/>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a:extLst>
            <a:ext uri="{FF2B5EF4-FFF2-40B4-BE49-F238E27FC236}">
              <a16:creationId xmlns:a16="http://schemas.microsoft.com/office/drawing/2014/main" xmlns="" id="{3BBA295E-7A08-4F4B-8AED-D7F5C898446A}"/>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a:extLst>
            <a:ext uri="{FF2B5EF4-FFF2-40B4-BE49-F238E27FC236}">
              <a16:creationId xmlns:a16="http://schemas.microsoft.com/office/drawing/2014/main" xmlns="" id="{6632FC91-DFF9-4200-8672-A95B03747C83}"/>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a:extLst>
            <a:ext uri="{FF2B5EF4-FFF2-40B4-BE49-F238E27FC236}">
              <a16:creationId xmlns:a16="http://schemas.microsoft.com/office/drawing/2014/main" xmlns="" id="{38F8C954-2D3F-4C2B-8206-9C5B2D9274B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xmlns="" id="{8A467B74-FA40-4AFB-9B35-51FE1C9B457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a:extLst>
            <a:ext uri="{FF2B5EF4-FFF2-40B4-BE49-F238E27FC236}">
              <a16:creationId xmlns:a16="http://schemas.microsoft.com/office/drawing/2014/main" xmlns="" id="{414CE970-FEF1-43B7-A563-651B569C8EAA}"/>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a:extLst>
            <a:ext uri="{FF2B5EF4-FFF2-40B4-BE49-F238E27FC236}">
              <a16:creationId xmlns:a16="http://schemas.microsoft.com/office/drawing/2014/main" xmlns="" id="{3A714B48-BDC4-4262-AC9D-0BAAF2066B2F}"/>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a:extLst>
            <a:ext uri="{FF2B5EF4-FFF2-40B4-BE49-F238E27FC236}">
              <a16:creationId xmlns:a16="http://schemas.microsoft.com/office/drawing/2014/main" xmlns="" id="{CBFB97EE-EFE9-42BE-9622-78CD85CBED8D}"/>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a:extLst>
            <a:ext uri="{FF2B5EF4-FFF2-40B4-BE49-F238E27FC236}">
              <a16:creationId xmlns:a16="http://schemas.microsoft.com/office/drawing/2014/main" xmlns="" id="{B09544B8-B54D-4414-BC5A-1AC593BD8535}"/>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a:extLst>
            <a:ext uri="{FF2B5EF4-FFF2-40B4-BE49-F238E27FC236}">
              <a16:creationId xmlns:a16="http://schemas.microsoft.com/office/drawing/2014/main" xmlns="" id="{497E2C91-62BB-484F-8B48-99761BA0695C}"/>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233028-0CD1-4A9D-A5A7-30D4AED199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4918EFDF-AF7C-42CE-9CC2-2233CEF8E7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3BC2775C-E330-407D-B7DA-CB3B341E6A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427C867C-0E57-48D0-AC24-13AD8F5453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4F6ED33C-00CD-42DD-8404-54232CD6FA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4" name="楕円 273">
          <a:extLst>
            <a:ext uri="{FF2B5EF4-FFF2-40B4-BE49-F238E27FC236}">
              <a16:creationId xmlns:a16="http://schemas.microsoft.com/office/drawing/2014/main" xmlns="" id="{F5A9BEE8-6062-4839-8B18-32E552BB723A}"/>
            </a:ext>
          </a:extLst>
        </xdr:cNvPr>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75" name="【公営住宅】&#10;有形固定資産減価償却率該当値テキスト">
          <a:extLst>
            <a:ext uri="{FF2B5EF4-FFF2-40B4-BE49-F238E27FC236}">
              <a16:creationId xmlns:a16="http://schemas.microsoft.com/office/drawing/2014/main" xmlns="" id="{A93DF1BF-C07C-4CAB-AD57-2218ECFD8803}"/>
            </a:ext>
          </a:extLst>
        </xdr:cNvPr>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76" name="楕円 275">
          <a:extLst>
            <a:ext uri="{FF2B5EF4-FFF2-40B4-BE49-F238E27FC236}">
              <a16:creationId xmlns:a16="http://schemas.microsoft.com/office/drawing/2014/main" xmlns="" id="{9F7BD473-63C4-41F7-8206-35A7C3336239}"/>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49530</xdr:rowOff>
    </xdr:to>
    <xdr:cxnSp macro="">
      <xdr:nvCxnSpPr>
        <xdr:cNvPr id="277" name="直線コネクタ 276">
          <a:extLst>
            <a:ext uri="{FF2B5EF4-FFF2-40B4-BE49-F238E27FC236}">
              <a16:creationId xmlns:a16="http://schemas.microsoft.com/office/drawing/2014/main" xmlns="" id="{070187DB-11CB-421E-A21A-E85BD795E746}"/>
            </a:ext>
          </a:extLst>
        </xdr:cNvPr>
        <xdr:cNvCxnSpPr/>
      </xdr:nvCxnSpPr>
      <xdr:spPr>
        <a:xfrm flipV="1">
          <a:off x="3797300" y="142398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278" name="楕円 277">
          <a:extLst>
            <a:ext uri="{FF2B5EF4-FFF2-40B4-BE49-F238E27FC236}">
              <a16:creationId xmlns:a16="http://schemas.microsoft.com/office/drawing/2014/main" xmlns="" id="{3EA42EC1-E6AA-462C-B586-DFD889BD83C2}"/>
            </a:ext>
          </a:extLst>
        </xdr:cNvPr>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87630</xdr:rowOff>
    </xdr:to>
    <xdr:cxnSp macro="">
      <xdr:nvCxnSpPr>
        <xdr:cNvPr id="279" name="直線コネクタ 278">
          <a:extLst>
            <a:ext uri="{FF2B5EF4-FFF2-40B4-BE49-F238E27FC236}">
              <a16:creationId xmlns:a16="http://schemas.microsoft.com/office/drawing/2014/main" xmlns="" id="{715FB20C-A31F-44B4-BB51-65B0253DEAA9}"/>
            </a:ext>
          </a:extLst>
        </xdr:cNvPr>
        <xdr:cNvCxnSpPr/>
      </xdr:nvCxnSpPr>
      <xdr:spPr>
        <a:xfrm flipV="1">
          <a:off x="2908300" y="14279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a:extLst>
            <a:ext uri="{FF2B5EF4-FFF2-40B4-BE49-F238E27FC236}">
              <a16:creationId xmlns:a16="http://schemas.microsoft.com/office/drawing/2014/main" xmlns="" id="{EA74D8EC-EA1B-4479-AD12-F10E3F72ED3D}"/>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1" name="n_2aveValue【公営住宅】&#10;有形固定資産減価償却率">
          <a:extLst>
            <a:ext uri="{FF2B5EF4-FFF2-40B4-BE49-F238E27FC236}">
              <a16:creationId xmlns:a16="http://schemas.microsoft.com/office/drawing/2014/main" xmlns="" id="{4A32F6F0-7B52-4C43-BFB5-02FDBF93A04B}"/>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a:extLst>
            <a:ext uri="{FF2B5EF4-FFF2-40B4-BE49-F238E27FC236}">
              <a16:creationId xmlns:a16="http://schemas.microsoft.com/office/drawing/2014/main" xmlns="" id="{2DDC906F-9587-4C6F-93F8-3A7984B4370A}"/>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83" name="n_1mainValue【公営住宅】&#10;有形固定資産減価償却率">
          <a:extLst>
            <a:ext uri="{FF2B5EF4-FFF2-40B4-BE49-F238E27FC236}">
              <a16:creationId xmlns:a16="http://schemas.microsoft.com/office/drawing/2014/main" xmlns="" id="{034D97DD-F356-4E7C-838F-50C2F9F5FF05}"/>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284" name="n_2mainValue【公営住宅】&#10;有形固定資産減価償却率">
          <a:extLst>
            <a:ext uri="{FF2B5EF4-FFF2-40B4-BE49-F238E27FC236}">
              <a16:creationId xmlns:a16="http://schemas.microsoft.com/office/drawing/2014/main" xmlns="" id="{689CA732-66E0-4CC6-89A9-BD7F3360DEC4}"/>
            </a:ext>
          </a:extLst>
        </xdr:cNvPr>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xmlns="" id="{684EBD1E-6E44-43C7-992E-A22EAD5078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xmlns="" id="{C4C41B8F-CB0A-472C-97F3-22C62166DC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xmlns="" id="{6F58D542-214A-48FA-BB2C-A1FF8FDC92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xmlns="" id="{F22F9D42-9997-4544-8365-FCFBBA3E23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xmlns="" id="{E27610F2-5B3D-49BA-BD09-1F881D0D92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xmlns="" id="{975D7BD4-42D8-405C-A94B-3EC625D447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xmlns="" id="{9EC8CA79-9229-4DC1-89DE-B3566DAEA3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xmlns="" id="{D5EACF6A-0401-46E2-8CA9-81F9A2E4B3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xmlns="" id="{09F654DD-C5C7-4E75-BE94-5B90B8FFFF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xmlns="" id="{15FBAB7E-B449-4085-8EA9-2B0E2B06C8A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xmlns="" id="{5C08C702-EFA3-47C5-A0FA-FE162414723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xmlns="" id="{0F85EDD5-80C8-457E-BD0F-F1016AB89AC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xmlns="" id="{04E29E73-0485-4FDD-B5FF-20B867464DD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a:extLst>
            <a:ext uri="{FF2B5EF4-FFF2-40B4-BE49-F238E27FC236}">
              <a16:creationId xmlns:a16="http://schemas.microsoft.com/office/drawing/2014/main" xmlns="" id="{3B0B6CCA-8869-48EB-BD0D-3DE6F2394B9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xmlns="" id="{F200E0E8-BEDA-4B7C-8545-3DE410EAD96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a:extLst>
            <a:ext uri="{FF2B5EF4-FFF2-40B4-BE49-F238E27FC236}">
              <a16:creationId xmlns:a16="http://schemas.microsoft.com/office/drawing/2014/main" xmlns="" id="{52B86A27-13CD-4024-96E8-A651D45DBE7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xmlns="" id="{937FE150-52B8-4DFB-B121-0E12ED42E3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a:extLst>
            <a:ext uri="{FF2B5EF4-FFF2-40B4-BE49-F238E27FC236}">
              <a16:creationId xmlns:a16="http://schemas.microsoft.com/office/drawing/2014/main" xmlns="" id="{FD64718F-D6F6-4315-A7C2-2588B946942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xmlns="" id="{C0C0518E-CCA3-4169-A154-A613B4CBA6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xmlns="" id="{13A347D1-CAAC-4019-ABF4-891857C1EE5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xmlns="" id="{84FF7D86-39F0-4CB1-9D35-1611BEC93D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a:extLst>
            <a:ext uri="{FF2B5EF4-FFF2-40B4-BE49-F238E27FC236}">
              <a16:creationId xmlns:a16="http://schemas.microsoft.com/office/drawing/2014/main" xmlns="" id="{6A500E80-07C3-435E-91F7-60D9CC4B974E}"/>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a:extLst>
            <a:ext uri="{FF2B5EF4-FFF2-40B4-BE49-F238E27FC236}">
              <a16:creationId xmlns:a16="http://schemas.microsoft.com/office/drawing/2014/main" xmlns="" id="{C1AD175B-9E9C-4BC5-8D46-C814C13A957C}"/>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a:extLst>
            <a:ext uri="{FF2B5EF4-FFF2-40B4-BE49-F238E27FC236}">
              <a16:creationId xmlns:a16="http://schemas.microsoft.com/office/drawing/2014/main" xmlns="" id="{5B0B925E-3C79-4F1A-B3F9-C193A2E8A78E}"/>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a:extLst>
            <a:ext uri="{FF2B5EF4-FFF2-40B4-BE49-F238E27FC236}">
              <a16:creationId xmlns:a16="http://schemas.microsoft.com/office/drawing/2014/main" xmlns="" id="{9F0E5A4C-8376-4099-83E4-9C899FBBA3B2}"/>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a:extLst>
            <a:ext uri="{FF2B5EF4-FFF2-40B4-BE49-F238E27FC236}">
              <a16:creationId xmlns:a16="http://schemas.microsoft.com/office/drawing/2014/main" xmlns="" id="{52CBA111-2234-4BBE-9816-03F6F7359595}"/>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11" name="【公営住宅】&#10;一人当たり面積平均値テキスト">
          <a:extLst>
            <a:ext uri="{FF2B5EF4-FFF2-40B4-BE49-F238E27FC236}">
              <a16:creationId xmlns:a16="http://schemas.microsoft.com/office/drawing/2014/main" xmlns="" id="{0C9D1B0E-2E0D-4F62-B42B-8F88319C74B5}"/>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a:extLst>
            <a:ext uri="{FF2B5EF4-FFF2-40B4-BE49-F238E27FC236}">
              <a16:creationId xmlns:a16="http://schemas.microsoft.com/office/drawing/2014/main" xmlns="" id="{61891CAB-77AB-4CDA-A677-E0E4916781CA}"/>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a:extLst>
            <a:ext uri="{FF2B5EF4-FFF2-40B4-BE49-F238E27FC236}">
              <a16:creationId xmlns:a16="http://schemas.microsoft.com/office/drawing/2014/main" xmlns="" id="{5FDD69DF-4163-4BF4-AE63-91AD076C7C72}"/>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a:extLst>
            <a:ext uri="{FF2B5EF4-FFF2-40B4-BE49-F238E27FC236}">
              <a16:creationId xmlns:a16="http://schemas.microsoft.com/office/drawing/2014/main" xmlns="" id="{6AACF9CE-B3B1-4E9C-A340-938CC5A5F5F2}"/>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a:extLst>
            <a:ext uri="{FF2B5EF4-FFF2-40B4-BE49-F238E27FC236}">
              <a16:creationId xmlns:a16="http://schemas.microsoft.com/office/drawing/2014/main" xmlns="" id="{C53A4F33-B549-4989-BCA7-22AC35F9DB34}"/>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109407EA-9413-46E5-B1EA-901CBDE439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1C56D78D-B5B8-47F9-A89A-7C83B871D6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CDBD3CFF-A354-4D9A-B82C-6E874BE932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05A807E9-37BC-4C29-B7B7-8897B54A08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B4BC730B-79C4-462A-A8B0-1AF14D1DCB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114858</xdr:rowOff>
    </xdr:from>
    <xdr:to>
      <xdr:col>55</xdr:col>
      <xdr:colOff>50800</xdr:colOff>
      <xdr:row>86</xdr:row>
      <xdr:rowOff>45008</xdr:rowOff>
    </xdr:to>
    <xdr:sp macro="" textlink="">
      <xdr:nvSpPr>
        <xdr:cNvPr id="321" name="楕円 320">
          <a:extLst>
            <a:ext uri="{FF2B5EF4-FFF2-40B4-BE49-F238E27FC236}">
              <a16:creationId xmlns:a16="http://schemas.microsoft.com/office/drawing/2014/main" xmlns="" id="{6A5F9B4B-C033-49BB-9464-842132C7C1C2}"/>
            </a:ext>
          </a:extLst>
        </xdr:cNvPr>
        <xdr:cNvSpPr/>
      </xdr:nvSpPr>
      <xdr:spPr>
        <a:xfrm>
          <a:off x="104267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29785</xdr:rowOff>
    </xdr:from>
    <xdr:ext cx="469744" cy="259045"/>
    <xdr:sp macro="" textlink="">
      <xdr:nvSpPr>
        <xdr:cNvPr id="322" name="【公営住宅】&#10;一人当たり面積該当値テキスト">
          <a:extLst>
            <a:ext uri="{FF2B5EF4-FFF2-40B4-BE49-F238E27FC236}">
              <a16:creationId xmlns:a16="http://schemas.microsoft.com/office/drawing/2014/main" xmlns="" id="{3EFA5F59-4E84-4018-A211-2FA89F5AB6D3}"/>
            </a:ext>
          </a:extLst>
        </xdr:cNvPr>
        <xdr:cNvSpPr txBox="1"/>
      </xdr:nvSpPr>
      <xdr:spPr>
        <a:xfrm>
          <a:off x="10515600" y="1460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114858</xdr:rowOff>
    </xdr:from>
    <xdr:to>
      <xdr:col>50</xdr:col>
      <xdr:colOff>165100</xdr:colOff>
      <xdr:row>86</xdr:row>
      <xdr:rowOff>45008</xdr:rowOff>
    </xdr:to>
    <xdr:sp macro="" textlink="">
      <xdr:nvSpPr>
        <xdr:cNvPr id="323" name="楕円 322">
          <a:extLst>
            <a:ext uri="{FF2B5EF4-FFF2-40B4-BE49-F238E27FC236}">
              <a16:creationId xmlns:a16="http://schemas.microsoft.com/office/drawing/2014/main" xmlns="" id="{0E6680ED-943B-40F6-9981-CFA45E204432}"/>
            </a:ext>
          </a:extLst>
        </xdr:cNvPr>
        <xdr:cNvSpPr/>
      </xdr:nvSpPr>
      <xdr:spPr>
        <a:xfrm>
          <a:off x="9588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165658</xdr:rowOff>
    </xdr:from>
    <xdr:to>
      <xdr:col>55</xdr:col>
      <xdr:colOff>0</xdr:colOff>
      <xdr:row>85</xdr:row>
      <xdr:rowOff>165658</xdr:rowOff>
    </xdr:to>
    <xdr:cxnSp macro="">
      <xdr:nvCxnSpPr>
        <xdr:cNvPr id="324" name="直線コネクタ 323">
          <a:extLst>
            <a:ext uri="{FF2B5EF4-FFF2-40B4-BE49-F238E27FC236}">
              <a16:creationId xmlns:a16="http://schemas.microsoft.com/office/drawing/2014/main" xmlns="" id="{A4A52FE5-2A37-4569-A887-D5FB8D8DB3E4}"/>
            </a:ext>
          </a:extLst>
        </xdr:cNvPr>
        <xdr:cNvCxnSpPr/>
      </xdr:nvCxnSpPr>
      <xdr:spPr>
        <a:xfrm>
          <a:off x="9639300" y="14738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114858</xdr:rowOff>
    </xdr:from>
    <xdr:to>
      <xdr:col>46</xdr:col>
      <xdr:colOff>38100</xdr:colOff>
      <xdr:row>86</xdr:row>
      <xdr:rowOff>45008</xdr:rowOff>
    </xdr:to>
    <xdr:sp macro="" textlink="">
      <xdr:nvSpPr>
        <xdr:cNvPr id="325" name="楕円 324">
          <a:extLst>
            <a:ext uri="{FF2B5EF4-FFF2-40B4-BE49-F238E27FC236}">
              <a16:creationId xmlns:a16="http://schemas.microsoft.com/office/drawing/2014/main" xmlns="" id="{6A893199-BCAD-47BD-ABDB-A48E0792612A}"/>
            </a:ext>
          </a:extLst>
        </xdr:cNvPr>
        <xdr:cNvSpPr/>
      </xdr:nvSpPr>
      <xdr:spPr>
        <a:xfrm>
          <a:off x="8699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165658</xdr:rowOff>
    </xdr:from>
    <xdr:to>
      <xdr:col>50</xdr:col>
      <xdr:colOff>114300</xdr:colOff>
      <xdr:row>85</xdr:row>
      <xdr:rowOff>165658</xdr:rowOff>
    </xdr:to>
    <xdr:cxnSp macro="">
      <xdr:nvCxnSpPr>
        <xdr:cNvPr id="326" name="直線コネクタ 325">
          <a:extLst>
            <a:ext uri="{FF2B5EF4-FFF2-40B4-BE49-F238E27FC236}">
              <a16:creationId xmlns:a16="http://schemas.microsoft.com/office/drawing/2014/main" xmlns="" id="{9EFBCD08-99EF-4946-9B49-FF55E590E1C4}"/>
            </a:ext>
          </a:extLst>
        </xdr:cNvPr>
        <xdr:cNvCxnSpPr/>
      </xdr:nvCxnSpPr>
      <xdr:spPr>
        <a:xfrm>
          <a:off x="8750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a:extLst>
            <a:ext uri="{FF2B5EF4-FFF2-40B4-BE49-F238E27FC236}">
              <a16:creationId xmlns:a16="http://schemas.microsoft.com/office/drawing/2014/main" xmlns="" id="{8C7630C1-3CFE-4299-8B8D-C103D4F5000B}"/>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a:extLst>
            <a:ext uri="{FF2B5EF4-FFF2-40B4-BE49-F238E27FC236}">
              <a16:creationId xmlns:a16="http://schemas.microsoft.com/office/drawing/2014/main" xmlns="" id="{73286407-2800-4D64-973C-CC83CC2B1FB3}"/>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a:extLst>
            <a:ext uri="{FF2B5EF4-FFF2-40B4-BE49-F238E27FC236}">
              <a16:creationId xmlns:a16="http://schemas.microsoft.com/office/drawing/2014/main" xmlns="" id="{3E977E11-73E2-4CD7-813D-C0FBF539D3C1}"/>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36135</xdr:rowOff>
    </xdr:from>
    <xdr:ext cx="469744" cy="259045"/>
    <xdr:sp macro="" textlink="">
      <xdr:nvSpPr>
        <xdr:cNvPr id="330" name="n_1mainValue【公営住宅】&#10;一人当たり面積">
          <a:extLst>
            <a:ext uri="{FF2B5EF4-FFF2-40B4-BE49-F238E27FC236}">
              <a16:creationId xmlns:a16="http://schemas.microsoft.com/office/drawing/2014/main" xmlns="" id="{384FDD30-1280-4585-AEAF-874EA7B21BCA}"/>
            </a:ext>
          </a:extLst>
        </xdr:cNvPr>
        <xdr:cNvSpPr txBox="1"/>
      </xdr:nvSpPr>
      <xdr:spPr>
        <a:xfrm>
          <a:off x="9391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36135</xdr:rowOff>
    </xdr:from>
    <xdr:ext cx="469744" cy="259045"/>
    <xdr:sp macro="" textlink="">
      <xdr:nvSpPr>
        <xdr:cNvPr id="331" name="n_2mainValue【公営住宅】&#10;一人当たり面積">
          <a:extLst>
            <a:ext uri="{FF2B5EF4-FFF2-40B4-BE49-F238E27FC236}">
              <a16:creationId xmlns:a16="http://schemas.microsoft.com/office/drawing/2014/main" xmlns="" id="{08646621-4CDE-41DC-8415-E6C62E426A27}"/>
            </a:ext>
          </a:extLst>
        </xdr:cNvPr>
        <xdr:cNvSpPr txBox="1"/>
      </xdr:nvSpPr>
      <xdr:spPr>
        <a:xfrm>
          <a:off x="8515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xmlns="" id="{F6760A07-8E15-45A7-A2D4-6308EF79B0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xmlns="" id="{2BF0DDDE-17F9-4C09-8902-AE39096E1F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xmlns="" id="{73760B19-2DF2-4CD9-9344-DDCC65BD4E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xmlns="" id="{3ADB8FE5-C2C9-45D4-A361-A4482104A1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xmlns="" id="{A1F7105A-513E-4EA3-9E1A-DDCF454502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xmlns="" id="{60CB6C9C-E194-4F08-A616-A993E46961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xmlns="" id="{6D5F315C-EF93-474E-BF86-C008DA8F9C6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xmlns="" id="{A4BFFC3C-288C-4CE4-9491-8EFD521748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8EEDF35B-CD93-496E-86D2-409954AB1B4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3AB4C0F7-AC2E-4068-BDAB-BA6465C5E0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7902EBF6-8545-46A0-B460-4C7160F9EA7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FAC543E2-29FC-4705-AFAB-80701A8C34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8793171C-329E-402D-9833-93E51B8702A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EB09DA7D-4D4A-45DC-A7DB-A5DB2C2AED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27A503C3-8B8E-4062-A421-07AFA59D6B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E4A47D14-F71C-4C1E-9B0B-1DAA91F7D0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xmlns="" id="{AD37EBF7-FA52-4F6F-9908-F86327C681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xmlns="" id="{85C3E0BF-3F34-4486-88E6-F41F58D385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xmlns="" id="{24473B02-F79D-4865-8256-03BB18E6C8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xmlns="" id="{21C270F3-D21A-4787-8159-07B70B9BAA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xmlns="" id="{D3CA4B64-B32F-495B-8900-C7EBEB01AC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xmlns="" id="{4E3B814C-DF93-4585-A1D0-9A053F8D39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xmlns="" id="{4D8FE249-4815-4DAE-8652-C7A4E67BFD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xmlns="" id="{5CB2E950-982E-4816-8ACE-64377FAA9F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xmlns="" id="{0F4D9C9B-B00B-43E0-B7C0-080F7EE689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xmlns="" id="{C02736FB-EE30-4D2B-BF2D-6FD18A1C19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a:extLst>
            <a:ext uri="{FF2B5EF4-FFF2-40B4-BE49-F238E27FC236}">
              <a16:creationId xmlns:a16="http://schemas.microsoft.com/office/drawing/2014/main" xmlns="" id="{16C6F4FB-2FCB-49B6-BF76-D9D532E8A20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a:extLst>
            <a:ext uri="{FF2B5EF4-FFF2-40B4-BE49-F238E27FC236}">
              <a16:creationId xmlns:a16="http://schemas.microsoft.com/office/drawing/2014/main" xmlns="" id="{C6CBB808-F151-4CCB-B815-AA0A0B97554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a:extLst>
            <a:ext uri="{FF2B5EF4-FFF2-40B4-BE49-F238E27FC236}">
              <a16:creationId xmlns:a16="http://schemas.microsoft.com/office/drawing/2014/main" xmlns="" id="{E9EF1979-481C-48C4-858E-D20BBBD49DD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a:extLst>
            <a:ext uri="{FF2B5EF4-FFF2-40B4-BE49-F238E27FC236}">
              <a16:creationId xmlns:a16="http://schemas.microsoft.com/office/drawing/2014/main" xmlns="" id="{F6E63052-5531-4BC7-A74D-0B2994608BF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a:extLst>
            <a:ext uri="{FF2B5EF4-FFF2-40B4-BE49-F238E27FC236}">
              <a16:creationId xmlns:a16="http://schemas.microsoft.com/office/drawing/2014/main" xmlns="" id="{C6F31C06-40F3-4024-8B9C-98717F6195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a:extLst>
            <a:ext uri="{FF2B5EF4-FFF2-40B4-BE49-F238E27FC236}">
              <a16:creationId xmlns:a16="http://schemas.microsoft.com/office/drawing/2014/main" xmlns="" id="{3DD5914C-47B8-434C-B34B-570DFD9BA60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a:extLst>
            <a:ext uri="{FF2B5EF4-FFF2-40B4-BE49-F238E27FC236}">
              <a16:creationId xmlns:a16="http://schemas.microsoft.com/office/drawing/2014/main" xmlns="" id="{1583F67D-E306-4D3F-9A5A-5F8B04C839C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a:extLst>
            <a:ext uri="{FF2B5EF4-FFF2-40B4-BE49-F238E27FC236}">
              <a16:creationId xmlns:a16="http://schemas.microsoft.com/office/drawing/2014/main" xmlns="" id="{3968E6C8-DE32-4D6E-9276-E4CA8496177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a:extLst>
            <a:ext uri="{FF2B5EF4-FFF2-40B4-BE49-F238E27FC236}">
              <a16:creationId xmlns:a16="http://schemas.microsoft.com/office/drawing/2014/main" xmlns="" id="{7F77E022-D1A6-4E8E-B1BC-1B2B888524E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a:extLst>
            <a:ext uri="{FF2B5EF4-FFF2-40B4-BE49-F238E27FC236}">
              <a16:creationId xmlns:a16="http://schemas.microsoft.com/office/drawing/2014/main" xmlns="" id="{BF687406-4FDC-42DC-88D1-31247EECAF5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a:extLst>
            <a:ext uri="{FF2B5EF4-FFF2-40B4-BE49-F238E27FC236}">
              <a16:creationId xmlns:a16="http://schemas.microsoft.com/office/drawing/2014/main" xmlns="" id="{0319D087-D343-45CC-A251-637697A64C5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xmlns="" id="{1639D49B-E4C4-4AF3-9F9E-34BB411C5D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xmlns="" id="{C32B8463-0F42-464C-9B44-1C6A6F16638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xmlns="" id="{9A6D74E7-057E-4B09-9F9A-5F4B2C8082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a:extLst>
            <a:ext uri="{FF2B5EF4-FFF2-40B4-BE49-F238E27FC236}">
              <a16:creationId xmlns:a16="http://schemas.microsoft.com/office/drawing/2014/main" xmlns="" id="{FE1C417C-77C1-4AD1-83E0-703713D19BA9}"/>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xmlns="" id="{D8F520DA-CDF8-444B-801A-866A75353279}"/>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a:extLst>
            <a:ext uri="{FF2B5EF4-FFF2-40B4-BE49-F238E27FC236}">
              <a16:creationId xmlns:a16="http://schemas.microsoft.com/office/drawing/2014/main" xmlns="" id="{D277A020-872C-4EC3-8A7B-99CAC719F3E5}"/>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xmlns="" id="{73CBECEA-8A44-4FA9-B68B-293032066E0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a:extLst>
            <a:ext uri="{FF2B5EF4-FFF2-40B4-BE49-F238E27FC236}">
              <a16:creationId xmlns:a16="http://schemas.microsoft.com/office/drawing/2014/main" xmlns="" id="{8FF61BB6-6A13-419D-B281-8159C9EA835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xmlns="" id="{AD84EB69-C5BC-4E00-B6A1-E2A4B33C3C5B}"/>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a:extLst>
            <a:ext uri="{FF2B5EF4-FFF2-40B4-BE49-F238E27FC236}">
              <a16:creationId xmlns:a16="http://schemas.microsoft.com/office/drawing/2014/main" xmlns="" id="{F6582E43-575A-478F-9F47-FF2E3953A805}"/>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a:extLst>
            <a:ext uri="{FF2B5EF4-FFF2-40B4-BE49-F238E27FC236}">
              <a16:creationId xmlns:a16="http://schemas.microsoft.com/office/drawing/2014/main" xmlns="" id="{B56C659A-6DDA-4989-915A-8F5202174A4C}"/>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a:extLst>
            <a:ext uri="{FF2B5EF4-FFF2-40B4-BE49-F238E27FC236}">
              <a16:creationId xmlns:a16="http://schemas.microsoft.com/office/drawing/2014/main" xmlns="" id="{078EFA45-BB6A-4B6A-8121-6A76E7FF6D48}"/>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1" name="フローチャート: 判断 380">
          <a:extLst>
            <a:ext uri="{FF2B5EF4-FFF2-40B4-BE49-F238E27FC236}">
              <a16:creationId xmlns:a16="http://schemas.microsoft.com/office/drawing/2014/main" xmlns="" id="{1139D795-9BFC-4E3F-88CB-D1B5FEDAAB55}"/>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BECA3CC9-FA25-4D2B-B8A1-B2E489CF09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B0EB670E-89EC-4BE2-B6BC-513B72EA00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1D4E2E74-0C2F-4C1F-A5A3-60DD95A26C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DC6F47BC-2CD0-4D25-9CED-E9952A421D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4EC51902-8DD5-4AEB-8964-9DE0A33324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macro="" textlink="">
      <xdr:nvSpPr>
        <xdr:cNvPr id="387" name="楕円 386">
          <a:extLst>
            <a:ext uri="{FF2B5EF4-FFF2-40B4-BE49-F238E27FC236}">
              <a16:creationId xmlns:a16="http://schemas.microsoft.com/office/drawing/2014/main" xmlns="" id="{BF13D596-7519-4E0F-8DDB-BBC6B9158ABB}"/>
            </a:ext>
          </a:extLst>
        </xdr:cNvPr>
        <xdr:cNvSpPr/>
      </xdr:nvSpPr>
      <xdr:spPr>
        <a:xfrm>
          <a:off x="16268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101617</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xmlns="" id="{95554E83-F1EA-4EF0-BDE3-D008894F4215}"/>
            </a:ext>
          </a:extLst>
        </xdr:cNvPr>
        <xdr:cNvSpPr txBox="1"/>
      </xdr:nvSpPr>
      <xdr:spPr>
        <a:xfrm>
          <a:off x="16357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89" name="楕円 388">
          <a:extLst>
            <a:ext uri="{FF2B5EF4-FFF2-40B4-BE49-F238E27FC236}">
              <a16:creationId xmlns:a16="http://schemas.microsoft.com/office/drawing/2014/main" xmlns="" id="{856B6032-45FA-4C97-89DD-3DE8388D4C42}"/>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129540</xdr:rowOff>
    </xdr:from>
    <xdr:to>
      <xdr:col>85</xdr:col>
      <xdr:colOff>127000</xdr:colOff>
      <xdr:row>37</xdr:row>
      <xdr:rowOff>7620</xdr:rowOff>
    </xdr:to>
    <xdr:cxnSp macro="">
      <xdr:nvCxnSpPr>
        <xdr:cNvPr id="390" name="直線コネクタ 389">
          <a:extLst>
            <a:ext uri="{FF2B5EF4-FFF2-40B4-BE49-F238E27FC236}">
              <a16:creationId xmlns:a16="http://schemas.microsoft.com/office/drawing/2014/main" xmlns="" id="{CEFFED5F-2455-427B-8185-89F10ADE0907}"/>
            </a:ext>
          </a:extLst>
        </xdr:cNvPr>
        <xdr:cNvCxnSpPr/>
      </xdr:nvCxnSpPr>
      <xdr:spPr>
        <a:xfrm flipV="1">
          <a:off x="15481300" y="63017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xdr:rowOff>
    </xdr:from>
    <xdr:to>
      <xdr:col>76</xdr:col>
      <xdr:colOff>165100</xdr:colOff>
      <xdr:row>37</xdr:row>
      <xdr:rowOff>106045</xdr:rowOff>
    </xdr:to>
    <xdr:sp macro="" textlink="">
      <xdr:nvSpPr>
        <xdr:cNvPr id="391" name="楕円 390">
          <a:extLst>
            <a:ext uri="{FF2B5EF4-FFF2-40B4-BE49-F238E27FC236}">
              <a16:creationId xmlns:a16="http://schemas.microsoft.com/office/drawing/2014/main" xmlns="" id="{0FD7F6C9-C5A8-448B-B1EC-369C09007E97}"/>
            </a:ext>
          </a:extLst>
        </xdr:cNvPr>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55245</xdr:rowOff>
    </xdr:to>
    <xdr:cxnSp macro="">
      <xdr:nvCxnSpPr>
        <xdr:cNvPr id="392" name="直線コネクタ 391">
          <a:extLst>
            <a:ext uri="{FF2B5EF4-FFF2-40B4-BE49-F238E27FC236}">
              <a16:creationId xmlns:a16="http://schemas.microsoft.com/office/drawing/2014/main" xmlns="" id="{421E8293-B82B-4CCB-906E-EF5613F63919}"/>
            </a:ext>
          </a:extLst>
        </xdr:cNvPr>
        <xdr:cNvCxnSpPr/>
      </xdr:nvCxnSpPr>
      <xdr:spPr>
        <a:xfrm flipV="1">
          <a:off x="14592300" y="6351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xmlns="" id="{D1A80787-B435-425F-A1D2-F67DCED0BE3A}"/>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xmlns="" id="{E9F58A64-90F0-4278-94C2-09870151ECDD}"/>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xmlns="" id="{71C6134D-B93F-443C-9408-33537F1BF6E1}"/>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xmlns="" id="{8DD1BDBF-2623-4D81-8A90-AAC727D78A78}"/>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xmlns="" id="{2DDB27A8-97CE-48F4-8EE7-CB194CB6619B}"/>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xmlns="" id="{951926FD-EFAC-4292-B194-68D2E571C5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xmlns="" id="{4B86768B-8631-480E-89A2-ECEC42E67A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xmlns="" id="{CF41787D-9555-4817-BFCA-9B88CE8D95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xmlns="" id="{54ECD9AB-5780-4711-8B9B-23D81ACF06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xmlns="" id="{7239FEE6-8156-49F7-862E-3DC7F909CA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xmlns="" id="{B4FBE1F0-D2F5-4C33-AC00-4A23B95748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xmlns="" id="{B577A932-0A4C-4E3D-AB45-499C4DAAA0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xmlns="" id="{D6ADD922-299D-4D06-97B7-F445FDF733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xmlns="" id="{49CD4621-7272-4600-BA50-FFEF9FE9D75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xmlns="" id="{85EA3095-E128-4985-95D9-376E2B3D9B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a:extLst>
            <a:ext uri="{FF2B5EF4-FFF2-40B4-BE49-F238E27FC236}">
              <a16:creationId xmlns:a16="http://schemas.microsoft.com/office/drawing/2014/main" xmlns="" id="{258E78FE-5BC4-4263-AE83-B37AD836780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xmlns="" id="{E940CF1C-ECF0-4DD4-A35C-A71F5488101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a:extLst>
            <a:ext uri="{FF2B5EF4-FFF2-40B4-BE49-F238E27FC236}">
              <a16:creationId xmlns:a16="http://schemas.microsoft.com/office/drawing/2014/main" xmlns="" id="{BEE24C89-7F09-4504-82B9-83715B063A1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1" name="テキスト ボックス 410">
          <a:extLst>
            <a:ext uri="{FF2B5EF4-FFF2-40B4-BE49-F238E27FC236}">
              <a16:creationId xmlns:a16="http://schemas.microsoft.com/office/drawing/2014/main" xmlns="" id="{00662C7A-1626-4A4B-9DC9-69067C9BD2D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a:extLst>
            <a:ext uri="{FF2B5EF4-FFF2-40B4-BE49-F238E27FC236}">
              <a16:creationId xmlns:a16="http://schemas.microsoft.com/office/drawing/2014/main" xmlns="" id="{D61C6CA1-E17B-4576-B9F3-AA52C51D2C8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3" name="テキスト ボックス 412">
          <a:extLst>
            <a:ext uri="{FF2B5EF4-FFF2-40B4-BE49-F238E27FC236}">
              <a16:creationId xmlns:a16="http://schemas.microsoft.com/office/drawing/2014/main" xmlns="" id="{AAA92442-5BED-4908-BC41-0A96078035D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a:extLst>
            <a:ext uri="{FF2B5EF4-FFF2-40B4-BE49-F238E27FC236}">
              <a16:creationId xmlns:a16="http://schemas.microsoft.com/office/drawing/2014/main" xmlns="" id="{7BAD6CFA-0259-498E-AB52-1D0E4996DBC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5" name="テキスト ボックス 414">
          <a:extLst>
            <a:ext uri="{FF2B5EF4-FFF2-40B4-BE49-F238E27FC236}">
              <a16:creationId xmlns:a16="http://schemas.microsoft.com/office/drawing/2014/main" xmlns="" id="{B6E19908-0820-4EFE-AECF-8C9DDE7B53C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a:extLst>
            <a:ext uri="{FF2B5EF4-FFF2-40B4-BE49-F238E27FC236}">
              <a16:creationId xmlns:a16="http://schemas.microsoft.com/office/drawing/2014/main" xmlns="" id="{A3F7A7AD-2AFC-48B5-9FE7-1750898372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7" name="テキスト ボックス 416">
          <a:extLst>
            <a:ext uri="{FF2B5EF4-FFF2-40B4-BE49-F238E27FC236}">
              <a16:creationId xmlns:a16="http://schemas.microsoft.com/office/drawing/2014/main" xmlns="" id="{57153EB3-7F54-4032-88B0-8BCD2E251F0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a:extLst>
            <a:ext uri="{FF2B5EF4-FFF2-40B4-BE49-F238E27FC236}">
              <a16:creationId xmlns:a16="http://schemas.microsoft.com/office/drawing/2014/main" xmlns="" id="{74216340-5970-466E-BE3B-8BB836C4684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9" name="テキスト ボックス 418">
          <a:extLst>
            <a:ext uri="{FF2B5EF4-FFF2-40B4-BE49-F238E27FC236}">
              <a16:creationId xmlns:a16="http://schemas.microsoft.com/office/drawing/2014/main" xmlns="" id="{DC80BE41-A507-4985-A9FE-4888D8C58BC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xmlns="" id="{CC87375A-E177-4FA5-AAE9-FFF0E4C3A3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xmlns="" id="{5955F4C5-6675-493F-B45B-215FEB74FE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xmlns="" id="{93435F76-75EA-47D1-B138-D09ADB5152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xmlns="" id="{03393231-F5FB-49FB-9049-CDBA7876A819}"/>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xmlns="" id="{99703099-AF33-4BF0-B60D-36520A89684E}"/>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xmlns="" id="{74F9B98A-9C06-4F08-9C53-7C5EE38DB2C6}"/>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xmlns="" id="{46AC1884-1494-4144-9B24-2F9AA119043E}"/>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7" name="直線コネクタ 426">
          <a:extLst>
            <a:ext uri="{FF2B5EF4-FFF2-40B4-BE49-F238E27FC236}">
              <a16:creationId xmlns:a16="http://schemas.microsoft.com/office/drawing/2014/main" xmlns="" id="{4F5558D5-9FA5-497A-B8F8-FEFF3CB195D3}"/>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xmlns="" id="{F1D807E8-BC5F-47EF-9A45-4A819E981DEE}"/>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9" name="フローチャート: 判断 428">
          <a:extLst>
            <a:ext uri="{FF2B5EF4-FFF2-40B4-BE49-F238E27FC236}">
              <a16:creationId xmlns:a16="http://schemas.microsoft.com/office/drawing/2014/main" xmlns="" id="{C7C2EFD4-0B32-4412-905C-584B1D0F3C14}"/>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0" name="フローチャート: 判断 429">
          <a:extLst>
            <a:ext uri="{FF2B5EF4-FFF2-40B4-BE49-F238E27FC236}">
              <a16:creationId xmlns:a16="http://schemas.microsoft.com/office/drawing/2014/main" xmlns="" id="{5054D47C-0C46-4FAD-9F72-AAB8688CCBE9}"/>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1" name="フローチャート: 判断 430">
          <a:extLst>
            <a:ext uri="{FF2B5EF4-FFF2-40B4-BE49-F238E27FC236}">
              <a16:creationId xmlns:a16="http://schemas.microsoft.com/office/drawing/2014/main" xmlns="" id="{9F0A145F-CEFB-4753-B8B6-B6B392D5D2A3}"/>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2" name="フローチャート: 判断 431">
          <a:extLst>
            <a:ext uri="{FF2B5EF4-FFF2-40B4-BE49-F238E27FC236}">
              <a16:creationId xmlns:a16="http://schemas.microsoft.com/office/drawing/2014/main" xmlns="" id="{F6D0F6E9-8D6D-4D10-889E-D31FE47C097F}"/>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D4833B18-23A9-4007-8EEC-0D057F575B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45FF3429-4E5D-4E9B-9156-5E88F6E1CA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4763A1EC-6A58-43F4-9699-213155188E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3FEA30CA-619A-40EF-BC39-E49D00442C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890ABE36-5734-4F68-9E8C-9064678B7D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31931</xdr:rowOff>
    </xdr:from>
    <xdr:to>
      <xdr:col>116</xdr:col>
      <xdr:colOff>114300</xdr:colOff>
      <xdr:row>38</xdr:row>
      <xdr:rowOff>133531</xdr:rowOff>
    </xdr:to>
    <xdr:sp macro="" textlink="">
      <xdr:nvSpPr>
        <xdr:cNvPr id="438" name="楕円 437">
          <a:extLst>
            <a:ext uri="{FF2B5EF4-FFF2-40B4-BE49-F238E27FC236}">
              <a16:creationId xmlns:a16="http://schemas.microsoft.com/office/drawing/2014/main" xmlns="" id="{FBABB3AF-F5F1-46C6-9133-99CD64832C5B}"/>
            </a:ext>
          </a:extLst>
        </xdr:cNvPr>
        <xdr:cNvSpPr/>
      </xdr:nvSpPr>
      <xdr:spPr>
        <a:xfrm>
          <a:off x="22110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54808</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xmlns="" id="{C3AEB2FB-C28F-43F3-A2AA-4CDE88F50943}"/>
            </a:ext>
          </a:extLst>
        </xdr:cNvPr>
        <xdr:cNvSpPr txBox="1"/>
      </xdr:nvSpPr>
      <xdr:spPr>
        <a:xfrm>
          <a:off x="22199600"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28666</xdr:rowOff>
    </xdr:from>
    <xdr:to>
      <xdr:col>112</xdr:col>
      <xdr:colOff>38100</xdr:colOff>
      <xdr:row>38</xdr:row>
      <xdr:rowOff>130266</xdr:rowOff>
    </xdr:to>
    <xdr:sp macro="" textlink="">
      <xdr:nvSpPr>
        <xdr:cNvPr id="440" name="楕円 439">
          <a:extLst>
            <a:ext uri="{FF2B5EF4-FFF2-40B4-BE49-F238E27FC236}">
              <a16:creationId xmlns:a16="http://schemas.microsoft.com/office/drawing/2014/main" xmlns="" id="{95CB6E8B-B94D-488F-9778-9358F378B441}"/>
            </a:ext>
          </a:extLst>
        </xdr:cNvPr>
        <xdr:cNvSpPr/>
      </xdr:nvSpPr>
      <xdr:spPr>
        <a:xfrm>
          <a:off x="21272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79466</xdr:rowOff>
    </xdr:from>
    <xdr:to>
      <xdr:col>116</xdr:col>
      <xdr:colOff>63500</xdr:colOff>
      <xdr:row>38</xdr:row>
      <xdr:rowOff>82731</xdr:rowOff>
    </xdr:to>
    <xdr:cxnSp macro="">
      <xdr:nvCxnSpPr>
        <xdr:cNvPr id="441" name="直線コネクタ 440">
          <a:extLst>
            <a:ext uri="{FF2B5EF4-FFF2-40B4-BE49-F238E27FC236}">
              <a16:creationId xmlns:a16="http://schemas.microsoft.com/office/drawing/2014/main" xmlns="" id="{7E646433-D4C4-4899-B0F9-F267DB304B2B}"/>
            </a:ext>
          </a:extLst>
        </xdr:cNvPr>
        <xdr:cNvCxnSpPr/>
      </xdr:nvCxnSpPr>
      <xdr:spPr>
        <a:xfrm>
          <a:off x="21323300" y="65945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42" name="楕円 441">
          <a:extLst>
            <a:ext uri="{FF2B5EF4-FFF2-40B4-BE49-F238E27FC236}">
              <a16:creationId xmlns:a16="http://schemas.microsoft.com/office/drawing/2014/main" xmlns="" id="{54A048A8-C009-4368-81C4-EC4FF15E7EF5}"/>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79466</xdr:rowOff>
    </xdr:to>
    <xdr:cxnSp macro="">
      <xdr:nvCxnSpPr>
        <xdr:cNvPr id="443" name="直線コネクタ 442">
          <a:extLst>
            <a:ext uri="{FF2B5EF4-FFF2-40B4-BE49-F238E27FC236}">
              <a16:creationId xmlns:a16="http://schemas.microsoft.com/office/drawing/2014/main" xmlns="" id="{BEF67486-A682-44AF-A3C6-14C607CCC0FF}"/>
            </a:ext>
          </a:extLst>
        </xdr:cNvPr>
        <xdr:cNvCxnSpPr/>
      </xdr:nvCxnSpPr>
      <xdr:spPr>
        <a:xfrm>
          <a:off x="20434300" y="65913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xmlns="" id="{298B43A4-C229-4A74-9C77-0FF3E5659972}"/>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xmlns="" id="{D0CC55BE-6B09-448B-9BF1-BEE04B2359C7}"/>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xmlns="" id="{7672452D-4FA9-42E5-8170-2C199086CB56}"/>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146793</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xmlns="" id="{C9A8B57E-315F-45E2-A2A8-655DD039042C}"/>
            </a:ext>
          </a:extLst>
        </xdr:cNvPr>
        <xdr:cNvSpPr txBox="1"/>
      </xdr:nvSpPr>
      <xdr:spPr>
        <a:xfrm>
          <a:off x="21075727" y="63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xmlns="" id="{8C115ED1-7B13-49D8-965E-587B66E4B8CE}"/>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xmlns="" id="{4F49AB6B-240D-40ED-AC2A-5CD001FBB7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xmlns="" id="{67F1DE67-260F-4CA8-8054-29695A5CF7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xmlns="" id="{54ECC0D9-C733-40F4-B9E1-A2D597D7F8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xmlns="" id="{06093EF9-7148-4A8F-AD27-D5441E88DC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xmlns="" id="{C3347102-89DD-43CE-8A05-6F9F35AD8D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xmlns="" id="{D749AF43-3C8B-4E45-9E92-D8A8659D75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xmlns="" id="{051C122A-0831-409D-AC3E-3643D4DD1C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xmlns="" id="{9DB13C86-1E90-4904-923F-5C29B10A7B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xmlns="" id="{ACCCEC30-B718-4713-AE90-C5FD793970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xmlns="" id="{1FDADC07-65B4-478E-891B-172C31929E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xmlns="" id="{AA1F81BE-D0ED-41B9-AFA3-66FB89219D2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xmlns="" id="{FA20CD3D-A547-4B80-96BE-7CF7694B604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xmlns="" id="{E3212FAD-97E7-44DE-81A7-4FB6D2BB993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xmlns="" id="{101F17B0-F3A2-4CC1-9017-1293A9CB97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xmlns="" id="{3510D510-F4F8-4A96-934A-638E20F4CB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xmlns="" id="{696180F8-6D3E-4E96-8678-429E061ABF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xmlns="" id="{C4C1D18F-1468-47A3-9983-DEDFE38CB16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xmlns="" id="{3B1CC26A-6A5E-46A1-B859-C94AE7149B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xmlns="" id="{3D1D90A8-9040-4863-B6FB-27C45609A6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xmlns="" id="{EF4E6976-2520-4C3C-85BA-0DD4468A8E8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xmlns="" id="{519F894E-E2B6-44BE-AE88-8BDE985AB84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xmlns="" id="{8E4A372E-6DCA-4257-846B-B5344531CE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xmlns="" id="{F20423C8-B986-477C-9ED9-BF5A24D9CC2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xmlns="" id="{FE8CC011-5348-4BD9-A1D9-AA9FCF03E2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3" name="直線コネクタ 472">
          <a:extLst>
            <a:ext uri="{FF2B5EF4-FFF2-40B4-BE49-F238E27FC236}">
              <a16:creationId xmlns:a16="http://schemas.microsoft.com/office/drawing/2014/main" xmlns="" id="{42A6A19E-C719-4EE2-B0E0-41D688DB0803}"/>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4" name="【学校施設】&#10;有形固定資産減価償却率最小値テキスト">
          <a:extLst>
            <a:ext uri="{FF2B5EF4-FFF2-40B4-BE49-F238E27FC236}">
              <a16:creationId xmlns:a16="http://schemas.microsoft.com/office/drawing/2014/main" xmlns="" id="{54DC563F-B091-4756-8222-4407E359E911}"/>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5" name="直線コネクタ 474">
          <a:extLst>
            <a:ext uri="{FF2B5EF4-FFF2-40B4-BE49-F238E27FC236}">
              <a16:creationId xmlns:a16="http://schemas.microsoft.com/office/drawing/2014/main" xmlns="" id="{915E060E-8E7F-4EC4-B056-F10D58DB4971}"/>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6" name="【学校施設】&#10;有形固定資産減価償却率最大値テキスト">
          <a:extLst>
            <a:ext uri="{FF2B5EF4-FFF2-40B4-BE49-F238E27FC236}">
              <a16:creationId xmlns:a16="http://schemas.microsoft.com/office/drawing/2014/main" xmlns="" id="{2F48934B-7573-4E51-9CF3-1BF1C967A080}"/>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7" name="直線コネクタ 476">
          <a:extLst>
            <a:ext uri="{FF2B5EF4-FFF2-40B4-BE49-F238E27FC236}">
              <a16:creationId xmlns:a16="http://schemas.microsoft.com/office/drawing/2014/main" xmlns="" id="{F20DA434-CF65-413E-8CAB-E3CD422A92F4}"/>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78" name="【学校施設】&#10;有形固定資産減価償却率平均値テキスト">
          <a:extLst>
            <a:ext uri="{FF2B5EF4-FFF2-40B4-BE49-F238E27FC236}">
              <a16:creationId xmlns:a16="http://schemas.microsoft.com/office/drawing/2014/main" xmlns="" id="{B6CDB334-F076-4508-890B-A0DFB92C7EC1}"/>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9" name="フローチャート: 判断 478">
          <a:extLst>
            <a:ext uri="{FF2B5EF4-FFF2-40B4-BE49-F238E27FC236}">
              <a16:creationId xmlns:a16="http://schemas.microsoft.com/office/drawing/2014/main" xmlns="" id="{566F4090-F82E-47CF-8983-4BBCB51F302E}"/>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0" name="フローチャート: 判断 479">
          <a:extLst>
            <a:ext uri="{FF2B5EF4-FFF2-40B4-BE49-F238E27FC236}">
              <a16:creationId xmlns:a16="http://schemas.microsoft.com/office/drawing/2014/main" xmlns="" id="{58B31F57-6975-47A2-8956-CA1F267FBF59}"/>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1" name="フローチャート: 判断 480">
          <a:extLst>
            <a:ext uri="{FF2B5EF4-FFF2-40B4-BE49-F238E27FC236}">
              <a16:creationId xmlns:a16="http://schemas.microsoft.com/office/drawing/2014/main" xmlns="" id="{AC3B0929-C0FA-4D77-9762-4CA9C84D2B49}"/>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2" name="フローチャート: 判断 481">
          <a:extLst>
            <a:ext uri="{FF2B5EF4-FFF2-40B4-BE49-F238E27FC236}">
              <a16:creationId xmlns:a16="http://schemas.microsoft.com/office/drawing/2014/main" xmlns="" id="{2DC70F12-BB81-40C1-A851-3349684D3160}"/>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9A24FDBA-5104-448F-B9D0-36B88A0837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0C90D782-0B27-4840-B7F6-BA545E7C00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9199DC72-7E4F-434D-9617-4029AA19DA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A44C864C-9DC7-4F44-8586-7203229E88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E5F421BE-592C-49A2-B600-E023D7C095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488" name="楕円 487">
          <a:extLst>
            <a:ext uri="{FF2B5EF4-FFF2-40B4-BE49-F238E27FC236}">
              <a16:creationId xmlns:a16="http://schemas.microsoft.com/office/drawing/2014/main" xmlns="" id="{15FE9869-D53A-4A11-91E5-BE9EBD5B39A8}"/>
            </a:ext>
          </a:extLst>
        </xdr:cNvPr>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489" name="【学校施設】&#10;有形固定資産減価償却率該当値テキスト">
          <a:extLst>
            <a:ext uri="{FF2B5EF4-FFF2-40B4-BE49-F238E27FC236}">
              <a16:creationId xmlns:a16="http://schemas.microsoft.com/office/drawing/2014/main" xmlns="" id="{F53F1041-5E57-4EF0-BF85-C130F1EEE1E1}"/>
            </a:ext>
          </a:extLst>
        </xdr:cNvPr>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490" name="楕円 489">
          <a:extLst>
            <a:ext uri="{FF2B5EF4-FFF2-40B4-BE49-F238E27FC236}">
              <a16:creationId xmlns:a16="http://schemas.microsoft.com/office/drawing/2014/main" xmlns="" id="{98A808E0-4643-4447-B046-847F83D86C79}"/>
            </a:ext>
          </a:extLst>
        </xdr:cNvPr>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58</xdr:row>
      <xdr:rowOff>30480</xdr:rowOff>
    </xdr:to>
    <xdr:cxnSp macro="">
      <xdr:nvCxnSpPr>
        <xdr:cNvPr id="491" name="直線コネクタ 490">
          <a:extLst>
            <a:ext uri="{FF2B5EF4-FFF2-40B4-BE49-F238E27FC236}">
              <a16:creationId xmlns:a16="http://schemas.microsoft.com/office/drawing/2014/main" xmlns="" id="{393F8344-703B-4A5A-9B84-B789EE0AD8E8}"/>
            </a:ext>
          </a:extLst>
        </xdr:cNvPr>
        <xdr:cNvCxnSpPr/>
      </xdr:nvCxnSpPr>
      <xdr:spPr>
        <a:xfrm flipV="1">
          <a:off x="15481300" y="99650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147320</xdr:rowOff>
    </xdr:from>
    <xdr:to>
      <xdr:col>76</xdr:col>
      <xdr:colOff>165100</xdr:colOff>
      <xdr:row>58</xdr:row>
      <xdr:rowOff>77470</xdr:rowOff>
    </xdr:to>
    <xdr:sp macro="" textlink="">
      <xdr:nvSpPr>
        <xdr:cNvPr id="492" name="楕円 491">
          <a:extLst>
            <a:ext uri="{FF2B5EF4-FFF2-40B4-BE49-F238E27FC236}">
              <a16:creationId xmlns:a16="http://schemas.microsoft.com/office/drawing/2014/main" xmlns="" id="{B482A04E-27FC-4232-AD1E-C5690B1523CD}"/>
            </a:ext>
          </a:extLst>
        </xdr:cNvPr>
        <xdr:cNvSpPr/>
      </xdr:nvSpPr>
      <xdr:spPr>
        <a:xfrm>
          <a:off x="1454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26670</xdr:rowOff>
    </xdr:from>
    <xdr:to>
      <xdr:col>81</xdr:col>
      <xdr:colOff>50800</xdr:colOff>
      <xdr:row>58</xdr:row>
      <xdr:rowOff>30480</xdr:rowOff>
    </xdr:to>
    <xdr:cxnSp macro="">
      <xdr:nvCxnSpPr>
        <xdr:cNvPr id="493" name="直線コネクタ 492">
          <a:extLst>
            <a:ext uri="{FF2B5EF4-FFF2-40B4-BE49-F238E27FC236}">
              <a16:creationId xmlns:a16="http://schemas.microsoft.com/office/drawing/2014/main" xmlns="" id="{0C4992FB-E019-4F42-920E-8BB90EBA2FF5}"/>
            </a:ext>
          </a:extLst>
        </xdr:cNvPr>
        <xdr:cNvCxnSpPr/>
      </xdr:nvCxnSpPr>
      <xdr:spPr>
        <a:xfrm>
          <a:off x="14592300" y="9970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94" name="n_1aveValue【学校施設】&#10;有形固定資産減価償却率">
          <a:extLst>
            <a:ext uri="{FF2B5EF4-FFF2-40B4-BE49-F238E27FC236}">
              <a16:creationId xmlns:a16="http://schemas.microsoft.com/office/drawing/2014/main" xmlns="" id="{D6565C76-F1FD-4C3D-AE18-E0FAE3339B39}"/>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95" name="n_2aveValue【学校施設】&#10;有形固定資産減価償却率">
          <a:extLst>
            <a:ext uri="{FF2B5EF4-FFF2-40B4-BE49-F238E27FC236}">
              <a16:creationId xmlns:a16="http://schemas.microsoft.com/office/drawing/2014/main" xmlns="" id="{0B5923F9-F5B4-4ADA-9A64-FFBAAEA82B75}"/>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6" name="n_3aveValue【学校施設】&#10;有形固定資産減価償却率">
          <a:extLst>
            <a:ext uri="{FF2B5EF4-FFF2-40B4-BE49-F238E27FC236}">
              <a16:creationId xmlns:a16="http://schemas.microsoft.com/office/drawing/2014/main" xmlns="" id="{A4A2B655-513D-4CB8-B015-CAE30695C29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497" name="n_1mainValue【学校施設】&#10;有形固定資産減価償却率">
          <a:extLst>
            <a:ext uri="{FF2B5EF4-FFF2-40B4-BE49-F238E27FC236}">
              <a16:creationId xmlns:a16="http://schemas.microsoft.com/office/drawing/2014/main" xmlns="" id="{A033323F-3037-44B0-AF25-A2A32A7E9A1C}"/>
            </a:ext>
          </a:extLst>
        </xdr:cNvPr>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93997</xdr:rowOff>
    </xdr:from>
    <xdr:ext cx="405111" cy="259045"/>
    <xdr:sp macro="" textlink="">
      <xdr:nvSpPr>
        <xdr:cNvPr id="498" name="n_2mainValue【学校施設】&#10;有形固定資産減価償却率">
          <a:extLst>
            <a:ext uri="{FF2B5EF4-FFF2-40B4-BE49-F238E27FC236}">
              <a16:creationId xmlns:a16="http://schemas.microsoft.com/office/drawing/2014/main" xmlns="" id="{E13805E5-8986-48D5-8034-614DF71A7CA2}"/>
            </a:ext>
          </a:extLst>
        </xdr:cNvPr>
        <xdr:cNvSpPr txBox="1"/>
      </xdr:nvSpPr>
      <xdr:spPr>
        <a:xfrm>
          <a:off x="14389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xmlns="" id="{5145B940-E728-4431-884D-437F595AAA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xmlns="" id="{F2EA5CE2-22F7-4151-BB2B-825E2448E0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xmlns="" id="{A93234CF-2402-41B6-882E-7A961EEA4E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xmlns="" id="{357E05B8-899F-411E-9C74-1F44DA7EAF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xmlns="" id="{C69CC0E3-0A08-4377-975B-B1E875D4B0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xmlns="" id="{267DCB58-8F72-4879-990C-EE5EB5F915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xmlns="" id="{7C844120-08C2-4225-AE74-87D8DE047E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xmlns="" id="{2871B9D7-30AC-4F17-B417-A1579B3A484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xmlns="" id="{5202B424-68AF-4DE9-9C9F-2EC8B805F4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xmlns="" id="{8DFE514B-EB28-4AED-A0A8-04AFCB5E72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xmlns="" id="{9F482F69-C545-41DB-A842-8B2765F3560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a:extLst>
            <a:ext uri="{FF2B5EF4-FFF2-40B4-BE49-F238E27FC236}">
              <a16:creationId xmlns:a16="http://schemas.microsoft.com/office/drawing/2014/main" xmlns="" id="{4AF8E788-4477-4527-BC29-4521B678AD5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a:extLst>
            <a:ext uri="{FF2B5EF4-FFF2-40B4-BE49-F238E27FC236}">
              <a16:creationId xmlns:a16="http://schemas.microsoft.com/office/drawing/2014/main" xmlns="" id="{EAE25E51-DF4A-48C4-8439-E5EFC38D732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a:extLst>
            <a:ext uri="{FF2B5EF4-FFF2-40B4-BE49-F238E27FC236}">
              <a16:creationId xmlns:a16="http://schemas.microsoft.com/office/drawing/2014/main" xmlns="" id="{0C7A3209-7B7C-475A-8CE7-ACDFFA1B26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a:extLst>
            <a:ext uri="{FF2B5EF4-FFF2-40B4-BE49-F238E27FC236}">
              <a16:creationId xmlns:a16="http://schemas.microsoft.com/office/drawing/2014/main" xmlns="" id="{88EDF21B-56F1-441D-BA9F-77EB9519BE5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a:extLst>
            <a:ext uri="{FF2B5EF4-FFF2-40B4-BE49-F238E27FC236}">
              <a16:creationId xmlns:a16="http://schemas.microsoft.com/office/drawing/2014/main" xmlns="" id="{DC5A71AF-FF61-4429-A77B-A89873EE88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a:extLst>
            <a:ext uri="{FF2B5EF4-FFF2-40B4-BE49-F238E27FC236}">
              <a16:creationId xmlns:a16="http://schemas.microsoft.com/office/drawing/2014/main" xmlns="" id="{75028B55-004C-4A1C-9FED-0B1CDBB2AB1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a:extLst>
            <a:ext uri="{FF2B5EF4-FFF2-40B4-BE49-F238E27FC236}">
              <a16:creationId xmlns:a16="http://schemas.microsoft.com/office/drawing/2014/main" xmlns="" id="{D147BAB4-6CA4-4418-8EC9-6725740F08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a:extLst>
            <a:ext uri="{FF2B5EF4-FFF2-40B4-BE49-F238E27FC236}">
              <a16:creationId xmlns:a16="http://schemas.microsoft.com/office/drawing/2014/main" xmlns="" id="{DAF911E0-92E6-40AA-98B5-5FA63512A0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a:extLst>
            <a:ext uri="{FF2B5EF4-FFF2-40B4-BE49-F238E27FC236}">
              <a16:creationId xmlns:a16="http://schemas.microsoft.com/office/drawing/2014/main" xmlns="" id="{6BA85A90-0873-4F1E-80AA-0AF389620FE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a:extLst>
            <a:ext uri="{FF2B5EF4-FFF2-40B4-BE49-F238E27FC236}">
              <a16:creationId xmlns:a16="http://schemas.microsoft.com/office/drawing/2014/main" xmlns="" id="{76F4CD7E-9DCF-455A-BAE1-E8AB5EAF9CC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xmlns="" id="{A733F66A-11EA-42C7-A281-C74C081459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xmlns="" id="{5A958D5B-620E-4589-80D2-A5A2D17D97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xmlns="" id="{07203C46-DFB5-422A-9675-6C7D556AC5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a:extLst>
            <a:ext uri="{FF2B5EF4-FFF2-40B4-BE49-F238E27FC236}">
              <a16:creationId xmlns:a16="http://schemas.microsoft.com/office/drawing/2014/main" xmlns="" id="{6AA372EA-660B-449B-A104-2BBDA1FDCF98}"/>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a:extLst>
            <a:ext uri="{FF2B5EF4-FFF2-40B4-BE49-F238E27FC236}">
              <a16:creationId xmlns:a16="http://schemas.microsoft.com/office/drawing/2014/main" xmlns="" id="{04BBD3BB-C4D2-42B5-A8B6-68B5A2ED8312}"/>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a:extLst>
            <a:ext uri="{FF2B5EF4-FFF2-40B4-BE49-F238E27FC236}">
              <a16:creationId xmlns:a16="http://schemas.microsoft.com/office/drawing/2014/main" xmlns="" id="{A0DE9B1A-6315-4AB4-AF3E-745406FCF014}"/>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a:extLst>
            <a:ext uri="{FF2B5EF4-FFF2-40B4-BE49-F238E27FC236}">
              <a16:creationId xmlns:a16="http://schemas.microsoft.com/office/drawing/2014/main" xmlns="" id="{F1080560-B8B8-4177-A0DC-573EACCA5C49}"/>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a:extLst>
            <a:ext uri="{FF2B5EF4-FFF2-40B4-BE49-F238E27FC236}">
              <a16:creationId xmlns:a16="http://schemas.microsoft.com/office/drawing/2014/main" xmlns="" id="{79337E95-5039-4C77-B904-5C8749338970}"/>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8" name="【学校施設】&#10;一人当たり面積平均値テキスト">
          <a:extLst>
            <a:ext uri="{FF2B5EF4-FFF2-40B4-BE49-F238E27FC236}">
              <a16:creationId xmlns:a16="http://schemas.microsoft.com/office/drawing/2014/main" xmlns="" id="{46F63139-4B0C-41D8-A62C-E02B36A15435}"/>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a:extLst>
            <a:ext uri="{FF2B5EF4-FFF2-40B4-BE49-F238E27FC236}">
              <a16:creationId xmlns:a16="http://schemas.microsoft.com/office/drawing/2014/main" xmlns="" id="{35B90EA3-CE35-46B2-A2F8-570879C265FC}"/>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a:extLst>
            <a:ext uri="{FF2B5EF4-FFF2-40B4-BE49-F238E27FC236}">
              <a16:creationId xmlns:a16="http://schemas.microsoft.com/office/drawing/2014/main" xmlns="" id="{ED2E7D9D-90F5-4A7E-9494-7C6E7565D439}"/>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a:extLst>
            <a:ext uri="{FF2B5EF4-FFF2-40B4-BE49-F238E27FC236}">
              <a16:creationId xmlns:a16="http://schemas.microsoft.com/office/drawing/2014/main" xmlns="" id="{7AD3A144-7AD5-4483-89F7-9DD75ED8E0A1}"/>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a:extLst>
            <a:ext uri="{FF2B5EF4-FFF2-40B4-BE49-F238E27FC236}">
              <a16:creationId xmlns:a16="http://schemas.microsoft.com/office/drawing/2014/main" xmlns="" id="{D0A4941F-9B1A-4515-9758-91CA7E961FB8}"/>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BD152609-94AC-4B19-9677-0187EADF4F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DF585937-9C1A-42D3-B2CD-F543EC18A0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01E9BE96-4294-4BAB-B61B-D959EE8F80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5EB454FC-88D4-465D-95F2-D9CB07E584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583D82DC-322D-4668-8EC6-3A96578BC9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23876</xdr:rowOff>
    </xdr:from>
    <xdr:to>
      <xdr:col>116</xdr:col>
      <xdr:colOff>114300</xdr:colOff>
      <xdr:row>63</xdr:row>
      <xdr:rowOff>125476</xdr:rowOff>
    </xdr:to>
    <xdr:sp macro="" textlink="">
      <xdr:nvSpPr>
        <xdr:cNvPr id="538" name="楕円 537">
          <a:extLst>
            <a:ext uri="{FF2B5EF4-FFF2-40B4-BE49-F238E27FC236}">
              <a16:creationId xmlns:a16="http://schemas.microsoft.com/office/drawing/2014/main" xmlns="" id="{17622D40-2464-4604-B186-E7A0924F4F34}"/>
            </a:ext>
          </a:extLst>
        </xdr:cNvPr>
        <xdr:cNvSpPr/>
      </xdr:nvSpPr>
      <xdr:spPr>
        <a:xfrm>
          <a:off x="221107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2303</xdr:rowOff>
    </xdr:from>
    <xdr:ext cx="469744" cy="259045"/>
    <xdr:sp macro="" textlink="">
      <xdr:nvSpPr>
        <xdr:cNvPr id="539" name="【学校施設】&#10;一人当たり面積該当値テキスト">
          <a:extLst>
            <a:ext uri="{FF2B5EF4-FFF2-40B4-BE49-F238E27FC236}">
              <a16:creationId xmlns:a16="http://schemas.microsoft.com/office/drawing/2014/main" xmlns="" id="{815C019D-656B-421E-A237-5116728F2C91}"/>
            </a:ext>
          </a:extLst>
        </xdr:cNvPr>
        <xdr:cNvSpPr txBox="1"/>
      </xdr:nvSpPr>
      <xdr:spPr>
        <a:xfrm>
          <a:off x="22199600"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21971</xdr:rowOff>
    </xdr:from>
    <xdr:to>
      <xdr:col>112</xdr:col>
      <xdr:colOff>38100</xdr:colOff>
      <xdr:row>63</xdr:row>
      <xdr:rowOff>123571</xdr:rowOff>
    </xdr:to>
    <xdr:sp macro="" textlink="">
      <xdr:nvSpPr>
        <xdr:cNvPr id="540" name="楕円 539">
          <a:extLst>
            <a:ext uri="{FF2B5EF4-FFF2-40B4-BE49-F238E27FC236}">
              <a16:creationId xmlns:a16="http://schemas.microsoft.com/office/drawing/2014/main" xmlns="" id="{731A80CE-5AA6-4D3B-B6AA-028876E52733}"/>
            </a:ext>
          </a:extLst>
        </xdr:cNvPr>
        <xdr:cNvSpPr/>
      </xdr:nvSpPr>
      <xdr:spPr>
        <a:xfrm>
          <a:off x="21272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72771</xdr:rowOff>
    </xdr:from>
    <xdr:to>
      <xdr:col>116</xdr:col>
      <xdr:colOff>63500</xdr:colOff>
      <xdr:row>63</xdr:row>
      <xdr:rowOff>74676</xdr:rowOff>
    </xdr:to>
    <xdr:cxnSp macro="">
      <xdr:nvCxnSpPr>
        <xdr:cNvPr id="541" name="直線コネクタ 540">
          <a:extLst>
            <a:ext uri="{FF2B5EF4-FFF2-40B4-BE49-F238E27FC236}">
              <a16:creationId xmlns:a16="http://schemas.microsoft.com/office/drawing/2014/main" xmlns="" id="{EE62C012-4A70-47FA-BD0A-EE5F8AD857C1}"/>
            </a:ext>
          </a:extLst>
        </xdr:cNvPr>
        <xdr:cNvCxnSpPr/>
      </xdr:nvCxnSpPr>
      <xdr:spPr>
        <a:xfrm>
          <a:off x="21323300" y="1087412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20447</xdr:rowOff>
    </xdr:from>
    <xdr:to>
      <xdr:col>107</xdr:col>
      <xdr:colOff>101600</xdr:colOff>
      <xdr:row>63</xdr:row>
      <xdr:rowOff>122047</xdr:rowOff>
    </xdr:to>
    <xdr:sp macro="" textlink="">
      <xdr:nvSpPr>
        <xdr:cNvPr id="542" name="楕円 541">
          <a:extLst>
            <a:ext uri="{FF2B5EF4-FFF2-40B4-BE49-F238E27FC236}">
              <a16:creationId xmlns:a16="http://schemas.microsoft.com/office/drawing/2014/main" xmlns="" id="{928C83D2-1992-491D-9F02-FDD181449E53}"/>
            </a:ext>
          </a:extLst>
        </xdr:cNvPr>
        <xdr:cNvSpPr/>
      </xdr:nvSpPr>
      <xdr:spPr>
        <a:xfrm>
          <a:off x="20383500" y="10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71247</xdr:rowOff>
    </xdr:from>
    <xdr:to>
      <xdr:col>111</xdr:col>
      <xdr:colOff>177800</xdr:colOff>
      <xdr:row>63</xdr:row>
      <xdr:rowOff>72771</xdr:rowOff>
    </xdr:to>
    <xdr:cxnSp macro="">
      <xdr:nvCxnSpPr>
        <xdr:cNvPr id="543" name="直線コネクタ 542">
          <a:extLst>
            <a:ext uri="{FF2B5EF4-FFF2-40B4-BE49-F238E27FC236}">
              <a16:creationId xmlns:a16="http://schemas.microsoft.com/office/drawing/2014/main" xmlns="" id="{68FCC1E9-380A-4F4E-B420-FF5A2872C7AA}"/>
            </a:ext>
          </a:extLst>
        </xdr:cNvPr>
        <xdr:cNvCxnSpPr/>
      </xdr:nvCxnSpPr>
      <xdr:spPr>
        <a:xfrm>
          <a:off x="20434300" y="1087259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4" name="n_1aveValue【学校施設】&#10;一人当たり面積">
          <a:extLst>
            <a:ext uri="{FF2B5EF4-FFF2-40B4-BE49-F238E27FC236}">
              <a16:creationId xmlns:a16="http://schemas.microsoft.com/office/drawing/2014/main" xmlns="" id="{1FC77C51-270D-45F5-AC0E-94856AC1FABA}"/>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5" name="n_2aveValue【学校施設】&#10;一人当たり面積">
          <a:extLst>
            <a:ext uri="{FF2B5EF4-FFF2-40B4-BE49-F238E27FC236}">
              <a16:creationId xmlns:a16="http://schemas.microsoft.com/office/drawing/2014/main" xmlns="" id="{9A0DD680-50A9-407E-9194-2A29CF7E871A}"/>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6" name="n_3aveValue【学校施設】&#10;一人当たり面積">
          <a:extLst>
            <a:ext uri="{FF2B5EF4-FFF2-40B4-BE49-F238E27FC236}">
              <a16:creationId xmlns:a16="http://schemas.microsoft.com/office/drawing/2014/main" xmlns="" id="{882EE09A-E869-4503-8B9E-316B04A76823}"/>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114698</xdr:rowOff>
    </xdr:from>
    <xdr:ext cx="469744" cy="259045"/>
    <xdr:sp macro="" textlink="">
      <xdr:nvSpPr>
        <xdr:cNvPr id="547" name="n_1mainValue【学校施設】&#10;一人当たり面積">
          <a:extLst>
            <a:ext uri="{FF2B5EF4-FFF2-40B4-BE49-F238E27FC236}">
              <a16:creationId xmlns:a16="http://schemas.microsoft.com/office/drawing/2014/main" xmlns="" id="{6C6A4EAB-DDE2-47A6-BCE7-F66DCF60E832}"/>
            </a:ext>
          </a:extLst>
        </xdr:cNvPr>
        <xdr:cNvSpPr txBox="1"/>
      </xdr:nvSpPr>
      <xdr:spPr>
        <a:xfrm>
          <a:off x="21075727" y="1091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113174</xdr:rowOff>
    </xdr:from>
    <xdr:ext cx="469744" cy="259045"/>
    <xdr:sp macro="" textlink="">
      <xdr:nvSpPr>
        <xdr:cNvPr id="548" name="n_2mainValue【学校施設】&#10;一人当たり面積">
          <a:extLst>
            <a:ext uri="{FF2B5EF4-FFF2-40B4-BE49-F238E27FC236}">
              <a16:creationId xmlns:a16="http://schemas.microsoft.com/office/drawing/2014/main" xmlns="" id="{D55B9DD5-0E35-401E-B9FB-CFCA65EB933C}"/>
            </a:ext>
          </a:extLst>
        </xdr:cNvPr>
        <xdr:cNvSpPr txBox="1"/>
      </xdr:nvSpPr>
      <xdr:spPr>
        <a:xfrm>
          <a:off x="20199427"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xmlns="" id="{7F0389AA-5E7E-4D85-A912-E74BF4BD0C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xmlns="" id="{AF0CD03B-A7D3-4CF8-8A7D-7BAF93A483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xmlns="" id="{3B1BE323-2DD5-4069-9956-BE41EE8457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xmlns="" id="{71368C78-F654-4B1A-963B-565E39E65F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xmlns="" id="{8B7403A0-5053-4362-BE20-F2DC3E4663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xmlns="" id="{4AD1899D-AE7B-42C5-AA2B-9B214ACDB9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xmlns="" id="{2DD350CC-4250-4D89-B357-A6BE7F5F0D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xmlns="" id="{1DFC8A4E-28B3-4B75-B97B-162F98BC74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xmlns="" id="{4141A8E8-B2AD-40CC-A8C3-7E322E4C2C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xmlns="" id="{C701C7A0-C516-4DCC-A7FD-A7767D1A47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xmlns="" id="{0BC5B9AB-EC0A-4641-80FD-C6B3834354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xmlns="" id="{7A3ADE91-E161-4C27-8DD2-C7C302CCBB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xmlns="" id="{F35B4632-B6BF-44D1-B74D-AEDD8E5079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xmlns="" id="{01D886AF-77D8-4E88-8D70-3804395BDC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xmlns="" id="{C3192134-4A3A-4757-A9E8-A5E2C69B5A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xmlns="" id="{1C3B384F-AF66-4624-95A4-8A392600B4B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xmlns="" id="{4FC0EFAC-069A-4001-8E9B-68C5F50000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xmlns="" id="{156079C9-E192-4470-8531-9CA1662903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xmlns="" id="{A6599F42-5801-42DD-B210-73C2FD9FEE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xmlns="" id="{1DF29F9B-3F2A-42F1-BF9D-10ADB72CE1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xmlns="" id="{A740BF45-B204-4C5C-AB29-5EEFBFE9D3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xmlns="" id="{5AFCE388-AEDB-4F31-9870-8A5F3AAA9C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xmlns="" id="{BCE77DA2-70F2-4FB7-BE85-DC384F4B48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xmlns="" id="{7423B6F7-EF52-437D-8EA9-CFD12B9C6B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xmlns="" id="{D0D32876-AA95-4C60-94F3-017563145CA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xmlns="" id="{07F2C1C6-0201-46BF-B119-2B76CAA9D8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5" name="テキスト ボックス 574">
          <a:extLst>
            <a:ext uri="{FF2B5EF4-FFF2-40B4-BE49-F238E27FC236}">
              <a16:creationId xmlns:a16="http://schemas.microsoft.com/office/drawing/2014/main" xmlns="" id="{C66AAB06-4FD7-4E55-BB38-29C4F38C45F9}"/>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6" name="直線コネクタ 575">
          <a:extLst>
            <a:ext uri="{FF2B5EF4-FFF2-40B4-BE49-F238E27FC236}">
              <a16:creationId xmlns:a16="http://schemas.microsoft.com/office/drawing/2014/main" xmlns="" id="{D0624406-96CD-4306-96EA-92C55CB6BBF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7" name="テキスト ボックス 576">
          <a:extLst>
            <a:ext uri="{FF2B5EF4-FFF2-40B4-BE49-F238E27FC236}">
              <a16:creationId xmlns:a16="http://schemas.microsoft.com/office/drawing/2014/main" xmlns="" id="{723AFD2C-9EEA-4EFC-9149-140C4FEA3F3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8" name="直線コネクタ 577">
          <a:extLst>
            <a:ext uri="{FF2B5EF4-FFF2-40B4-BE49-F238E27FC236}">
              <a16:creationId xmlns:a16="http://schemas.microsoft.com/office/drawing/2014/main" xmlns="" id="{C4D99FE7-1E70-4E4C-BE49-E444C1D159D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9" name="テキスト ボックス 578">
          <a:extLst>
            <a:ext uri="{FF2B5EF4-FFF2-40B4-BE49-F238E27FC236}">
              <a16:creationId xmlns:a16="http://schemas.microsoft.com/office/drawing/2014/main" xmlns="" id="{E85F2E87-1537-4A3C-BD12-3406DB60945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0" name="直線コネクタ 579">
          <a:extLst>
            <a:ext uri="{FF2B5EF4-FFF2-40B4-BE49-F238E27FC236}">
              <a16:creationId xmlns:a16="http://schemas.microsoft.com/office/drawing/2014/main" xmlns="" id="{FCC8E8DE-E3C9-4357-9654-58B2E760064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1" name="テキスト ボックス 580">
          <a:extLst>
            <a:ext uri="{FF2B5EF4-FFF2-40B4-BE49-F238E27FC236}">
              <a16:creationId xmlns:a16="http://schemas.microsoft.com/office/drawing/2014/main" xmlns="" id="{FF95346F-F436-47F5-9BC7-BBF780119E4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2" name="直線コネクタ 581">
          <a:extLst>
            <a:ext uri="{FF2B5EF4-FFF2-40B4-BE49-F238E27FC236}">
              <a16:creationId xmlns:a16="http://schemas.microsoft.com/office/drawing/2014/main" xmlns="" id="{FF3C737F-AF0F-4791-81EE-6E6025E68E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3" name="テキスト ボックス 582">
          <a:extLst>
            <a:ext uri="{FF2B5EF4-FFF2-40B4-BE49-F238E27FC236}">
              <a16:creationId xmlns:a16="http://schemas.microsoft.com/office/drawing/2014/main" xmlns="" id="{27BCA26E-EFE4-4695-8887-4F887270E973}"/>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xmlns="" id="{621D8913-7A8B-40D9-AA7C-1CB4A0DB74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xmlns="" id="{ECB7BD58-8CEF-4B58-BBBA-02F63922919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a:extLst>
            <a:ext uri="{FF2B5EF4-FFF2-40B4-BE49-F238E27FC236}">
              <a16:creationId xmlns:a16="http://schemas.microsoft.com/office/drawing/2014/main" xmlns="" id="{DA380A24-8CAA-4A18-8BBF-716A244F91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87" name="直線コネクタ 586">
          <a:extLst>
            <a:ext uri="{FF2B5EF4-FFF2-40B4-BE49-F238E27FC236}">
              <a16:creationId xmlns:a16="http://schemas.microsoft.com/office/drawing/2014/main" xmlns="" id="{D9B4FE2E-647A-4510-84BD-AC0E68B6DE7B}"/>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88" name="【公民館】&#10;有形固定資産減価償却率最小値テキスト">
          <a:extLst>
            <a:ext uri="{FF2B5EF4-FFF2-40B4-BE49-F238E27FC236}">
              <a16:creationId xmlns:a16="http://schemas.microsoft.com/office/drawing/2014/main" xmlns="" id="{4CA3653B-50F4-4511-88E6-2D62851D77C3}"/>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89" name="直線コネクタ 588">
          <a:extLst>
            <a:ext uri="{FF2B5EF4-FFF2-40B4-BE49-F238E27FC236}">
              <a16:creationId xmlns:a16="http://schemas.microsoft.com/office/drawing/2014/main" xmlns="" id="{B0FAE558-D831-483F-82A2-7BC952E0F94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0" name="【公民館】&#10;有形固定資産減価償却率最大値テキスト">
          <a:extLst>
            <a:ext uri="{FF2B5EF4-FFF2-40B4-BE49-F238E27FC236}">
              <a16:creationId xmlns:a16="http://schemas.microsoft.com/office/drawing/2014/main" xmlns="" id="{420876A7-22B6-4B51-A31E-5C78B37CCDC3}"/>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1" name="直線コネクタ 590">
          <a:extLst>
            <a:ext uri="{FF2B5EF4-FFF2-40B4-BE49-F238E27FC236}">
              <a16:creationId xmlns:a16="http://schemas.microsoft.com/office/drawing/2014/main" xmlns="" id="{45835E96-1C04-4052-B4C0-A829BC650A38}"/>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592" name="【公民館】&#10;有形固定資産減価償却率平均値テキスト">
          <a:extLst>
            <a:ext uri="{FF2B5EF4-FFF2-40B4-BE49-F238E27FC236}">
              <a16:creationId xmlns:a16="http://schemas.microsoft.com/office/drawing/2014/main" xmlns="" id="{EB1E537B-F066-4359-B0C3-FF1AAFC85E4A}"/>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93" name="フローチャート: 判断 592">
          <a:extLst>
            <a:ext uri="{FF2B5EF4-FFF2-40B4-BE49-F238E27FC236}">
              <a16:creationId xmlns:a16="http://schemas.microsoft.com/office/drawing/2014/main" xmlns="" id="{3A5C7CAC-6EB5-4BAE-B61D-B4A21BFA09E2}"/>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94" name="フローチャート: 判断 593">
          <a:extLst>
            <a:ext uri="{FF2B5EF4-FFF2-40B4-BE49-F238E27FC236}">
              <a16:creationId xmlns:a16="http://schemas.microsoft.com/office/drawing/2014/main" xmlns="" id="{13B95CF7-3C05-4F8F-81CE-B7D8EA89348F}"/>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95" name="フローチャート: 判断 594">
          <a:extLst>
            <a:ext uri="{FF2B5EF4-FFF2-40B4-BE49-F238E27FC236}">
              <a16:creationId xmlns:a16="http://schemas.microsoft.com/office/drawing/2014/main" xmlns="" id="{7A6C1F37-8A83-4519-92A0-6DC626BC4465}"/>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96" name="フローチャート: 判断 595">
          <a:extLst>
            <a:ext uri="{FF2B5EF4-FFF2-40B4-BE49-F238E27FC236}">
              <a16:creationId xmlns:a16="http://schemas.microsoft.com/office/drawing/2014/main" xmlns="" id="{C216CBAC-38DE-4069-B0FB-7BC047C5EC1D}"/>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C39F869B-E4D2-4DDD-B7AE-31DB3AA8D6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424EF933-E0CC-46A5-93B5-1C8266BFC2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0783AEA4-322E-4FA7-8950-2D3DDEA350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7A55F0C6-0F65-4133-AD82-76AE53CEF1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FBC65A07-5B29-49E8-A19B-F5CDFDBF06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96265</xdr:rowOff>
    </xdr:from>
    <xdr:to>
      <xdr:col>85</xdr:col>
      <xdr:colOff>177800</xdr:colOff>
      <xdr:row>106</xdr:row>
      <xdr:rowOff>26415</xdr:rowOff>
    </xdr:to>
    <xdr:sp macro="" textlink="">
      <xdr:nvSpPr>
        <xdr:cNvPr id="602" name="楕円 601">
          <a:extLst>
            <a:ext uri="{FF2B5EF4-FFF2-40B4-BE49-F238E27FC236}">
              <a16:creationId xmlns:a16="http://schemas.microsoft.com/office/drawing/2014/main" xmlns="" id="{64092CB1-5DD4-4426-AA07-0791041D2314}"/>
            </a:ext>
          </a:extLst>
        </xdr:cNvPr>
        <xdr:cNvSpPr/>
      </xdr:nvSpPr>
      <xdr:spPr>
        <a:xfrm>
          <a:off x="16268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74692</xdr:rowOff>
    </xdr:from>
    <xdr:ext cx="405111" cy="259045"/>
    <xdr:sp macro="" textlink="">
      <xdr:nvSpPr>
        <xdr:cNvPr id="603" name="【公民館】&#10;有形固定資産減価償却率該当値テキスト">
          <a:extLst>
            <a:ext uri="{FF2B5EF4-FFF2-40B4-BE49-F238E27FC236}">
              <a16:creationId xmlns:a16="http://schemas.microsoft.com/office/drawing/2014/main" xmlns="" id="{886C639F-65C4-4D16-8585-4B52765A9722}"/>
            </a:ext>
          </a:extLst>
        </xdr:cNvPr>
        <xdr:cNvSpPr txBox="1"/>
      </xdr:nvSpPr>
      <xdr:spPr>
        <a:xfrm>
          <a:off x="16357600"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153415</xdr:rowOff>
    </xdr:from>
    <xdr:to>
      <xdr:col>81</xdr:col>
      <xdr:colOff>101600</xdr:colOff>
      <xdr:row>106</xdr:row>
      <xdr:rowOff>83565</xdr:rowOff>
    </xdr:to>
    <xdr:sp macro="" textlink="">
      <xdr:nvSpPr>
        <xdr:cNvPr id="604" name="楕円 603">
          <a:extLst>
            <a:ext uri="{FF2B5EF4-FFF2-40B4-BE49-F238E27FC236}">
              <a16:creationId xmlns:a16="http://schemas.microsoft.com/office/drawing/2014/main" xmlns="" id="{D0A857CC-8174-458C-9E11-B9072D75CE7F}"/>
            </a:ext>
          </a:extLst>
        </xdr:cNvPr>
        <xdr:cNvSpPr/>
      </xdr:nvSpPr>
      <xdr:spPr>
        <a:xfrm>
          <a:off x="15430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106</xdr:row>
      <xdr:rowOff>32765</xdr:rowOff>
    </xdr:to>
    <xdr:cxnSp macro="">
      <xdr:nvCxnSpPr>
        <xdr:cNvPr id="605" name="直線コネクタ 604">
          <a:extLst>
            <a:ext uri="{FF2B5EF4-FFF2-40B4-BE49-F238E27FC236}">
              <a16:creationId xmlns:a16="http://schemas.microsoft.com/office/drawing/2014/main" xmlns="" id="{E992AC57-4521-4AEC-97B3-B3CAC776CA90}"/>
            </a:ext>
          </a:extLst>
        </xdr:cNvPr>
        <xdr:cNvCxnSpPr/>
      </xdr:nvCxnSpPr>
      <xdr:spPr>
        <a:xfrm flipV="1">
          <a:off x="15481300" y="181493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606" name="楕円 605">
          <a:extLst>
            <a:ext uri="{FF2B5EF4-FFF2-40B4-BE49-F238E27FC236}">
              <a16:creationId xmlns:a16="http://schemas.microsoft.com/office/drawing/2014/main" xmlns="" id="{FD62F5B4-B896-4931-B9A7-E23A3B792E83}"/>
            </a:ext>
          </a:extLst>
        </xdr:cNvPr>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32765</xdr:rowOff>
    </xdr:from>
    <xdr:to>
      <xdr:col>81</xdr:col>
      <xdr:colOff>50800</xdr:colOff>
      <xdr:row>106</xdr:row>
      <xdr:rowOff>83058</xdr:rowOff>
    </xdr:to>
    <xdr:cxnSp macro="">
      <xdr:nvCxnSpPr>
        <xdr:cNvPr id="607" name="直線コネクタ 606">
          <a:extLst>
            <a:ext uri="{FF2B5EF4-FFF2-40B4-BE49-F238E27FC236}">
              <a16:creationId xmlns:a16="http://schemas.microsoft.com/office/drawing/2014/main" xmlns="" id="{2B20009E-778E-44A0-BF65-0B1603A71FC5}"/>
            </a:ext>
          </a:extLst>
        </xdr:cNvPr>
        <xdr:cNvCxnSpPr/>
      </xdr:nvCxnSpPr>
      <xdr:spPr>
        <a:xfrm flipV="1">
          <a:off x="14592300" y="182064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608" name="n_1aveValue【公民館】&#10;有形固定資産減価償却率">
          <a:extLst>
            <a:ext uri="{FF2B5EF4-FFF2-40B4-BE49-F238E27FC236}">
              <a16:creationId xmlns:a16="http://schemas.microsoft.com/office/drawing/2014/main" xmlns="" id="{D0491955-B967-4707-803B-F721FA5ACE0D}"/>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09" name="n_2aveValue【公民館】&#10;有形固定資産減価償却率">
          <a:extLst>
            <a:ext uri="{FF2B5EF4-FFF2-40B4-BE49-F238E27FC236}">
              <a16:creationId xmlns:a16="http://schemas.microsoft.com/office/drawing/2014/main" xmlns="" id="{C9A41C03-FEFF-4392-8155-BC5BB110967C}"/>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10" name="n_3aveValue【公民館】&#10;有形固定資産減価償却率">
          <a:extLst>
            <a:ext uri="{FF2B5EF4-FFF2-40B4-BE49-F238E27FC236}">
              <a16:creationId xmlns:a16="http://schemas.microsoft.com/office/drawing/2014/main" xmlns="" id="{30DA1C5A-C32F-450B-AEBA-A8796EC2D06B}"/>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74692</xdr:rowOff>
    </xdr:from>
    <xdr:ext cx="405111" cy="259045"/>
    <xdr:sp macro="" textlink="">
      <xdr:nvSpPr>
        <xdr:cNvPr id="611" name="n_1mainValue【公民館】&#10;有形固定資産減価償却率">
          <a:extLst>
            <a:ext uri="{FF2B5EF4-FFF2-40B4-BE49-F238E27FC236}">
              <a16:creationId xmlns:a16="http://schemas.microsoft.com/office/drawing/2014/main" xmlns="" id="{1B12515D-E6EC-48AA-8A20-65451AC303E6}"/>
            </a:ext>
          </a:extLst>
        </xdr:cNvPr>
        <xdr:cNvSpPr txBox="1"/>
      </xdr:nvSpPr>
      <xdr:spPr>
        <a:xfrm>
          <a:off x="152660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612" name="n_2mainValue【公民館】&#10;有形固定資産減価償却率">
          <a:extLst>
            <a:ext uri="{FF2B5EF4-FFF2-40B4-BE49-F238E27FC236}">
              <a16:creationId xmlns:a16="http://schemas.microsoft.com/office/drawing/2014/main" xmlns="" id="{2BBD41A8-49EA-4951-869C-AEFBF6605DD6}"/>
            </a:ext>
          </a:extLst>
        </xdr:cNvPr>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xmlns="" id="{014F8CEF-7332-4344-A768-71647454B7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xmlns="" id="{38D76319-B833-48ED-A726-1FCF3FD4ED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xmlns="" id="{930A6FD9-F79B-4C79-876D-C96573754F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xmlns="" id="{FEB72911-7358-4A0F-908F-83D9582192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xmlns="" id="{42C0D34B-BC95-46D3-A0B9-3B82F3BE42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xmlns="" id="{FEEC6320-1AA6-4939-8431-E82564C8D5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xmlns="" id="{67C221ED-E877-4093-A127-03C79B95EB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xmlns="" id="{0FF03C8A-7979-4D6A-9DF0-52DEB94B46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xmlns="" id="{C9E9FBF5-ECAD-4521-ACF1-30BA0271B3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xmlns="" id="{7ECD431C-C2D8-48C3-BC05-1ABB0CE156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a:extLst>
            <a:ext uri="{FF2B5EF4-FFF2-40B4-BE49-F238E27FC236}">
              <a16:creationId xmlns:a16="http://schemas.microsoft.com/office/drawing/2014/main" xmlns="" id="{92BC7CC8-8BF6-459E-B547-BFA1A45C214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xmlns="" id="{1E1BBB83-411B-43B4-B7F2-3C688E64E0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a:extLst>
            <a:ext uri="{FF2B5EF4-FFF2-40B4-BE49-F238E27FC236}">
              <a16:creationId xmlns:a16="http://schemas.microsoft.com/office/drawing/2014/main" xmlns="" id="{D8E65DE5-E048-43FB-9028-4E5A867EE0D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a:extLst>
            <a:ext uri="{FF2B5EF4-FFF2-40B4-BE49-F238E27FC236}">
              <a16:creationId xmlns:a16="http://schemas.microsoft.com/office/drawing/2014/main" xmlns="" id="{E1FF60AF-E50E-4FA5-8559-E22D27E8854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a:extLst>
            <a:ext uri="{FF2B5EF4-FFF2-40B4-BE49-F238E27FC236}">
              <a16:creationId xmlns:a16="http://schemas.microsoft.com/office/drawing/2014/main" xmlns="" id="{C59D56B5-2684-4832-BFCC-D721F4B271B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a:extLst>
            <a:ext uri="{FF2B5EF4-FFF2-40B4-BE49-F238E27FC236}">
              <a16:creationId xmlns:a16="http://schemas.microsoft.com/office/drawing/2014/main" xmlns="" id="{EB6ADEE4-1523-4554-ACD5-9024C20B172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a:extLst>
            <a:ext uri="{FF2B5EF4-FFF2-40B4-BE49-F238E27FC236}">
              <a16:creationId xmlns:a16="http://schemas.microsoft.com/office/drawing/2014/main" xmlns="" id="{6D390BB9-C5B8-461B-AC6C-6E4AA8842DF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a:extLst>
            <a:ext uri="{FF2B5EF4-FFF2-40B4-BE49-F238E27FC236}">
              <a16:creationId xmlns:a16="http://schemas.microsoft.com/office/drawing/2014/main" xmlns="" id="{456B7938-C90F-412E-833F-E62A23B4FA7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a:extLst>
            <a:ext uri="{FF2B5EF4-FFF2-40B4-BE49-F238E27FC236}">
              <a16:creationId xmlns:a16="http://schemas.microsoft.com/office/drawing/2014/main" xmlns="" id="{5412A571-6AAF-4D26-B2C0-0362CB6B49E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a:extLst>
            <a:ext uri="{FF2B5EF4-FFF2-40B4-BE49-F238E27FC236}">
              <a16:creationId xmlns:a16="http://schemas.microsoft.com/office/drawing/2014/main" xmlns="" id="{C8AFAA91-94B8-4024-A923-44D1B9F53A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a:extLst>
            <a:ext uri="{FF2B5EF4-FFF2-40B4-BE49-F238E27FC236}">
              <a16:creationId xmlns:a16="http://schemas.microsoft.com/office/drawing/2014/main" xmlns="" id="{5E3A98AC-02EA-4805-81C5-94799845CD7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xmlns="" id="{5F651238-E9F8-4292-A6F9-68BF0C578E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a:extLst>
            <a:ext uri="{FF2B5EF4-FFF2-40B4-BE49-F238E27FC236}">
              <a16:creationId xmlns:a16="http://schemas.microsoft.com/office/drawing/2014/main" xmlns="" id="{45A29185-5BC0-4C5F-99C8-23B45B2AAC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xmlns="" id="{3821CC78-535E-4B93-8F5C-632D1AF08D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a:extLst>
            <a:ext uri="{FF2B5EF4-FFF2-40B4-BE49-F238E27FC236}">
              <a16:creationId xmlns:a16="http://schemas.microsoft.com/office/drawing/2014/main" xmlns="" id="{CB24DB3A-5C05-4887-B28C-F63BA9D44B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38" name="直線コネクタ 637">
          <a:extLst>
            <a:ext uri="{FF2B5EF4-FFF2-40B4-BE49-F238E27FC236}">
              <a16:creationId xmlns:a16="http://schemas.microsoft.com/office/drawing/2014/main" xmlns="" id="{30330430-760B-4FD9-88AA-626C3D799959}"/>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39" name="【公民館】&#10;一人当たり面積最小値テキスト">
          <a:extLst>
            <a:ext uri="{FF2B5EF4-FFF2-40B4-BE49-F238E27FC236}">
              <a16:creationId xmlns:a16="http://schemas.microsoft.com/office/drawing/2014/main" xmlns="" id="{5950E12E-0A96-4EEC-A749-44F0D331A1E6}"/>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40" name="直線コネクタ 639">
          <a:extLst>
            <a:ext uri="{FF2B5EF4-FFF2-40B4-BE49-F238E27FC236}">
              <a16:creationId xmlns:a16="http://schemas.microsoft.com/office/drawing/2014/main" xmlns="" id="{E716376F-8AA0-4D20-9971-CF2750EE9FA9}"/>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41" name="【公民館】&#10;一人当たり面積最大値テキスト">
          <a:extLst>
            <a:ext uri="{FF2B5EF4-FFF2-40B4-BE49-F238E27FC236}">
              <a16:creationId xmlns:a16="http://schemas.microsoft.com/office/drawing/2014/main" xmlns="" id="{C86DDA1B-14A0-42D9-AA37-9D3C2F66DE0E}"/>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42" name="直線コネクタ 641">
          <a:extLst>
            <a:ext uri="{FF2B5EF4-FFF2-40B4-BE49-F238E27FC236}">
              <a16:creationId xmlns:a16="http://schemas.microsoft.com/office/drawing/2014/main" xmlns="" id="{F174C254-9201-4B08-8198-B1830042A812}"/>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643" name="【公民館】&#10;一人当たり面積平均値テキスト">
          <a:extLst>
            <a:ext uri="{FF2B5EF4-FFF2-40B4-BE49-F238E27FC236}">
              <a16:creationId xmlns:a16="http://schemas.microsoft.com/office/drawing/2014/main" xmlns="" id="{D4255655-8839-4CDA-9715-D89BC537A28F}"/>
            </a:ext>
          </a:extLst>
        </xdr:cNvPr>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44" name="フローチャート: 判断 643">
          <a:extLst>
            <a:ext uri="{FF2B5EF4-FFF2-40B4-BE49-F238E27FC236}">
              <a16:creationId xmlns:a16="http://schemas.microsoft.com/office/drawing/2014/main" xmlns="" id="{F0D2558D-DDE8-4F2F-AB1B-813BEC58AE07}"/>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45" name="フローチャート: 判断 644">
          <a:extLst>
            <a:ext uri="{FF2B5EF4-FFF2-40B4-BE49-F238E27FC236}">
              <a16:creationId xmlns:a16="http://schemas.microsoft.com/office/drawing/2014/main" xmlns="" id="{618CA54B-BB0F-4988-BD16-3BF95CCF9F26}"/>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46" name="フローチャート: 判断 645">
          <a:extLst>
            <a:ext uri="{FF2B5EF4-FFF2-40B4-BE49-F238E27FC236}">
              <a16:creationId xmlns:a16="http://schemas.microsoft.com/office/drawing/2014/main" xmlns="" id="{76B0977D-357D-4D06-B1C8-8A6FA927B37D}"/>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47" name="フローチャート: 判断 646">
          <a:extLst>
            <a:ext uri="{FF2B5EF4-FFF2-40B4-BE49-F238E27FC236}">
              <a16:creationId xmlns:a16="http://schemas.microsoft.com/office/drawing/2014/main" xmlns="" id="{31C99DCE-2434-4CFB-A333-BA15FB1F3A00}"/>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30ED1A01-EE70-4AE2-B381-935D44ADF20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A24903C5-4F8B-4130-AC9D-00C37CEC3E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4504131E-4865-4208-94F8-D4A9E56940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44CFE82B-C9D3-4044-A4AA-EAC7A83D24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471A3316-F686-4BC3-8D7F-5BB7561A6F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653" name="楕円 652">
          <a:extLst>
            <a:ext uri="{FF2B5EF4-FFF2-40B4-BE49-F238E27FC236}">
              <a16:creationId xmlns:a16="http://schemas.microsoft.com/office/drawing/2014/main" xmlns="" id="{0CB7A453-C4A0-43B7-99F2-52E8C26B2B16}"/>
            </a:ext>
          </a:extLst>
        </xdr:cNvPr>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20519</xdr:rowOff>
    </xdr:from>
    <xdr:ext cx="469744" cy="259045"/>
    <xdr:sp macro="" textlink="">
      <xdr:nvSpPr>
        <xdr:cNvPr id="654" name="【公民館】&#10;一人当たり面積該当値テキスト">
          <a:extLst>
            <a:ext uri="{FF2B5EF4-FFF2-40B4-BE49-F238E27FC236}">
              <a16:creationId xmlns:a16="http://schemas.microsoft.com/office/drawing/2014/main" xmlns="" id="{F573C726-97C1-4687-A1B8-EDB468A009C3}"/>
            </a:ext>
          </a:extLst>
        </xdr:cNvPr>
        <xdr:cNvSpPr txBox="1"/>
      </xdr:nvSpPr>
      <xdr:spPr>
        <a:xfrm>
          <a:off x="22199600" y="181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167458</xdr:rowOff>
    </xdr:from>
    <xdr:to>
      <xdr:col>112</xdr:col>
      <xdr:colOff>38100</xdr:colOff>
      <xdr:row>107</xdr:row>
      <xdr:rowOff>97608</xdr:rowOff>
    </xdr:to>
    <xdr:sp macro="" textlink="">
      <xdr:nvSpPr>
        <xdr:cNvPr id="655" name="楕円 654">
          <a:extLst>
            <a:ext uri="{FF2B5EF4-FFF2-40B4-BE49-F238E27FC236}">
              <a16:creationId xmlns:a16="http://schemas.microsoft.com/office/drawing/2014/main" xmlns="" id="{6EB87CB7-3375-43C2-949F-7B31F33627FD}"/>
            </a:ext>
          </a:extLst>
        </xdr:cNvPr>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46808</xdr:rowOff>
    </xdr:from>
    <xdr:to>
      <xdr:col>116</xdr:col>
      <xdr:colOff>63500</xdr:colOff>
      <xdr:row>107</xdr:row>
      <xdr:rowOff>48442</xdr:rowOff>
    </xdr:to>
    <xdr:cxnSp macro="">
      <xdr:nvCxnSpPr>
        <xdr:cNvPr id="656" name="直線コネクタ 655">
          <a:extLst>
            <a:ext uri="{FF2B5EF4-FFF2-40B4-BE49-F238E27FC236}">
              <a16:creationId xmlns:a16="http://schemas.microsoft.com/office/drawing/2014/main" xmlns="" id="{1C8CA6E0-E18D-4D41-9653-18D6DCF885FE}"/>
            </a:ext>
          </a:extLst>
        </xdr:cNvPr>
        <xdr:cNvCxnSpPr/>
      </xdr:nvCxnSpPr>
      <xdr:spPr>
        <a:xfrm>
          <a:off x="21323300" y="183919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657" name="楕円 656">
          <a:extLst>
            <a:ext uri="{FF2B5EF4-FFF2-40B4-BE49-F238E27FC236}">
              <a16:creationId xmlns:a16="http://schemas.microsoft.com/office/drawing/2014/main" xmlns="" id="{FFCAA16E-679D-4A81-BAE4-571C79ACEFE9}"/>
            </a:ext>
          </a:extLst>
        </xdr:cNvPr>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46808</xdr:rowOff>
    </xdr:to>
    <xdr:cxnSp macro="">
      <xdr:nvCxnSpPr>
        <xdr:cNvPr id="658" name="直線コネクタ 657">
          <a:extLst>
            <a:ext uri="{FF2B5EF4-FFF2-40B4-BE49-F238E27FC236}">
              <a16:creationId xmlns:a16="http://schemas.microsoft.com/office/drawing/2014/main" xmlns="" id="{8850C1A9-A8D0-4E65-9EA7-61AA256CEBED}"/>
            </a:ext>
          </a:extLst>
        </xdr:cNvPr>
        <xdr:cNvCxnSpPr/>
      </xdr:nvCxnSpPr>
      <xdr:spPr>
        <a:xfrm>
          <a:off x="20434300" y="18391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59" name="n_1aveValue【公民館】&#10;一人当たり面積">
          <a:extLst>
            <a:ext uri="{FF2B5EF4-FFF2-40B4-BE49-F238E27FC236}">
              <a16:creationId xmlns:a16="http://schemas.microsoft.com/office/drawing/2014/main" xmlns="" id="{11C51F3D-158C-438A-B248-82BFCFE95CA3}"/>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60" name="n_2aveValue【公民館】&#10;一人当たり面積">
          <a:extLst>
            <a:ext uri="{FF2B5EF4-FFF2-40B4-BE49-F238E27FC236}">
              <a16:creationId xmlns:a16="http://schemas.microsoft.com/office/drawing/2014/main" xmlns="" id="{065DC1F8-F9F0-4913-9E48-0F6487CFA902}"/>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61" name="n_3aveValue【公民館】&#10;一人当たり面積">
          <a:extLst>
            <a:ext uri="{FF2B5EF4-FFF2-40B4-BE49-F238E27FC236}">
              <a16:creationId xmlns:a16="http://schemas.microsoft.com/office/drawing/2014/main" xmlns="" id="{FE23AD4D-A36F-48B9-9432-B2B25FD9635F}"/>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88735</xdr:rowOff>
    </xdr:from>
    <xdr:ext cx="469744" cy="259045"/>
    <xdr:sp macro="" textlink="">
      <xdr:nvSpPr>
        <xdr:cNvPr id="662" name="n_1mainValue【公民館】&#10;一人当たり面積">
          <a:extLst>
            <a:ext uri="{FF2B5EF4-FFF2-40B4-BE49-F238E27FC236}">
              <a16:creationId xmlns:a16="http://schemas.microsoft.com/office/drawing/2014/main" xmlns="" id="{0B216499-8A89-4CCC-9BEC-863C7B7C54D0}"/>
            </a:ext>
          </a:extLst>
        </xdr:cNvPr>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663" name="n_2mainValue【公民館】&#10;一人当たり面積">
          <a:extLst>
            <a:ext uri="{FF2B5EF4-FFF2-40B4-BE49-F238E27FC236}">
              <a16:creationId xmlns:a16="http://schemas.microsoft.com/office/drawing/2014/main" xmlns="" id="{09377967-9F35-4170-9088-8928EFBC80F3}"/>
            </a:ext>
          </a:extLst>
        </xdr:cNvPr>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xmlns="" id="{910B153C-03B1-4E81-861C-CC0011EB0A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xmlns="" id="{AD006D56-E238-4105-83FC-7FCCF5859F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xmlns="" id="{0C0C1CC9-C18A-4D41-9573-FB1171E943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学校施設については、中学校が有形固定資産減価償却率が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％、小学校の平均が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％となっており、特に中学校の有形固定資産減価償却率が高くなっている。これまで計画的に小中学校の大規模改修を進めており、老朽化対策に取り組んでいる。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公民館及び公営住宅については、公民館が昭和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年、公営住宅が平成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年に建設している。類似団体平均を下回ってはいるが、公民館は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EDB969F-81A4-48CC-9D40-1382D99B68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44F7B8F-6559-4838-8F9E-44BADC0990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73A1FCC-A7FA-438C-90AD-082EE30332B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F7233B8-A436-4CEC-A763-33D9306DC2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FC7C336-FCC9-46BE-8DA9-98C854CD29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047AD6E-2478-481A-9EE8-EC05D778B7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5E72D33-ABEE-4D1F-8CC4-C8806A0EB8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2F65BF9-4287-4574-8DA8-F5A9B5D065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3C36237-D9B9-4DF5-B339-92C2AEFBAA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535B59E-4BAA-486D-8951-1E8DC1F971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4E5FD69-1960-449C-AE5C-37FD68D74C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8111D37-DA79-4571-9D04-B954609230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FF8B1F0-31E1-468E-8941-45D78592E1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64F25BE-280C-4E8F-ADAE-5A22BD2763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5D1FE9B-892E-4BF2-B8F3-63DB31A51F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E9C691C-5757-406E-BA74-8DFB27ECDC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41CD0DB-4AE5-4BFD-88E2-A6E4F84C46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258706E-F2DB-4C8B-85BC-AA1D7B492C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28049C2-40AE-4C71-9C5E-57B4946710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788326D-BFA2-4D06-BFD2-B57A32203F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F56919B-886C-46FF-B484-399059ADD9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F1E2704-93EB-4DB7-8985-E41C14BE25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06CC298-EB77-4296-AA45-C2F074E19D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AF705F9-43C3-434C-BD6B-1F6C934740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DFF330D-C7FF-4415-911B-24FE09638B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D20D54A-5A72-4551-8F1F-15071905E6D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D484636-E377-4C61-9105-EAA8D821F0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C3A279B-B82C-48F9-AB0B-9D4E3649E1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EF40AED-E8E0-40E8-ABEB-6BD27F2FE4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1BA6264-BF1F-43B9-BF1B-04F67DF308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47D4BBA-7C5E-4B2A-B7CB-41CA2F8C88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CFE1F88-057C-4AE0-B9F4-6138EB9F2A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EF3CA11-E3CA-4A5E-AD1F-27FC415F6A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64CFCB8-1D22-41E5-828F-BDD193AE02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321AF7E-48BF-4FD3-B4E0-001344E91E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0D9B760-E0B5-4C6E-B596-D85389C1E1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51CCF3C-BB9E-40F6-955C-9109A4951F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2FE292B-E610-49DF-AFED-3A7BFFDF3B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2B1F2F47-8B9D-4DD7-817E-FB02B90095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AD9A8AC-B8A2-45A8-BE3F-30735CA505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168C2B5D-185D-4422-82D5-22E93848E7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74365716-F43A-4C8F-A3F2-35D23D8658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1E9A2FF7-19C9-4273-87DE-8FF52A87BD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DEC697CF-F87E-4855-80C4-BD0C8B8FFC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959E268C-55EB-4DF6-98FA-28A6A8E12D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8C13910D-47C8-43DD-A68C-067FF8BE713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E3070380-8226-4514-888F-3B086C144B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9DA7AD0D-B3C4-4358-8D99-4BF0241BE3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D5104DAF-9032-4763-B0CE-AD14983DFC1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B8962889-213B-4B10-8CA7-2ED109E9EB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C6B5A86B-23F6-4A7A-8117-7459AD1A79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7EEEBB31-046A-47DD-B123-3034AC8C57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6454DC80-04F2-40DC-8723-AA84A1AFA4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17CF7F15-5CC8-4CF2-9683-906F18FC0F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B8BC3F37-3002-46CF-B219-64BB17E481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5426076C-4453-4052-BE2D-212249EBE9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xmlns="" id="{BC9646E4-1E1A-430A-972A-F16CD8F010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xmlns="" id="{E8A1EC19-3ABA-46F3-887F-7F1DD93E8D5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xmlns="" id="{4AA22B33-792A-4FD9-AB91-A11F48F5594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xmlns="" id="{BA558D04-C80A-409A-824B-0610A90996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xmlns="" id="{66E85C74-93A9-47B4-9347-348FCEB0C1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xmlns="" id="{42AE6511-7483-4DF9-9BCB-6D7FB42A2F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xmlns="" id="{460F3360-A61F-4D86-9362-4D4070E8D41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xmlns="" id="{2704012F-94EC-4AF6-8919-CCB0D6D1DA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xmlns="" id="{9DED99E1-D379-407B-8E06-60D70320E0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xmlns="" id="{F03C6DA6-2DFD-42E2-B405-0EE0D4D554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xmlns="" id="{442D731F-0D95-421C-A70C-55086958CC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xmlns="" id="{182BE910-0926-42B7-83CB-B2228D253EB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A5756C54-BA12-470F-8C4A-B3E37A6DCE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xmlns="" id="{56F790C4-4D40-47CA-9068-91025FBE57C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AFE56323-5B30-4C63-8363-D064634B44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a:extLst>
            <a:ext uri="{FF2B5EF4-FFF2-40B4-BE49-F238E27FC236}">
              <a16:creationId xmlns:a16="http://schemas.microsoft.com/office/drawing/2014/main" xmlns="" id="{71448C51-1AC1-4C37-9CE2-632C026F324D}"/>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xmlns="" id="{AFB6407F-ABA6-47AE-AA11-C8464E4E2EBE}"/>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a:extLst>
            <a:ext uri="{FF2B5EF4-FFF2-40B4-BE49-F238E27FC236}">
              <a16:creationId xmlns:a16="http://schemas.microsoft.com/office/drawing/2014/main" xmlns="" id="{E5656726-049C-4B02-A8DD-8FB5C742C9DE}"/>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xmlns="" id="{665203ED-7CCE-4CD0-B125-B89B4118AC7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xmlns="" id="{AD8AC5D3-3591-4EA4-90BD-F65ABD08163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C8A114A0-9A41-4FD7-9B27-B9A469EB8936}"/>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a:extLst>
            <a:ext uri="{FF2B5EF4-FFF2-40B4-BE49-F238E27FC236}">
              <a16:creationId xmlns:a16="http://schemas.microsoft.com/office/drawing/2014/main" xmlns="" id="{81E25DE8-722A-468D-97B0-2ACB71CE2E4C}"/>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a:extLst>
            <a:ext uri="{FF2B5EF4-FFF2-40B4-BE49-F238E27FC236}">
              <a16:creationId xmlns:a16="http://schemas.microsoft.com/office/drawing/2014/main" xmlns="" id="{06BEEDF7-9528-4D90-B803-74128EAC766F}"/>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a:extLst>
            <a:ext uri="{FF2B5EF4-FFF2-40B4-BE49-F238E27FC236}">
              <a16:creationId xmlns:a16="http://schemas.microsoft.com/office/drawing/2014/main" xmlns="" id="{038B9B55-8E7F-4D35-BE90-A9A6241466F0}"/>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xmlns="" id="{0C6E56B5-AC0B-454A-B009-59CE4BF6494D}"/>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xmlns="" id="{C9588DA3-6062-4A9C-B735-B393DFF729A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a:extLst>
            <a:ext uri="{FF2B5EF4-FFF2-40B4-BE49-F238E27FC236}">
              <a16:creationId xmlns:a16="http://schemas.microsoft.com/office/drawing/2014/main" xmlns="" id="{12DB4487-7946-47BC-9F6A-3CE6FF9C982E}"/>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a:extLst>
            <a:ext uri="{FF2B5EF4-FFF2-40B4-BE49-F238E27FC236}">
              <a16:creationId xmlns:a16="http://schemas.microsoft.com/office/drawing/2014/main" xmlns="" id="{3FD06316-09CC-4CE9-8B37-747CD28F53CA}"/>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64D32C15-D676-4DBB-BB32-374CF9FA9D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126230D6-9FBD-422E-B672-1AA905895F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C5AC0610-B032-493D-A9D7-A138C48AEC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A3F5B9A2-CA55-48FD-B9BD-376A36ECCC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xmlns="" id="{4BDCDB6B-D8C1-47D2-A975-8CA32921EF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91" name="楕円 90">
          <a:extLst>
            <a:ext uri="{FF2B5EF4-FFF2-40B4-BE49-F238E27FC236}">
              <a16:creationId xmlns:a16="http://schemas.microsoft.com/office/drawing/2014/main" xmlns="" id="{DC5F2626-1F0F-4629-AE74-59C08A603E3F}"/>
            </a:ext>
          </a:extLst>
        </xdr:cNvPr>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157860</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xmlns="" id="{8FA5E95E-1B79-4B83-B9F1-4445B31B8C68}"/>
            </a:ext>
          </a:extLst>
        </xdr:cNvPr>
        <xdr:cNvSpPr txBox="1"/>
      </xdr:nvSpPr>
      <xdr:spPr>
        <a:xfrm>
          <a:off x="4673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93" name="楕円 92">
          <a:extLst>
            <a:ext uri="{FF2B5EF4-FFF2-40B4-BE49-F238E27FC236}">
              <a16:creationId xmlns:a16="http://schemas.microsoft.com/office/drawing/2014/main" xmlns="" id="{3835E680-4A9E-4840-A3B2-5B2C98D70E39}"/>
            </a:ext>
          </a:extLst>
        </xdr:cNvPr>
        <xdr:cNvSpPr/>
      </xdr:nvSpPr>
      <xdr:spPr>
        <a:xfrm>
          <a:off x="3746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58783</xdr:rowOff>
    </xdr:from>
    <xdr:to>
      <xdr:col>24</xdr:col>
      <xdr:colOff>63500</xdr:colOff>
      <xdr:row>59</xdr:row>
      <xdr:rowOff>94706</xdr:rowOff>
    </xdr:to>
    <xdr:cxnSp macro="">
      <xdr:nvCxnSpPr>
        <xdr:cNvPr id="94" name="直線コネクタ 93">
          <a:extLst>
            <a:ext uri="{FF2B5EF4-FFF2-40B4-BE49-F238E27FC236}">
              <a16:creationId xmlns:a16="http://schemas.microsoft.com/office/drawing/2014/main" xmlns="" id="{D28CB1A8-BAD1-4DBD-8C77-31F18BE9C91A}"/>
            </a:ext>
          </a:extLst>
        </xdr:cNvPr>
        <xdr:cNvCxnSpPr/>
      </xdr:nvCxnSpPr>
      <xdr:spPr>
        <a:xfrm flipV="1">
          <a:off x="3797300" y="101743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95" name="楕円 94">
          <a:extLst>
            <a:ext uri="{FF2B5EF4-FFF2-40B4-BE49-F238E27FC236}">
              <a16:creationId xmlns:a16="http://schemas.microsoft.com/office/drawing/2014/main" xmlns="" id="{AEE4BEB8-3A80-46ED-B293-BDCF460B7B73}"/>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59</xdr:row>
      <xdr:rowOff>132262</xdr:rowOff>
    </xdr:to>
    <xdr:cxnSp macro="">
      <xdr:nvCxnSpPr>
        <xdr:cNvPr id="96" name="直線コネクタ 95">
          <a:extLst>
            <a:ext uri="{FF2B5EF4-FFF2-40B4-BE49-F238E27FC236}">
              <a16:creationId xmlns:a16="http://schemas.microsoft.com/office/drawing/2014/main" xmlns="" id="{4E29DE6C-0D4F-4875-AE0F-1A5643B31787}"/>
            </a:ext>
          </a:extLst>
        </xdr:cNvPr>
        <xdr:cNvCxnSpPr/>
      </xdr:nvCxnSpPr>
      <xdr:spPr>
        <a:xfrm flipV="1">
          <a:off x="2908300" y="102102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136633</xdr:rowOff>
    </xdr:from>
    <xdr:ext cx="405111" cy="259045"/>
    <xdr:sp macro="" textlink="">
      <xdr:nvSpPr>
        <xdr:cNvPr id="97" name="n_1mainValue【体育館・プール】&#10;有形固定資産減価償却率">
          <a:extLst>
            <a:ext uri="{FF2B5EF4-FFF2-40B4-BE49-F238E27FC236}">
              <a16:creationId xmlns:a16="http://schemas.microsoft.com/office/drawing/2014/main" xmlns="" id="{75D69E20-2C20-4865-AF21-39D977A62A57}"/>
            </a:ext>
          </a:extLst>
        </xdr:cNvPr>
        <xdr:cNvSpPr txBox="1"/>
      </xdr:nvSpPr>
      <xdr:spPr>
        <a:xfrm>
          <a:off x="35820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98" name="n_2mainValue【体育館・プール】&#10;有形固定資産減価償却率">
          <a:extLst>
            <a:ext uri="{FF2B5EF4-FFF2-40B4-BE49-F238E27FC236}">
              <a16:creationId xmlns:a16="http://schemas.microsoft.com/office/drawing/2014/main" xmlns="" id="{E43BB16D-EBA5-4ABA-8D3A-E27B726BDD15}"/>
            </a:ext>
          </a:extLst>
        </xdr:cNvPr>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xmlns="" id="{22FA10F9-395B-4AA4-B5FC-046D3C1A2EE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xmlns="" id="{3A856435-1135-4F0F-9755-EF1C294921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xmlns="" id="{10057E85-CDC7-4FFE-AD61-E2E7DFD00D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xmlns="" id="{577DE3EE-767C-4BA5-9B19-7F45D03364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xmlns="" id="{D918EA9B-5CC1-4913-89DA-A6523AC8C7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xmlns="" id="{8D1D5CCF-6227-4E75-9940-C5998479D6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xmlns="" id="{966524BF-6F19-43D7-850D-FDA5423082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xmlns="" id="{022897AA-7CF2-4C72-9C89-0713D8A18A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xmlns="" id="{AC56637A-2736-46D3-A035-466C283FFB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xmlns="" id="{B394C16B-5DBB-442E-8A65-39B4801F8E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xmlns="" id="{6807E959-BC89-4C41-9A2B-64B04ADC7D8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xmlns="" id="{D0851856-F724-4081-BCC2-B82BCF2A590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xmlns="" id="{6559CC08-50C3-4988-8A44-C187EDCE2F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xmlns="" id="{BC631BF5-D015-4BC3-B7A3-E0605608D0E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xmlns="" id="{E3D4F440-A080-413A-96EE-7BC6159209E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xmlns="" id="{8394A95F-3801-4D22-AE55-B45B33A7AD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xmlns="" id="{DCC0FAC8-17A9-4BAF-B806-A1954259057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xmlns="" id="{DBE575BA-545E-4711-800F-D2D39B7685C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xmlns="" id="{3AAEE0A9-8BAD-481A-8D39-2D9DCB1BBD3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xmlns="" id="{CC291980-F4D1-4E87-9EC6-757BBB0C3B2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xmlns="" id="{73989B98-5020-42FD-9460-66276239A4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a:extLst>
            <a:ext uri="{FF2B5EF4-FFF2-40B4-BE49-F238E27FC236}">
              <a16:creationId xmlns:a16="http://schemas.microsoft.com/office/drawing/2014/main" xmlns="" id="{987A4591-D2C1-4833-BC3B-8A4AD89B419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xmlns="" id="{5EC9BE3E-301A-4AE3-8A47-4F81C9039A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xmlns="" id="{B0490361-69DC-4269-9EEF-2C4BFDC7122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xmlns="" id="{08976CDF-D31F-4EB6-AE15-CAEC6C4FC7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4" name="直線コネクタ 123">
          <a:extLst>
            <a:ext uri="{FF2B5EF4-FFF2-40B4-BE49-F238E27FC236}">
              <a16:creationId xmlns:a16="http://schemas.microsoft.com/office/drawing/2014/main" xmlns="" id="{B26D6D6B-4239-4826-BBA0-C9B709783F02}"/>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5" name="【体育館・プール】&#10;一人当たり面積最小値テキスト">
          <a:extLst>
            <a:ext uri="{FF2B5EF4-FFF2-40B4-BE49-F238E27FC236}">
              <a16:creationId xmlns:a16="http://schemas.microsoft.com/office/drawing/2014/main" xmlns="" id="{401C0CF6-C256-4C8D-B3C4-B0B4E0DF05BA}"/>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6" name="直線コネクタ 125">
          <a:extLst>
            <a:ext uri="{FF2B5EF4-FFF2-40B4-BE49-F238E27FC236}">
              <a16:creationId xmlns:a16="http://schemas.microsoft.com/office/drawing/2014/main" xmlns="" id="{365331A0-62BD-444D-A4A5-84B90FAA7211}"/>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7" name="【体育館・プール】&#10;一人当たり面積最大値テキスト">
          <a:extLst>
            <a:ext uri="{FF2B5EF4-FFF2-40B4-BE49-F238E27FC236}">
              <a16:creationId xmlns:a16="http://schemas.microsoft.com/office/drawing/2014/main" xmlns="" id="{6D4872EA-2A0A-409C-A6D5-24997FB743DB}"/>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8" name="直線コネクタ 127">
          <a:extLst>
            <a:ext uri="{FF2B5EF4-FFF2-40B4-BE49-F238E27FC236}">
              <a16:creationId xmlns:a16="http://schemas.microsoft.com/office/drawing/2014/main" xmlns="" id="{AFE4A7AF-52DD-4DCF-B6C1-112BEA2E3376}"/>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29" name="【体育館・プール】&#10;一人当たり面積平均値テキスト">
          <a:extLst>
            <a:ext uri="{FF2B5EF4-FFF2-40B4-BE49-F238E27FC236}">
              <a16:creationId xmlns:a16="http://schemas.microsoft.com/office/drawing/2014/main" xmlns="" id="{B01B2E72-68BF-4CF8-BE5C-64D3138DD2A5}"/>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0" name="フローチャート: 判断 129">
          <a:extLst>
            <a:ext uri="{FF2B5EF4-FFF2-40B4-BE49-F238E27FC236}">
              <a16:creationId xmlns:a16="http://schemas.microsoft.com/office/drawing/2014/main" xmlns="" id="{75A84111-4F6D-4551-AA15-975E0AF94469}"/>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1" name="フローチャート: 判断 130">
          <a:extLst>
            <a:ext uri="{FF2B5EF4-FFF2-40B4-BE49-F238E27FC236}">
              <a16:creationId xmlns:a16="http://schemas.microsoft.com/office/drawing/2014/main" xmlns="" id="{ADC084EB-9DC2-4868-A60F-5965EB9C2B6F}"/>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2" name="n_1aveValue【体育館・プール】&#10;一人当たり面積">
          <a:extLst>
            <a:ext uri="{FF2B5EF4-FFF2-40B4-BE49-F238E27FC236}">
              <a16:creationId xmlns:a16="http://schemas.microsoft.com/office/drawing/2014/main" xmlns="" id="{B4165AD6-A1C5-47B8-AE65-30F76AF0B495}"/>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3" name="フローチャート: 判断 132">
          <a:extLst>
            <a:ext uri="{FF2B5EF4-FFF2-40B4-BE49-F238E27FC236}">
              <a16:creationId xmlns:a16="http://schemas.microsoft.com/office/drawing/2014/main" xmlns="" id="{B786D2C3-C3F6-4F89-B080-629569FAD24D}"/>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4" name="n_2aveValue【体育館・プール】&#10;一人当たり面積">
          <a:extLst>
            <a:ext uri="{FF2B5EF4-FFF2-40B4-BE49-F238E27FC236}">
              <a16:creationId xmlns:a16="http://schemas.microsoft.com/office/drawing/2014/main" xmlns="" id="{5E55B414-1CA2-40C1-83E6-0C5B434D7C00}"/>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5" name="フローチャート: 判断 134">
          <a:extLst>
            <a:ext uri="{FF2B5EF4-FFF2-40B4-BE49-F238E27FC236}">
              <a16:creationId xmlns:a16="http://schemas.microsoft.com/office/drawing/2014/main" xmlns="" id="{8C695F70-09C5-4BC8-B784-485E1E6703FE}"/>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6" name="n_3aveValue【体育館・プール】&#10;一人当たり面積">
          <a:extLst>
            <a:ext uri="{FF2B5EF4-FFF2-40B4-BE49-F238E27FC236}">
              <a16:creationId xmlns:a16="http://schemas.microsoft.com/office/drawing/2014/main" xmlns="" id="{C3A5DB30-C960-48E7-A4D1-F5DBE2F6098E}"/>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3DE26416-59E1-4EBF-9DBC-8D80522EB4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xmlns="" id="{0BF7C4A1-AEAB-4836-9F17-1854B13B9D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8D73DD0-6A18-4608-9C02-1EFC1046F7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25468AE2-D547-486E-9217-3A95CD7FE0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AD64CD75-829B-4541-83E2-12DF451669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142" name="楕円 141">
          <a:extLst>
            <a:ext uri="{FF2B5EF4-FFF2-40B4-BE49-F238E27FC236}">
              <a16:creationId xmlns:a16="http://schemas.microsoft.com/office/drawing/2014/main" xmlns="" id="{0164E38D-A9E7-43AF-82F1-5584570E2D84}"/>
            </a:ext>
          </a:extLst>
        </xdr:cNvPr>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143" name="【体育館・プール】&#10;一人当たり面積該当値テキスト">
          <a:extLst>
            <a:ext uri="{FF2B5EF4-FFF2-40B4-BE49-F238E27FC236}">
              <a16:creationId xmlns:a16="http://schemas.microsoft.com/office/drawing/2014/main" xmlns="" id="{FFC13911-1156-4FEE-AF3E-1E7EC306455C}"/>
            </a:ext>
          </a:extLst>
        </xdr:cNvPr>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62412</xdr:rowOff>
    </xdr:from>
    <xdr:to>
      <xdr:col>50</xdr:col>
      <xdr:colOff>165100</xdr:colOff>
      <xdr:row>62</xdr:row>
      <xdr:rowOff>164012</xdr:rowOff>
    </xdr:to>
    <xdr:sp macro="" textlink="">
      <xdr:nvSpPr>
        <xdr:cNvPr id="144" name="楕円 143">
          <a:extLst>
            <a:ext uri="{FF2B5EF4-FFF2-40B4-BE49-F238E27FC236}">
              <a16:creationId xmlns:a16="http://schemas.microsoft.com/office/drawing/2014/main" xmlns="" id="{21D103D9-FFDB-4027-BC59-E8BB0AD4DAF1}"/>
            </a:ext>
          </a:extLst>
        </xdr:cNvPr>
        <xdr:cNvSpPr/>
      </xdr:nvSpPr>
      <xdr:spPr>
        <a:xfrm>
          <a:off x="9588500" y="10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113212</xdr:rowOff>
    </xdr:from>
    <xdr:to>
      <xdr:col>55</xdr:col>
      <xdr:colOff>0</xdr:colOff>
      <xdr:row>62</xdr:row>
      <xdr:rowOff>114300</xdr:rowOff>
    </xdr:to>
    <xdr:cxnSp macro="">
      <xdr:nvCxnSpPr>
        <xdr:cNvPr id="145" name="直線コネクタ 144">
          <a:extLst>
            <a:ext uri="{FF2B5EF4-FFF2-40B4-BE49-F238E27FC236}">
              <a16:creationId xmlns:a16="http://schemas.microsoft.com/office/drawing/2014/main" xmlns="" id="{87D548BC-EB48-4412-B184-F94AFDB588AB}"/>
            </a:ext>
          </a:extLst>
        </xdr:cNvPr>
        <xdr:cNvCxnSpPr/>
      </xdr:nvCxnSpPr>
      <xdr:spPr>
        <a:xfrm>
          <a:off x="9639300" y="1074311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61323</xdr:rowOff>
    </xdr:from>
    <xdr:to>
      <xdr:col>46</xdr:col>
      <xdr:colOff>38100</xdr:colOff>
      <xdr:row>62</xdr:row>
      <xdr:rowOff>162923</xdr:rowOff>
    </xdr:to>
    <xdr:sp macro="" textlink="">
      <xdr:nvSpPr>
        <xdr:cNvPr id="146" name="楕円 145">
          <a:extLst>
            <a:ext uri="{FF2B5EF4-FFF2-40B4-BE49-F238E27FC236}">
              <a16:creationId xmlns:a16="http://schemas.microsoft.com/office/drawing/2014/main" xmlns="" id="{63C48B5D-EF06-4C10-A91B-D6FDD4655DF5}"/>
            </a:ext>
          </a:extLst>
        </xdr:cNvPr>
        <xdr:cNvSpPr/>
      </xdr:nvSpPr>
      <xdr:spPr>
        <a:xfrm>
          <a:off x="8699500" y="10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112123</xdr:rowOff>
    </xdr:from>
    <xdr:to>
      <xdr:col>50</xdr:col>
      <xdr:colOff>114300</xdr:colOff>
      <xdr:row>62</xdr:row>
      <xdr:rowOff>113212</xdr:rowOff>
    </xdr:to>
    <xdr:cxnSp macro="">
      <xdr:nvCxnSpPr>
        <xdr:cNvPr id="147" name="直線コネクタ 146">
          <a:extLst>
            <a:ext uri="{FF2B5EF4-FFF2-40B4-BE49-F238E27FC236}">
              <a16:creationId xmlns:a16="http://schemas.microsoft.com/office/drawing/2014/main" xmlns="" id="{370C5A90-9F63-4FBF-B225-F0C0C841566C}"/>
            </a:ext>
          </a:extLst>
        </xdr:cNvPr>
        <xdr:cNvCxnSpPr/>
      </xdr:nvCxnSpPr>
      <xdr:spPr>
        <a:xfrm>
          <a:off x="8750300" y="107420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155139</xdr:rowOff>
    </xdr:from>
    <xdr:ext cx="469744" cy="259045"/>
    <xdr:sp macro="" textlink="">
      <xdr:nvSpPr>
        <xdr:cNvPr id="148" name="n_1mainValue【体育館・プール】&#10;一人当たり面積">
          <a:extLst>
            <a:ext uri="{FF2B5EF4-FFF2-40B4-BE49-F238E27FC236}">
              <a16:creationId xmlns:a16="http://schemas.microsoft.com/office/drawing/2014/main" xmlns="" id="{84E4B94C-C104-4B60-B949-0CC0A10C0D5C}"/>
            </a:ext>
          </a:extLst>
        </xdr:cNvPr>
        <xdr:cNvSpPr txBox="1"/>
      </xdr:nvSpPr>
      <xdr:spPr>
        <a:xfrm>
          <a:off x="9391727" y="107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154050</xdr:rowOff>
    </xdr:from>
    <xdr:ext cx="469744" cy="259045"/>
    <xdr:sp macro="" textlink="">
      <xdr:nvSpPr>
        <xdr:cNvPr id="149" name="n_2mainValue【体育館・プール】&#10;一人当たり面積">
          <a:extLst>
            <a:ext uri="{FF2B5EF4-FFF2-40B4-BE49-F238E27FC236}">
              <a16:creationId xmlns:a16="http://schemas.microsoft.com/office/drawing/2014/main" xmlns="" id="{D5D970AA-35BE-4C6C-8028-5ADF2110C289}"/>
            </a:ext>
          </a:extLst>
        </xdr:cNvPr>
        <xdr:cNvSpPr txBox="1"/>
      </xdr:nvSpPr>
      <xdr:spPr>
        <a:xfrm>
          <a:off x="8515427" y="107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xmlns="" id="{4F6817CA-2BC9-48D0-B6B6-A04FCDA5C3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xmlns="" id="{767E7540-B1AA-42FA-B182-1955BBB2FA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xmlns="" id="{96B34282-3BC0-42C1-B677-FE3C8A242B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xmlns="" id="{B0401BC8-952B-41D0-8230-5C896C9167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xmlns="" id="{5412F189-10BF-4D32-9DE5-9A1199CFAC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xmlns="" id="{802CFB81-2E0C-4E36-AE88-B417E33A50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xmlns="" id="{07D84746-8211-4FD1-A0A4-1C2F949C15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xmlns="" id="{6A658958-0CF1-433D-B26F-1ED21D66FDD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8" name="正方形/長方形 157">
          <a:extLst>
            <a:ext uri="{FF2B5EF4-FFF2-40B4-BE49-F238E27FC236}">
              <a16:creationId xmlns:a16="http://schemas.microsoft.com/office/drawing/2014/main" xmlns="" id="{FA42DCFC-7019-446C-B935-532C8F920C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9" name="正方形/長方形 158">
          <a:extLst>
            <a:ext uri="{FF2B5EF4-FFF2-40B4-BE49-F238E27FC236}">
              <a16:creationId xmlns:a16="http://schemas.microsoft.com/office/drawing/2014/main" xmlns="" id="{345949FE-F8D0-4131-900C-DD7163875A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0" name="正方形/長方形 159">
          <a:extLst>
            <a:ext uri="{FF2B5EF4-FFF2-40B4-BE49-F238E27FC236}">
              <a16:creationId xmlns:a16="http://schemas.microsoft.com/office/drawing/2014/main" xmlns="" id="{929D4E4C-1457-4462-B7B6-8A8043853E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1" name="正方形/長方形 160">
          <a:extLst>
            <a:ext uri="{FF2B5EF4-FFF2-40B4-BE49-F238E27FC236}">
              <a16:creationId xmlns:a16="http://schemas.microsoft.com/office/drawing/2014/main" xmlns="" id="{58EDC91D-FF1F-4303-811D-D660E17F3F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2" name="正方形/長方形 161">
          <a:extLst>
            <a:ext uri="{FF2B5EF4-FFF2-40B4-BE49-F238E27FC236}">
              <a16:creationId xmlns:a16="http://schemas.microsoft.com/office/drawing/2014/main" xmlns="" id="{31FBF5A6-2F74-41D6-8833-F60AE79AF6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3" name="正方形/長方形 162">
          <a:extLst>
            <a:ext uri="{FF2B5EF4-FFF2-40B4-BE49-F238E27FC236}">
              <a16:creationId xmlns:a16="http://schemas.microsoft.com/office/drawing/2014/main" xmlns="" id="{1D8F3AE6-CC94-46AF-86C6-FDA2BA182D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4" name="正方形/長方形 163">
          <a:extLst>
            <a:ext uri="{FF2B5EF4-FFF2-40B4-BE49-F238E27FC236}">
              <a16:creationId xmlns:a16="http://schemas.microsoft.com/office/drawing/2014/main" xmlns="" id="{C915A0B9-2FB8-4E7F-93A8-D939E15923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5" name="正方形/長方形 164">
          <a:extLst>
            <a:ext uri="{FF2B5EF4-FFF2-40B4-BE49-F238E27FC236}">
              <a16:creationId xmlns:a16="http://schemas.microsoft.com/office/drawing/2014/main" xmlns="" id="{5D9FFC8E-BCC3-40A2-A941-9D964CB5802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6" name="正方形/長方形 165">
          <a:extLst>
            <a:ext uri="{FF2B5EF4-FFF2-40B4-BE49-F238E27FC236}">
              <a16:creationId xmlns:a16="http://schemas.microsoft.com/office/drawing/2014/main" xmlns="" id="{D2133763-3486-41DF-98E8-4098304AA7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7" name="正方形/長方形 166">
          <a:extLst>
            <a:ext uri="{FF2B5EF4-FFF2-40B4-BE49-F238E27FC236}">
              <a16:creationId xmlns:a16="http://schemas.microsoft.com/office/drawing/2014/main" xmlns="" id="{14685B21-8A52-4CF4-8908-AFF16A5883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8" name="正方形/長方形 167">
          <a:extLst>
            <a:ext uri="{FF2B5EF4-FFF2-40B4-BE49-F238E27FC236}">
              <a16:creationId xmlns:a16="http://schemas.microsoft.com/office/drawing/2014/main" xmlns="" id="{33AA5C08-796D-41C1-912F-8C0002AB90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9" name="正方形/長方形 168">
          <a:extLst>
            <a:ext uri="{FF2B5EF4-FFF2-40B4-BE49-F238E27FC236}">
              <a16:creationId xmlns:a16="http://schemas.microsoft.com/office/drawing/2014/main" xmlns="" id="{BFC3D1F9-815E-4A7E-AD0F-79855674EA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0" name="正方形/長方形 169">
          <a:extLst>
            <a:ext uri="{FF2B5EF4-FFF2-40B4-BE49-F238E27FC236}">
              <a16:creationId xmlns:a16="http://schemas.microsoft.com/office/drawing/2014/main" xmlns="" id="{23482704-ECB9-40FF-A785-2BB047CF13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1" name="正方形/長方形 170">
          <a:extLst>
            <a:ext uri="{FF2B5EF4-FFF2-40B4-BE49-F238E27FC236}">
              <a16:creationId xmlns:a16="http://schemas.microsoft.com/office/drawing/2014/main" xmlns="" id="{A47E53C9-101A-4519-AC1F-3EB815F506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2" name="正方形/長方形 171">
          <a:extLst>
            <a:ext uri="{FF2B5EF4-FFF2-40B4-BE49-F238E27FC236}">
              <a16:creationId xmlns:a16="http://schemas.microsoft.com/office/drawing/2014/main" xmlns="" id="{D3BC9D0E-7B05-4EFC-AA0D-A2E006641B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3" name="正方形/長方形 172">
          <a:extLst>
            <a:ext uri="{FF2B5EF4-FFF2-40B4-BE49-F238E27FC236}">
              <a16:creationId xmlns:a16="http://schemas.microsoft.com/office/drawing/2014/main" xmlns="" id="{38C50D02-994F-4214-885F-EFF628A3824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4" name="正方形/長方形 173">
          <a:extLst>
            <a:ext uri="{FF2B5EF4-FFF2-40B4-BE49-F238E27FC236}">
              <a16:creationId xmlns:a16="http://schemas.microsoft.com/office/drawing/2014/main" xmlns="" id="{11AD3977-BE6A-4D61-BC56-3F7382BFFA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5" name="正方形/長方形 174">
          <a:extLst>
            <a:ext uri="{FF2B5EF4-FFF2-40B4-BE49-F238E27FC236}">
              <a16:creationId xmlns:a16="http://schemas.microsoft.com/office/drawing/2014/main" xmlns="" id="{3916B0DB-9C03-4631-A811-818054E400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6" name="正方形/長方形 175">
          <a:extLst>
            <a:ext uri="{FF2B5EF4-FFF2-40B4-BE49-F238E27FC236}">
              <a16:creationId xmlns:a16="http://schemas.microsoft.com/office/drawing/2014/main" xmlns="" id="{82EE3120-C2CE-4D45-B0B7-177123A4B2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7" name="正方形/長方形 176">
          <a:extLst>
            <a:ext uri="{FF2B5EF4-FFF2-40B4-BE49-F238E27FC236}">
              <a16:creationId xmlns:a16="http://schemas.microsoft.com/office/drawing/2014/main" xmlns="" id="{A443337B-61D4-4012-BB47-D8DBE9F48B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8" name="正方形/長方形 177">
          <a:extLst>
            <a:ext uri="{FF2B5EF4-FFF2-40B4-BE49-F238E27FC236}">
              <a16:creationId xmlns:a16="http://schemas.microsoft.com/office/drawing/2014/main" xmlns="" id="{A6A582D4-7323-4A1F-BAE9-2C7F5259BE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9" name="正方形/長方形 178">
          <a:extLst>
            <a:ext uri="{FF2B5EF4-FFF2-40B4-BE49-F238E27FC236}">
              <a16:creationId xmlns:a16="http://schemas.microsoft.com/office/drawing/2014/main" xmlns="" id="{5521A7A7-AF20-4E14-934C-EDA2DF69FB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0" name="正方形/長方形 179">
          <a:extLst>
            <a:ext uri="{FF2B5EF4-FFF2-40B4-BE49-F238E27FC236}">
              <a16:creationId xmlns:a16="http://schemas.microsoft.com/office/drawing/2014/main" xmlns="" id="{6DC637AA-A704-4349-9AF7-F16B8CFA9C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1" name="正方形/長方形 180">
          <a:extLst>
            <a:ext uri="{FF2B5EF4-FFF2-40B4-BE49-F238E27FC236}">
              <a16:creationId xmlns:a16="http://schemas.microsoft.com/office/drawing/2014/main" xmlns="" id="{22EA5747-5B09-47C3-945D-409C5603D6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2" name="正方形/長方形 181">
          <a:extLst>
            <a:ext uri="{FF2B5EF4-FFF2-40B4-BE49-F238E27FC236}">
              <a16:creationId xmlns:a16="http://schemas.microsoft.com/office/drawing/2014/main" xmlns="" id="{75EA2FBE-420A-45EB-A4F2-5617638C79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3" name="正方形/長方形 182">
          <a:extLst>
            <a:ext uri="{FF2B5EF4-FFF2-40B4-BE49-F238E27FC236}">
              <a16:creationId xmlns:a16="http://schemas.microsoft.com/office/drawing/2014/main" xmlns="" id="{BB4628CC-2238-454D-ABC1-3522098311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4" name="正方形/長方形 183">
          <a:extLst>
            <a:ext uri="{FF2B5EF4-FFF2-40B4-BE49-F238E27FC236}">
              <a16:creationId xmlns:a16="http://schemas.microsoft.com/office/drawing/2014/main" xmlns="" id="{4FC36495-B77A-4C3D-AC4E-3C608C9339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5" name="正方形/長方形 184">
          <a:extLst>
            <a:ext uri="{FF2B5EF4-FFF2-40B4-BE49-F238E27FC236}">
              <a16:creationId xmlns:a16="http://schemas.microsoft.com/office/drawing/2014/main" xmlns="" id="{E5714E4B-6A20-44D2-A017-E47609649A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6" name="正方形/長方形 185">
          <a:extLst>
            <a:ext uri="{FF2B5EF4-FFF2-40B4-BE49-F238E27FC236}">
              <a16:creationId xmlns:a16="http://schemas.microsoft.com/office/drawing/2014/main" xmlns="" id="{642064BC-0979-4D4D-BB0D-F94C0924E2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7" name="正方形/長方形 186">
          <a:extLst>
            <a:ext uri="{FF2B5EF4-FFF2-40B4-BE49-F238E27FC236}">
              <a16:creationId xmlns:a16="http://schemas.microsoft.com/office/drawing/2014/main" xmlns="" id="{6F514D8D-CDF3-4D5F-81B7-5AFBD36EA9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8" name="正方形/長方形 187">
          <a:extLst>
            <a:ext uri="{FF2B5EF4-FFF2-40B4-BE49-F238E27FC236}">
              <a16:creationId xmlns:a16="http://schemas.microsoft.com/office/drawing/2014/main" xmlns="" id="{7130FD1C-27AF-4AC9-84AD-E34AEC1B1C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9" name="正方形/長方形 188">
          <a:extLst>
            <a:ext uri="{FF2B5EF4-FFF2-40B4-BE49-F238E27FC236}">
              <a16:creationId xmlns:a16="http://schemas.microsoft.com/office/drawing/2014/main" xmlns="" id="{D03F6D72-201A-40F6-AEBF-D4BFB1D9592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0" name="正方形/長方形 189">
          <a:extLst>
            <a:ext uri="{FF2B5EF4-FFF2-40B4-BE49-F238E27FC236}">
              <a16:creationId xmlns:a16="http://schemas.microsoft.com/office/drawing/2014/main" xmlns="" id="{95434264-BBF0-4B19-B9A8-36D1535ED3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1" name="正方形/長方形 190">
          <a:extLst>
            <a:ext uri="{FF2B5EF4-FFF2-40B4-BE49-F238E27FC236}">
              <a16:creationId xmlns:a16="http://schemas.microsoft.com/office/drawing/2014/main" xmlns="" id="{4D07C7ED-6C8E-4DA8-919B-CA902AB36C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2" name="正方形/長方形 191">
          <a:extLst>
            <a:ext uri="{FF2B5EF4-FFF2-40B4-BE49-F238E27FC236}">
              <a16:creationId xmlns:a16="http://schemas.microsoft.com/office/drawing/2014/main" xmlns="" id="{967EA794-7566-428C-9D0A-56B1509097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3" name="正方形/長方形 192">
          <a:extLst>
            <a:ext uri="{FF2B5EF4-FFF2-40B4-BE49-F238E27FC236}">
              <a16:creationId xmlns:a16="http://schemas.microsoft.com/office/drawing/2014/main" xmlns="" id="{658B14C7-98D6-44A0-BDDD-C524DF7F61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4" name="正方形/長方形 193">
          <a:extLst>
            <a:ext uri="{FF2B5EF4-FFF2-40B4-BE49-F238E27FC236}">
              <a16:creationId xmlns:a16="http://schemas.microsoft.com/office/drawing/2014/main" xmlns="" id="{0019C2D7-221A-4982-B8CF-5AA16ACA80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5" name="正方形/長方形 194">
          <a:extLst>
            <a:ext uri="{FF2B5EF4-FFF2-40B4-BE49-F238E27FC236}">
              <a16:creationId xmlns:a16="http://schemas.microsoft.com/office/drawing/2014/main" xmlns="" id="{3BB74C3C-5223-4318-9015-646E830D03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6" name="正方形/長方形 195">
          <a:extLst>
            <a:ext uri="{FF2B5EF4-FFF2-40B4-BE49-F238E27FC236}">
              <a16:creationId xmlns:a16="http://schemas.microsoft.com/office/drawing/2014/main" xmlns="" id="{5F0603DC-222A-41BD-B386-1F3BA5C73A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7" name="正方形/長方形 196">
          <a:extLst>
            <a:ext uri="{FF2B5EF4-FFF2-40B4-BE49-F238E27FC236}">
              <a16:creationId xmlns:a16="http://schemas.microsoft.com/office/drawing/2014/main" xmlns="" id="{EC856254-3A2A-4F1C-93CB-59DAC906E5D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8" name="正方形/長方形 197">
          <a:extLst>
            <a:ext uri="{FF2B5EF4-FFF2-40B4-BE49-F238E27FC236}">
              <a16:creationId xmlns:a16="http://schemas.microsoft.com/office/drawing/2014/main" xmlns="" id="{E89DD643-6A4B-4B5D-A623-3AFC513E53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9" name="正方形/長方形 198">
          <a:extLst>
            <a:ext uri="{FF2B5EF4-FFF2-40B4-BE49-F238E27FC236}">
              <a16:creationId xmlns:a16="http://schemas.microsoft.com/office/drawing/2014/main" xmlns="" id="{37116855-8D35-40FF-B4D8-79872D951B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0" name="正方形/長方形 199">
          <a:extLst>
            <a:ext uri="{FF2B5EF4-FFF2-40B4-BE49-F238E27FC236}">
              <a16:creationId xmlns:a16="http://schemas.microsoft.com/office/drawing/2014/main" xmlns="" id="{DD3F7ACB-4C3D-4586-B210-6D331A8BD1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1" name="正方形/長方形 200">
          <a:extLst>
            <a:ext uri="{FF2B5EF4-FFF2-40B4-BE49-F238E27FC236}">
              <a16:creationId xmlns:a16="http://schemas.microsoft.com/office/drawing/2014/main" xmlns="" id="{9B3FB01F-A703-4247-A675-EE1329CC6E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2" name="正方形/長方形 201">
          <a:extLst>
            <a:ext uri="{FF2B5EF4-FFF2-40B4-BE49-F238E27FC236}">
              <a16:creationId xmlns:a16="http://schemas.microsoft.com/office/drawing/2014/main" xmlns="" id="{CDFA9046-481A-46F1-87F9-D720948CA4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3" name="正方形/長方形 202">
          <a:extLst>
            <a:ext uri="{FF2B5EF4-FFF2-40B4-BE49-F238E27FC236}">
              <a16:creationId xmlns:a16="http://schemas.microsoft.com/office/drawing/2014/main" xmlns="" id="{83BDB050-1297-41BC-9ABE-3EF6BF3736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4" name="正方形/長方形 203">
          <a:extLst>
            <a:ext uri="{FF2B5EF4-FFF2-40B4-BE49-F238E27FC236}">
              <a16:creationId xmlns:a16="http://schemas.microsoft.com/office/drawing/2014/main" xmlns="" id="{AC83859C-1AE7-446D-8BFC-624CBF7FAE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5" name="正方形/長方形 204">
          <a:extLst>
            <a:ext uri="{FF2B5EF4-FFF2-40B4-BE49-F238E27FC236}">
              <a16:creationId xmlns:a16="http://schemas.microsoft.com/office/drawing/2014/main" xmlns="" id="{BC507A9D-29C8-4D7B-B438-92D92B44BA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6" name="テキスト ボックス 205">
          <a:extLst>
            <a:ext uri="{FF2B5EF4-FFF2-40B4-BE49-F238E27FC236}">
              <a16:creationId xmlns:a16="http://schemas.microsoft.com/office/drawing/2014/main" xmlns="" id="{11C00987-3B1E-41D0-A5BA-940591596F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7" name="直線コネクタ 206">
          <a:extLst>
            <a:ext uri="{FF2B5EF4-FFF2-40B4-BE49-F238E27FC236}">
              <a16:creationId xmlns:a16="http://schemas.microsoft.com/office/drawing/2014/main" xmlns="" id="{4E37D4E2-F068-4755-BEEE-05518CB751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8" name="テキスト ボックス 207">
          <a:extLst>
            <a:ext uri="{FF2B5EF4-FFF2-40B4-BE49-F238E27FC236}">
              <a16:creationId xmlns:a16="http://schemas.microsoft.com/office/drawing/2014/main" xmlns="" id="{612B0636-D3CC-46C4-AC91-B78D8C5624D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09" name="直線コネクタ 208">
          <a:extLst>
            <a:ext uri="{FF2B5EF4-FFF2-40B4-BE49-F238E27FC236}">
              <a16:creationId xmlns:a16="http://schemas.microsoft.com/office/drawing/2014/main" xmlns="" id="{8AA6D832-79F8-42F3-B73B-2349C6DB40F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10" name="テキスト ボックス 209">
          <a:extLst>
            <a:ext uri="{FF2B5EF4-FFF2-40B4-BE49-F238E27FC236}">
              <a16:creationId xmlns:a16="http://schemas.microsoft.com/office/drawing/2014/main" xmlns="" id="{378B41A8-B57F-447B-B161-783CA08E3E0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11" name="直線コネクタ 210">
          <a:extLst>
            <a:ext uri="{FF2B5EF4-FFF2-40B4-BE49-F238E27FC236}">
              <a16:creationId xmlns:a16="http://schemas.microsoft.com/office/drawing/2014/main" xmlns="" id="{03B8F4A1-78A9-4882-BBF1-12DE607A55D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12" name="テキスト ボックス 211">
          <a:extLst>
            <a:ext uri="{FF2B5EF4-FFF2-40B4-BE49-F238E27FC236}">
              <a16:creationId xmlns:a16="http://schemas.microsoft.com/office/drawing/2014/main" xmlns="" id="{85E97A47-CEA5-4D6D-8013-B4A1B523594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13" name="直線コネクタ 212">
          <a:extLst>
            <a:ext uri="{FF2B5EF4-FFF2-40B4-BE49-F238E27FC236}">
              <a16:creationId xmlns:a16="http://schemas.microsoft.com/office/drawing/2014/main" xmlns="" id="{8421A432-955A-41A5-896A-E9F85162E04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14" name="テキスト ボックス 213">
          <a:extLst>
            <a:ext uri="{FF2B5EF4-FFF2-40B4-BE49-F238E27FC236}">
              <a16:creationId xmlns:a16="http://schemas.microsoft.com/office/drawing/2014/main" xmlns="" id="{6D75A3B0-3F15-4F65-B383-7D9A8A6AA81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15" name="直線コネクタ 214">
          <a:extLst>
            <a:ext uri="{FF2B5EF4-FFF2-40B4-BE49-F238E27FC236}">
              <a16:creationId xmlns:a16="http://schemas.microsoft.com/office/drawing/2014/main" xmlns="" id="{0660FA02-BBE7-4E69-8FF3-ADCEFC8F17A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16" name="テキスト ボックス 215">
          <a:extLst>
            <a:ext uri="{FF2B5EF4-FFF2-40B4-BE49-F238E27FC236}">
              <a16:creationId xmlns:a16="http://schemas.microsoft.com/office/drawing/2014/main" xmlns="" id="{566A762F-1E6A-4E7F-B958-26013EC40D5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7" name="直線コネクタ 216">
          <a:extLst>
            <a:ext uri="{FF2B5EF4-FFF2-40B4-BE49-F238E27FC236}">
              <a16:creationId xmlns:a16="http://schemas.microsoft.com/office/drawing/2014/main" xmlns="" id="{405B0491-5EAF-460B-9A88-04483AA58D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xmlns="" id="{C86C91B7-883C-4A25-84DF-690AD91619C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9" name="【保健センター・保健所】&#10;有形固定資産減価償却率グラフ枠">
          <a:extLst>
            <a:ext uri="{FF2B5EF4-FFF2-40B4-BE49-F238E27FC236}">
              <a16:creationId xmlns:a16="http://schemas.microsoft.com/office/drawing/2014/main" xmlns="" id="{A1DD1601-07EB-4661-A419-028CE6B711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220" name="直線コネクタ 219">
          <a:extLst>
            <a:ext uri="{FF2B5EF4-FFF2-40B4-BE49-F238E27FC236}">
              <a16:creationId xmlns:a16="http://schemas.microsoft.com/office/drawing/2014/main" xmlns="" id="{AD516979-A4DE-427A-BB69-F77205DACF62}"/>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221" name="【保健センター・保健所】&#10;有形固定資産減価償却率最小値テキスト">
          <a:extLst>
            <a:ext uri="{FF2B5EF4-FFF2-40B4-BE49-F238E27FC236}">
              <a16:creationId xmlns:a16="http://schemas.microsoft.com/office/drawing/2014/main" xmlns="" id="{5116EED8-E644-4A27-9F9E-FD82FD64AEE2}"/>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222" name="直線コネクタ 221">
          <a:extLst>
            <a:ext uri="{FF2B5EF4-FFF2-40B4-BE49-F238E27FC236}">
              <a16:creationId xmlns:a16="http://schemas.microsoft.com/office/drawing/2014/main" xmlns="" id="{37FFC7D4-BCE7-416B-94E2-53021C6D5178}"/>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223" name="【保健センター・保健所】&#10;有形固定資産減価償却率最大値テキスト">
          <a:extLst>
            <a:ext uri="{FF2B5EF4-FFF2-40B4-BE49-F238E27FC236}">
              <a16:creationId xmlns:a16="http://schemas.microsoft.com/office/drawing/2014/main" xmlns="" id="{EDBB6B6E-8B6F-40BD-A6E0-66C96E0B17E9}"/>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224" name="直線コネクタ 223">
          <a:extLst>
            <a:ext uri="{FF2B5EF4-FFF2-40B4-BE49-F238E27FC236}">
              <a16:creationId xmlns:a16="http://schemas.microsoft.com/office/drawing/2014/main" xmlns="" id="{6921B2C9-8A3D-48BA-A97F-3DDC9BF5D364}"/>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225" name="【保健センター・保健所】&#10;有形固定資産減価償却率平均値テキスト">
          <a:extLst>
            <a:ext uri="{FF2B5EF4-FFF2-40B4-BE49-F238E27FC236}">
              <a16:creationId xmlns:a16="http://schemas.microsoft.com/office/drawing/2014/main" xmlns="" id="{951483DD-D452-4278-A813-A91181E9ABAC}"/>
            </a:ext>
          </a:extLst>
        </xdr:cNvPr>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226" name="フローチャート: 判断 225">
          <a:extLst>
            <a:ext uri="{FF2B5EF4-FFF2-40B4-BE49-F238E27FC236}">
              <a16:creationId xmlns:a16="http://schemas.microsoft.com/office/drawing/2014/main" xmlns="" id="{AE02C6F7-30A4-47B4-A7EF-3E5A52E4373D}"/>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227" name="フローチャート: 判断 226">
          <a:extLst>
            <a:ext uri="{FF2B5EF4-FFF2-40B4-BE49-F238E27FC236}">
              <a16:creationId xmlns:a16="http://schemas.microsoft.com/office/drawing/2014/main" xmlns="" id="{1685BAC6-2178-41A2-8C01-C818BE688C2B}"/>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228" name="n_1aveValue【保健センター・保健所】&#10;有形固定資産減価償却率">
          <a:extLst>
            <a:ext uri="{FF2B5EF4-FFF2-40B4-BE49-F238E27FC236}">
              <a16:creationId xmlns:a16="http://schemas.microsoft.com/office/drawing/2014/main" xmlns="" id="{5EEBD917-767F-4107-931F-0E971288017A}"/>
            </a:ext>
          </a:extLst>
        </xdr:cNvPr>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229" name="フローチャート: 判断 228">
          <a:extLst>
            <a:ext uri="{FF2B5EF4-FFF2-40B4-BE49-F238E27FC236}">
              <a16:creationId xmlns:a16="http://schemas.microsoft.com/office/drawing/2014/main" xmlns="" id="{80F81BBF-0B20-458B-AEEF-3B67E9B3AAAB}"/>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230" name="n_2aveValue【保健センター・保健所】&#10;有形固定資産減価償却率">
          <a:extLst>
            <a:ext uri="{FF2B5EF4-FFF2-40B4-BE49-F238E27FC236}">
              <a16:creationId xmlns:a16="http://schemas.microsoft.com/office/drawing/2014/main" xmlns="" id="{D3A0352E-158C-4351-A20C-2D7014116151}"/>
            </a:ext>
          </a:extLst>
        </xdr:cNvPr>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231" name="フローチャート: 判断 230">
          <a:extLst>
            <a:ext uri="{FF2B5EF4-FFF2-40B4-BE49-F238E27FC236}">
              <a16:creationId xmlns:a16="http://schemas.microsoft.com/office/drawing/2014/main" xmlns="" id="{59A78439-0CC6-4716-A62D-75848E5FB499}"/>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232" name="n_3aveValue【保健センター・保健所】&#10;有形固定資産減価償却率">
          <a:extLst>
            <a:ext uri="{FF2B5EF4-FFF2-40B4-BE49-F238E27FC236}">
              <a16:creationId xmlns:a16="http://schemas.microsoft.com/office/drawing/2014/main" xmlns="" id="{C9E4075C-B9B2-433E-9AFE-79E0FF065D60}"/>
            </a:ext>
          </a:extLst>
        </xdr:cNvPr>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84A519B0-5037-4F95-B557-155E479F7A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0FE0C4C6-BF13-4CAC-B4CF-354D949FEF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36BAB06F-072F-44D6-84D5-547C6BF650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E40241F6-E89D-4B03-A640-3F6EABFAE2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A7E1CBC7-171B-45A2-A9AF-9B55E51CDC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238" name="楕円 237">
          <a:extLst>
            <a:ext uri="{FF2B5EF4-FFF2-40B4-BE49-F238E27FC236}">
              <a16:creationId xmlns:a16="http://schemas.microsoft.com/office/drawing/2014/main" xmlns="" id="{33937D2C-9FF7-4B79-9DE6-798DAB213311}"/>
            </a:ext>
          </a:extLst>
        </xdr:cNvPr>
        <xdr:cNvSpPr/>
      </xdr:nvSpPr>
      <xdr:spPr>
        <a:xfrm>
          <a:off x="16268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21353</xdr:rowOff>
    </xdr:from>
    <xdr:ext cx="405111" cy="259045"/>
    <xdr:sp macro="" textlink="">
      <xdr:nvSpPr>
        <xdr:cNvPr id="239" name="【保健センター・保健所】&#10;有形固定資産減価償却率該当値テキスト">
          <a:extLst>
            <a:ext uri="{FF2B5EF4-FFF2-40B4-BE49-F238E27FC236}">
              <a16:creationId xmlns:a16="http://schemas.microsoft.com/office/drawing/2014/main" xmlns="" id="{42DEABE9-ED7D-4EF8-83A3-D976110CDA97}"/>
            </a:ext>
          </a:extLst>
        </xdr:cNvPr>
        <xdr:cNvSpPr txBox="1"/>
      </xdr:nvSpPr>
      <xdr:spPr>
        <a:xfrm>
          <a:off x="16357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240" name="楕円 239">
          <a:extLst>
            <a:ext uri="{FF2B5EF4-FFF2-40B4-BE49-F238E27FC236}">
              <a16:creationId xmlns:a16="http://schemas.microsoft.com/office/drawing/2014/main" xmlns="" id="{14E1370C-FD41-4BD1-8DCC-DA5EB433E208}"/>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93726</xdr:rowOff>
    </xdr:to>
    <xdr:cxnSp macro="">
      <xdr:nvCxnSpPr>
        <xdr:cNvPr id="241" name="直線コネクタ 240">
          <a:extLst>
            <a:ext uri="{FF2B5EF4-FFF2-40B4-BE49-F238E27FC236}">
              <a16:creationId xmlns:a16="http://schemas.microsoft.com/office/drawing/2014/main" xmlns="" id="{82BA09C3-03F7-4F41-A6AD-373905A297C8}"/>
            </a:ext>
          </a:extLst>
        </xdr:cNvPr>
        <xdr:cNvCxnSpPr/>
      </xdr:nvCxnSpPr>
      <xdr:spPr>
        <a:xfrm>
          <a:off x="15481300" y="10515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49784</xdr:rowOff>
    </xdr:from>
    <xdr:to>
      <xdr:col>76</xdr:col>
      <xdr:colOff>165100</xdr:colOff>
      <xdr:row>61</xdr:row>
      <xdr:rowOff>151384</xdr:rowOff>
    </xdr:to>
    <xdr:sp macro="" textlink="">
      <xdr:nvSpPr>
        <xdr:cNvPr id="242" name="楕円 241">
          <a:extLst>
            <a:ext uri="{FF2B5EF4-FFF2-40B4-BE49-F238E27FC236}">
              <a16:creationId xmlns:a16="http://schemas.microsoft.com/office/drawing/2014/main" xmlns="" id="{E53AF23F-C9FA-4553-9A3F-7C948788BAFF}"/>
            </a:ext>
          </a:extLst>
        </xdr:cNvPr>
        <xdr:cNvSpPr/>
      </xdr:nvSpPr>
      <xdr:spPr>
        <a:xfrm>
          <a:off x="14541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100584</xdr:rowOff>
    </xdr:to>
    <xdr:cxnSp macro="">
      <xdr:nvCxnSpPr>
        <xdr:cNvPr id="243" name="直線コネクタ 242">
          <a:extLst>
            <a:ext uri="{FF2B5EF4-FFF2-40B4-BE49-F238E27FC236}">
              <a16:creationId xmlns:a16="http://schemas.microsoft.com/office/drawing/2014/main" xmlns="" id="{C037543A-E5AA-4801-9A48-5883EE856B97}"/>
            </a:ext>
          </a:extLst>
        </xdr:cNvPr>
        <xdr:cNvCxnSpPr/>
      </xdr:nvCxnSpPr>
      <xdr:spPr>
        <a:xfrm flipV="1">
          <a:off x="14592300" y="105156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244" name="n_1mainValue【保健センター・保健所】&#10;有形固定資産減価償却率">
          <a:extLst>
            <a:ext uri="{FF2B5EF4-FFF2-40B4-BE49-F238E27FC236}">
              <a16:creationId xmlns:a16="http://schemas.microsoft.com/office/drawing/2014/main" xmlns="" id="{9E186794-A87D-426E-A68F-4CF746099E26}"/>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142511</xdr:rowOff>
    </xdr:from>
    <xdr:ext cx="405111" cy="259045"/>
    <xdr:sp macro="" textlink="">
      <xdr:nvSpPr>
        <xdr:cNvPr id="245" name="n_2mainValue【保健センター・保健所】&#10;有形固定資産減価償却率">
          <a:extLst>
            <a:ext uri="{FF2B5EF4-FFF2-40B4-BE49-F238E27FC236}">
              <a16:creationId xmlns:a16="http://schemas.microsoft.com/office/drawing/2014/main" xmlns="" id="{F710E413-1DCE-4741-BE0D-DE04A09BE7A1}"/>
            </a:ext>
          </a:extLst>
        </xdr:cNvPr>
        <xdr:cNvSpPr txBox="1"/>
      </xdr:nvSpPr>
      <xdr:spPr>
        <a:xfrm>
          <a:off x="14389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6" name="正方形/長方形 245">
          <a:extLst>
            <a:ext uri="{FF2B5EF4-FFF2-40B4-BE49-F238E27FC236}">
              <a16:creationId xmlns:a16="http://schemas.microsoft.com/office/drawing/2014/main" xmlns="" id="{B232B631-ACEA-48C7-BF9D-552B843C25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7" name="正方形/長方形 246">
          <a:extLst>
            <a:ext uri="{FF2B5EF4-FFF2-40B4-BE49-F238E27FC236}">
              <a16:creationId xmlns:a16="http://schemas.microsoft.com/office/drawing/2014/main" xmlns="" id="{D069AC3D-CD79-487C-BA43-28E0D448BB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8" name="正方形/長方形 247">
          <a:extLst>
            <a:ext uri="{FF2B5EF4-FFF2-40B4-BE49-F238E27FC236}">
              <a16:creationId xmlns:a16="http://schemas.microsoft.com/office/drawing/2014/main" xmlns="" id="{EFE7439C-2330-45E3-9FD3-8B2563A9AD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9" name="正方形/長方形 248">
          <a:extLst>
            <a:ext uri="{FF2B5EF4-FFF2-40B4-BE49-F238E27FC236}">
              <a16:creationId xmlns:a16="http://schemas.microsoft.com/office/drawing/2014/main" xmlns="" id="{8D95240D-7F9A-4346-B0DE-F093F9A343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0" name="正方形/長方形 249">
          <a:extLst>
            <a:ext uri="{FF2B5EF4-FFF2-40B4-BE49-F238E27FC236}">
              <a16:creationId xmlns:a16="http://schemas.microsoft.com/office/drawing/2014/main" xmlns="" id="{271E460C-3C8E-4F60-B153-28A28BB819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1" name="正方形/長方形 250">
          <a:extLst>
            <a:ext uri="{FF2B5EF4-FFF2-40B4-BE49-F238E27FC236}">
              <a16:creationId xmlns:a16="http://schemas.microsoft.com/office/drawing/2014/main" xmlns="" id="{0B20D2A0-F1E3-4848-83F8-50A17846DB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2" name="正方形/長方形 251">
          <a:extLst>
            <a:ext uri="{FF2B5EF4-FFF2-40B4-BE49-F238E27FC236}">
              <a16:creationId xmlns:a16="http://schemas.microsoft.com/office/drawing/2014/main" xmlns="" id="{CE0DCC94-FC9B-4BC2-85FF-0A01AAD4FF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3" name="正方形/長方形 252">
          <a:extLst>
            <a:ext uri="{FF2B5EF4-FFF2-40B4-BE49-F238E27FC236}">
              <a16:creationId xmlns:a16="http://schemas.microsoft.com/office/drawing/2014/main" xmlns="" id="{A2718998-A896-440C-AC27-9E6CEA9689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4" name="テキスト ボックス 253">
          <a:extLst>
            <a:ext uri="{FF2B5EF4-FFF2-40B4-BE49-F238E27FC236}">
              <a16:creationId xmlns:a16="http://schemas.microsoft.com/office/drawing/2014/main" xmlns="" id="{C391068D-A290-460D-AEF9-2954302BE69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5" name="直線コネクタ 254">
          <a:extLst>
            <a:ext uri="{FF2B5EF4-FFF2-40B4-BE49-F238E27FC236}">
              <a16:creationId xmlns:a16="http://schemas.microsoft.com/office/drawing/2014/main" xmlns="" id="{27F6C4A3-ED12-49DB-92C7-C4AB8A9297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6" name="直線コネクタ 255">
          <a:extLst>
            <a:ext uri="{FF2B5EF4-FFF2-40B4-BE49-F238E27FC236}">
              <a16:creationId xmlns:a16="http://schemas.microsoft.com/office/drawing/2014/main" xmlns="" id="{FB82664B-C55C-4C73-968F-278FD41E250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7" name="テキスト ボックス 256">
          <a:extLst>
            <a:ext uri="{FF2B5EF4-FFF2-40B4-BE49-F238E27FC236}">
              <a16:creationId xmlns:a16="http://schemas.microsoft.com/office/drawing/2014/main" xmlns="" id="{1874768E-804B-451A-9D02-05E5BDF6A2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8" name="直線コネクタ 257">
          <a:extLst>
            <a:ext uri="{FF2B5EF4-FFF2-40B4-BE49-F238E27FC236}">
              <a16:creationId xmlns:a16="http://schemas.microsoft.com/office/drawing/2014/main" xmlns="" id="{7959F869-CA23-4365-95F2-A17E0559FBE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9" name="テキスト ボックス 258">
          <a:extLst>
            <a:ext uri="{FF2B5EF4-FFF2-40B4-BE49-F238E27FC236}">
              <a16:creationId xmlns:a16="http://schemas.microsoft.com/office/drawing/2014/main" xmlns="" id="{12C1016D-3C5A-4683-8BCB-FD418770A8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60" name="直線コネクタ 259">
          <a:extLst>
            <a:ext uri="{FF2B5EF4-FFF2-40B4-BE49-F238E27FC236}">
              <a16:creationId xmlns:a16="http://schemas.microsoft.com/office/drawing/2014/main" xmlns="" id="{55D954B7-1E57-4199-9487-B07330BB136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1" name="テキスト ボックス 260">
          <a:extLst>
            <a:ext uri="{FF2B5EF4-FFF2-40B4-BE49-F238E27FC236}">
              <a16:creationId xmlns:a16="http://schemas.microsoft.com/office/drawing/2014/main" xmlns="" id="{19E9FB66-9F94-4884-AF85-A5D1C12C4FC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2" name="直線コネクタ 261">
          <a:extLst>
            <a:ext uri="{FF2B5EF4-FFF2-40B4-BE49-F238E27FC236}">
              <a16:creationId xmlns:a16="http://schemas.microsoft.com/office/drawing/2014/main" xmlns="" id="{6659FEF5-6272-4B75-8984-1740A3FC5DD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3" name="テキスト ボックス 262">
          <a:extLst>
            <a:ext uri="{FF2B5EF4-FFF2-40B4-BE49-F238E27FC236}">
              <a16:creationId xmlns:a16="http://schemas.microsoft.com/office/drawing/2014/main" xmlns="" id="{66BB618A-37B3-4938-8959-A97190FC0EB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4" name="直線コネクタ 263">
          <a:extLst>
            <a:ext uri="{FF2B5EF4-FFF2-40B4-BE49-F238E27FC236}">
              <a16:creationId xmlns:a16="http://schemas.microsoft.com/office/drawing/2014/main" xmlns="" id="{423968CE-D7B6-4402-84AF-63D01A46BA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5" name="テキスト ボックス 264">
          <a:extLst>
            <a:ext uri="{FF2B5EF4-FFF2-40B4-BE49-F238E27FC236}">
              <a16:creationId xmlns:a16="http://schemas.microsoft.com/office/drawing/2014/main" xmlns="" id="{F3636490-8C4D-4DB7-8302-5B270784016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6" name="【保健センター・保健所】&#10;一人当たり面積グラフ枠">
          <a:extLst>
            <a:ext uri="{FF2B5EF4-FFF2-40B4-BE49-F238E27FC236}">
              <a16:creationId xmlns:a16="http://schemas.microsoft.com/office/drawing/2014/main" xmlns="" id="{D8D34195-9C96-4E03-A2F1-3D86D422DA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267" name="直線コネクタ 266">
          <a:extLst>
            <a:ext uri="{FF2B5EF4-FFF2-40B4-BE49-F238E27FC236}">
              <a16:creationId xmlns:a16="http://schemas.microsoft.com/office/drawing/2014/main" xmlns="" id="{C0E02AE2-CDB2-428A-B228-50A71E82E98F}"/>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68" name="【保健センター・保健所】&#10;一人当たり面積最小値テキスト">
          <a:extLst>
            <a:ext uri="{FF2B5EF4-FFF2-40B4-BE49-F238E27FC236}">
              <a16:creationId xmlns:a16="http://schemas.microsoft.com/office/drawing/2014/main" xmlns="" id="{E805DE3B-561D-4059-90A9-DC3AF87FE45B}"/>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69" name="直線コネクタ 268">
          <a:extLst>
            <a:ext uri="{FF2B5EF4-FFF2-40B4-BE49-F238E27FC236}">
              <a16:creationId xmlns:a16="http://schemas.microsoft.com/office/drawing/2014/main" xmlns="" id="{7997AA78-83EE-4578-893B-D1CB0B0001F2}"/>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270" name="【保健センター・保健所】&#10;一人当たり面積最大値テキスト">
          <a:extLst>
            <a:ext uri="{FF2B5EF4-FFF2-40B4-BE49-F238E27FC236}">
              <a16:creationId xmlns:a16="http://schemas.microsoft.com/office/drawing/2014/main" xmlns="" id="{003118AD-0162-4EBE-B3B7-44A401320D0F}"/>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271" name="直線コネクタ 270">
          <a:extLst>
            <a:ext uri="{FF2B5EF4-FFF2-40B4-BE49-F238E27FC236}">
              <a16:creationId xmlns:a16="http://schemas.microsoft.com/office/drawing/2014/main" xmlns="" id="{7D2E1E18-7587-47DF-9CA1-2AD9580A8A9F}"/>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272" name="【保健センター・保健所】&#10;一人当たり面積平均値テキスト">
          <a:extLst>
            <a:ext uri="{FF2B5EF4-FFF2-40B4-BE49-F238E27FC236}">
              <a16:creationId xmlns:a16="http://schemas.microsoft.com/office/drawing/2014/main" xmlns="" id="{BABBDDDB-5366-4BA0-9242-BFE06EEB4CCC}"/>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273" name="フローチャート: 判断 272">
          <a:extLst>
            <a:ext uri="{FF2B5EF4-FFF2-40B4-BE49-F238E27FC236}">
              <a16:creationId xmlns:a16="http://schemas.microsoft.com/office/drawing/2014/main" xmlns="" id="{CDC6E553-39D6-4D90-B43A-7CDEA282AB03}"/>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274" name="フローチャート: 判断 273">
          <a:extLst>
            <a:ext uri="{FF2B5EF4-FFF2-40B4-BE49-F238E27FC236}">
              <a16:creationId xmlns:a16="http://schemas.microsoft.com/office/drawing/2014/main" xmlns="" id="{D488295F-8D27-4904-9F53-C96A2590D273}"/>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46499</xdr:rowOff>
    </xdr:from>
    <xdr:ext cx="469744" cy="259045"/>
    <xdr:sp macro="" textlink="">
      <xdr:nvSpPr>
        <xdr:cNvPr id="275" name="n_1aveValue【保健センター・保健所】&#10;一人当たり面積">
          <a:extLst>
            <a:ext uri="{FF2B5EF4-FFF2-40B4-BE49-F238E27FC236}">
              <a16:creationId xmlns:a16="http://schemas.microsoft.com/office/drawing/2014/main" xmlns="" id="{B371F1BF-A81E-4854-AF8D-D405AEC82365}"/>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276" name="フローチャート: 判断 275">
          <a:extLst>
            <a:ext uri="{FF2B5EF4-FFF2-40B4-BE49-F238E27FC236}">
              <a16:creationId xmlns:a16="http://schemas.microsoft.com/office/drawing/2014/main" xmlns="" id="{BFB62B30-5EB2-4306-A0F9-999C23002B91}"/>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32783</xdr:rowOff>
    </xdr:from>
    <xdr:ext cx="469744" cy="259045"/>
    <xdr:sp macro="" textlink="">
      <xdr:nvSpPr>
        <xdr:cNvPr id="277" name="n_2aveValue【保健センター・保健所】&#10;一人当たり面積">
          <a:extLst>
            <a:ext uri="{FF2B5EF4-FFF2-40B4-BE49-F238E27FC236}">
              <a16:creationId xmlns:a16="http://schemas.microsoft.com/office/drawing/2014/main" xmlns="" id="{3F0BB08F-4065-40C6-B5C6-7E7233B930D3}"/>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278" name="フローチャート: 判断 277">
          <a:extLst>
            <a:ext uri="{FF2B5EF4-FFF2-40B4-BE49-F238E27FC236}">
              <a16:creationId xmlns:a16="http://schemas.microsoft.com/office/drawing/2014/main" xmlns="" id="{5181FC27-C7D1-4531-A1A5-69B64F18F98B}"/>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279" name="n_3aveValue【保健センター・保健所】&#10;一人当たり面積">
          <a:extLst>
            <a:ext uri="{FF2B5EF4-FFF2-40B4-BE49-F238E27FC236}">
              <a16:creationId xmlns:a16="http://schemas.microsoft.com/office/drawing/2014/main" xmlns="" id="{E73A70BF-87EA-407D-A617-2B2501EC2A6A}"/>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xmlns="" id="{CF8A449B-3298-4891-BDE2-CB58FA5D12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1" name="テキスト ボックス 280">
          <a:extLst>
            <a:ext uri="{FF2B5EF4-FFF2-40B4-BE49-F238E27FC236}">
              <a16:creationId xmlns:a16="http://schemas.microsoft.com/office/drawing/2014/main" xmlns="" id="{39478D18-6AE6-4107-A6E1-ECCF063080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xmlns="" id="{712D1AEB-761B-43E1-97EC-FABF540B4B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3" name="テキスト ボックス 282">
          <a:extLst>
            <a:ext uri="{FF2B5EF4-FFF2-40B4-BE49-F238E27FC236}">
              <a16:creationId xmlns:a16="http://schemas.microsoft.com/office/drawing/2014/main" xmlns="" id="{17EC76A7-C2A4-49EC-BB68-D9299A77C8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4" name="テキスト ボックス 283">
          <a:extLst>
            <a:ext uri="{FF2B5EF4-FFF2-40B4-BE49-F238E27FC236}">
              <a16:creationId xmlns:a16="http://schemas.microsoft.com/office/drawing/2014/main" xmlns="" id="{39550171-6629-40E0-AA97-BF45D0AC999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xdr:rowOff>
    </xdr:from>
    <xdr:to>
      <xdr:col>116</xdr:col>
      <xdr:colOff>114300</xdr:colOff>
      <xdr:row>60</xdr:row>
      <xdr:rowOff>105664</xdr:rowOff>
    </xdr:to>
    <xdr:sp macro="" textlink="">
      <xdr:nvSpPr>
        <xdr:cNvPr id="285" name="楕円 284">
          <a:extLst>
            <a:ext uri="{FF2B5EF4-FFF2-40B4-BE49-F238E27FC236}">
              <a16:creationId xmlns:a16="http://schemas.microsoft.com/office/drawing/2014/main" xmlns="" id="{B39D079E-A8E1-45C9-AF28-9FD27F891995}"/>
            </a:ext>
          </a:extLst>
        </xdr:cNvPr>
        <xdr:cNvSpPr/>
      </xdr:nvSpPr>
      <xdr:spPr>
        <a:xfrm>
          <a:off x="22110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26941</xdr:rowOff>
    </xdr:from>
    <xdr:ext cx="469744" cy="259045"/>
    <xdr:sp macro="" textlink="">
      <xdr:nvSpPr>
        <xdr:cNvPr id="286" name="【保健センター・保健所】&#10;一人当たり面積該当値テキスト">
          <a:extLst>
            <a:ext uri="{FF2B5EF4-FFF2-40B4-BE49-F238E27FC236}">
              <a16:creationId xmlns:a16="http://schemas.microsoft.com/office/drawing/2014/main" xmlns="" id="{FDB4AD48-E670-481E-B75D-C1527D72A23B}"/>
            </a:ext>
          </a:extLst>
        </xdr:cNvPr>
        <xdr:cNvSpPr txBox="1"/>
      </xdr:nvSpPr>
      <xdr:spPr>
        <a:xfrm>
          <a:off x="22199600"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287" name="楕円 286">
          <a:extLst>
            <a:ext uri="{FF2B5EF4-FFF2-40B4-BE49-F238E27FC236}">
              <a16:creationId xmlns:a16="http://schemas.microsoft.com/office/drawing/2014/main" xmlns="" id="{70AFF627-2EF3-4F52-A81E-6224A66587A9}"/>
            </a:ext>
          </a:extLst>
        </xdr:cNvPr>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54864</xdr:rowOff>
    </xdr:from>
    <xdr:to>
      <xdr:col>116</xdr:col>
      <xdr:colOff>63500</xdr:colOff>
      <xdr:row>60</xdr:row>
      <xdr:rowOff>54864</xdr:rowOff>
    </xdr:to>
    <xdr:cxnSp macro="">
      <xdr:nvCxnSpPr>
        <xdr:cNvPr id="288" name="直線コネクタ 287">
          <a:extLst>
            <a:ext uri="{FF2B5EF4-FFF2-40B4-BE49-F238E27FC236}">
              <a16:creationId xmlns:a16="http://schemas.microsoft.com/office/drawing/2014/main" xmlns="" id="{D6F376E4-62F4-4E74-B6D2-8C0573ECE0B7}"/>
            </a:ext>
          </a:extLst>
        </xdr:cNvPr>
        <xdr:cNvCxnSpPr/>
      </xdr:nvCxnSpPr>
      <xdr:spPr>
        <a:xfrm>
          <a:off x="21323300" y="10341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289" name="楕円 288">
          <a:extLst>
            <a:ext uri="{FF2B5EF4-FFF2-40B4-BE49-F238E27FC236}">
              <a16:creationId xmlns:a16="http://schemas.microsoft.com/office/drawing/2014/main" xmlns="" id="{9977BACA-390F-481C-B70B-731CE5E5AB00}"/>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60</xdr:row>
      <xdr:rowOff>54864</xdr:rowOff>
    </xdr:to>
    <xdr:cxnSp macro="">
      <xdr:nvCxnSpPr>
        <xdr:cNvPr id="290" name="直線コネクタ 289">
          <a:extLst>
            <a:ext uri="{FF2B5EF4-FFF2-40B4-BE49-F238E27FC236}">
              <a16:creationId xmlns:a16="http://schemas.microsoft.com/office/drawing/2014/main" xmlns="" id="{14BACC04-02EE-46F2-A8A6-6D722185F6BA}"/>
            </a:ext>
          </a:extLst>
        </xdr:cNvPr>
        <xdr:cNvCxnSpPr/>
      </xdr:nvCxnSpPr>
      <xdr:spPr>
        <a:xfrm>
          <a:off x="20434300" y="1034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291" name="n_1mainValue【保健センター・保健所】&#10;一人当たり面積">
          <a:extLst>
            <a:ext uri="{FF2B5EF4-FFF2-40B4-BE49-F238E27FC236}">
              <a16:creationId xmlns:a16="http://schemas.microsoft.com/office/drawing/2014/main" xmlns="" id="{2EC4A668-4103-4DAD-8AA2-2F0511A7EC26}"/>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292" name="n_2mainValue【保健センター・保健所】&#10;一人当たり面積">
          <a:extLst>
            <a:ext uri="{FF2B5EF4-FFF2-40B4-BE49-F238E27FC236}">
              <a16:creationId xmlns:a16="http://schemas.microsoft.com/office/drawing/2014/main" xmlns="" id="{B2C4E262-5F6B-4EC7-9C7C-42E7997E04C5}"/>
            </a:ext>
          </a:extLst>
        </xdr:cNvPr>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3" name="正方形/長方形 292">
          <a:extLst>
            <a:ext uri="{FF2B5EF4-FFF2-40B4-BE49-F238E27FC236}">
              <a16:creationId xmlns:a16="http://schemas.microsoft.com/office/drawing/2014/main" xmlns="" id="{00F848B2-3D61-4FB3-81A4-8ADF3B2DD7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4" name="正方形/長方形 293">
          <a:extLst>
            <a:ext uri="{FF2B5EF4-FFF2-40B4-BE49-F238E27FC236}">
              <a16:creationId xmlns:a16="http://schemas.microsoft.com/office/drawing/2014/main" xmlns="" id="{7B7AF8AC-6973-4893-8959-7BAB2A5C07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5" name="正方形/長方形 294">
          <a:extLst>
            <a:ext uri="{FF2B5EF4-FFF2-40B4-BE49-F238E27FC236}">
              <a16:creationId xmlns:a16="http://schemas.microsoft.com/office/drawing/2014/main" xmlns="" id="{229D8294-6620-48B9-85D4-4A50C27235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6" name="正方形/長方形 295">
          <a:extLst>
            <a:ext uri="{FF2B5EF4-FFF2-40B4-BE49-F238E27FC236}">
              <a16:creationId xmlns:a16="http://schemas.microsoft.com/office/drawing/2014/main" xmlns="" id="{E7685575-DF86-4F38-A0C5-AB357FF9E9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7" name="正方形/長方形 296">
          <a:extLst>
            <a:ext uri="{FF2B5EF4-FFF2-40B4-BE49-F238E27FC236}">
              <a16:creationId xmlns:a16="http://schemas.microsoft.com/office/drawing/2014/main" xmlns="" id="{DB118E33-4714-4180-8453-19B7EBB809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8" name="正方形/長方形 297">
          <a:extLst>
            <a:ext uri="{FF2B5EF4-FFF2-40B4-BE49-F238E27FC236}">
              <a16:creationId xmlns:a16="http://schemas.microsoft.com/office/drawing/2014/main" xmlns="" id="{481DD2E1-6A4B-454B-88EA-82B2A703E1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9" name="正方形/長方形 298">
          <a:extLst>
            <a:ext uri="{FF2B5EF4-FFF2-40B4-BE49-F238E27FC236}">
              <a16:creationId xmlns:a16="http://schemas.microsoft.com/office/drawing/2014/main" xmlns="" id="{56012529-203C-4AA8-97A7-D08B865AFA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0" name="正方形/長方形 299">
          <a:extLst>
            <a:ext uri="{FF2B5EF4-FFF2-40B4-BE49-F238E27FC236}">
              <a16:creationId xmlns:a16="http://schemas.microsoft.com/office/drawing/2014/main" xmlns="" id="{45EE35CE-53BC-4123-AC5F-8EB2DA8A217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01" name="正方形/長方形 300">
          <a:extLst>
            <a:ext uri="{FF2B5EF4-FFF2-40B4-BE49-F238E27FC236}">
              <a16:creationId xmlns:a16="http://schemas.microsoft.com/office/drawing/2014/main" xmlns="" id="{A5F4C329-E86A-4F68-B2E2-7960C30DFB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2" name="正方形/長方形 301">
          <a:extLst>
            <a:ext uri="{FF2B5EF4-FFF2-40B4-BE49-F238E27FC236}">
              <a16:creationId xmlns:a16="http://schemas.microsoft.com/office/drawing/2014/main" xmlns="" id="{5DAAECC4-4D22-47BF-8F80-2E4FBFC463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3" name="正方形/長方形 302">
          <a:extLst>
            <a:ext uri="{FF2B5EF4-FFF2-40B4-BE49-F238E27FC236}">
              <a16:creationId xmlns:a16="http://schemas.microsoft.com/office/drawing/2014/main" xmlns="" id="{6B6D3945-0357-437E-9D22-2ACE1FA815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4" name="正方形/長方形 303">
          <a:extLst>
            <a:ext uri="{FF2B5EF4-FFF2-40B4-BE49-F238E27FC236}">
              <a16:creationId xmlns:a16="http://schemas.microsoft.com/office/drawing/2014/main" xmlns="" id="{903D2B7F-099B-4ECC-98A9-F47210D88D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5" name="正方形/長方形 304">
          <a:extLst>
            <a:ext uri="{FF2B5EF4-FFF2-40B4-BE49-F238E27FC236}">
              <a16:creationId xmlns:a16="http://schemas.microsoft.com/office/drawing/2014/main" xmlns="" id="{214528AB-52DF-4C34-8F3F-BB6638C945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6" name="正方形/長方形 305">
          <a:extLst>
            <a:ext uri="{FF2B5EF4-FFF2-40B4-BE49-F238E27FC236}">
              <a16:creationId xmlns:a16="http://schemas.microsoft.com/office/drawing/2014/main" xmlns="" id="{8511CE0C-26A6-453D-B7B0-E6E5C112CE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7" name="正方形/長方形 306">
          <a:extLst>
            <a:ext uri="{FF2B5EF4-FFF2-40B4-BE49-F238E27FC236}">
              <a16:creationId xmlns:a16="http://schemas.microsoft.com/office/drawing/2014/main" xmlns="" id="{668AAE99-5812-492C-ADB0-802DBFAB38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8" name="正方形/長方形 307">
          <a:extLst>
            <a:ext uri="{FF2B5EF4-FFF2-40B4-BE49-F238E27FC236}">
              <a16:creationId xmlns:a16="http://schemas.microsoft.com/office/drawing/2014/main" xmlns="" id="{0F49C7EE-4135-4B9B-9AF6-2DDA410D2B2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9" name="正方形/長方形 308">
          <a:extLst>
            <a:ext uri="{FF2B5EF4-FFF2-40B4-BE49-F238E27FC236}">
              <a16:creationId xmlns:a16="http://schemas.microsoft.com/office/drawing/2014/main" xmlns="" id="{FD94A0A7-1FA2-4F6E-92A6-DBACF1F3F1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0" name="正方形/長方形 309">
          <a:extLst>
            <a:ext uri="{FF2B5EF4-FFF2-40B4-BE49-F238E27FC236}">
              <a16:creationId xmlns:a16="http://schemas.microsoft.com/office/drawing/2014/main" xmlns="" id="{A05FBDFF-C913-46B0-A50B-55BCC3E930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1" name="正方形/長方形 310">
          <a:extLst>
            <a:ext uri="{FF2B5EF4-FFF2-40B4-BE49-F238E27FC236}">
              <a16:creationId xmlns:a16="http://schemas.microsoft.com/office/drawing/2014/main" xmlns="" id="{65DF07EC-15BF-432D-8F5D-66709D3DB7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12" name="正方形/長方形 311">
          <a:extLst>
            <a:ext uri="{FF2B5EF4-FFF2-40B4-BE49-F238E27FC236}">
              <a16:creationId xmlns:a16="http://schemas.microsoft.com/office/drawing/2014/main" xmlns="" id="{E1030500-3AAC-4412-8CBE-5531FC02D1B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13" name="正方形/長方形 312">
          <a:extLst>
            <a:ext uri="{FF2B5EF4-FFF2-40B4-BE49-F238E27FC236}">
              <a16:creationId xmlns:a16="http://schemas.microsoft.com/office/drawing/2014/main" xmlns="" id="{EB338708-C51E-4AB3-B991-05CD96A39F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4" name="正方形/長方形 313">
          <a:extLst>
            <a:ext uri="{FF2B5EF4-FFF2-40B4-BE49-F238E27FC236}">
              <a16:creationId xmlns:a16="http://schemas.microsoft.com/office/drawing/2014/main" xmlns="" id="{5DBA5B34-BB31-4938-BB65-4F5BA520ED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5" name="正方形/長方形 314">
          <a:extLst>
            <a:ext uri="{FF2B5EF4-FFF2-40B4-BE49-F238E27FC236}">
              <a16:creationId xmlns:a16="http://schemas.microsoft.com/office/drawing/2014/main" xmlns="" id="{67BBB14A-E3CC-4141-BE47-A7190AEEAF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6" name="正方形/長方形 315">
          <a:extLst>
            <a:ext uri="{FF2B5EF4-FFF2-40B4-BE49-F238E27FC236}">
              <a16:creationId xmlns:a16="http://schemas.microsoft.com/office/drawing/2014/main" xmlns="" id="{7AC4E67A-329B-4C37-84B4-7B8B018421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xmlns="" id="{08EAB053-FFD0-41F8-98DD-50EE0180BD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8" name="直線コネクタ 317">
          <a:extLst>
            <a:ext uri="{FF2B5EF4-FFF2-40B4-BE49-F238E27FC236}">
              <a16:creationId xmlns:a16="http://schemas.microsoft.com/office/drawing/2014/main" xmlns="" id="{107E07A4-EBCF-44D5-8D7E-350846BD77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9" name="直線コネクタ 318">
          <a:extLst>
            <a:ext uri="{FF2B5EF4-FFF2-40B4-BE49-F238E27FC236}">
              <a16:creationId xmlns:a16="http://schemas.microsoft.com/office/drawing/2014/main" xmlns="" id="{B9D7BDC4-58F7-4A80-9EAC-7CA57A3CEBB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20" name="テキスト ボックス 319">
          <a:extLst>
            <a:ext uri="{FF2B5EF4-FFF2-40B4-BE49-F238E27FC236}">
              <a16:creationId xmlns:a16="http://schemas.microsoft.com/office/drawing/2014/main" xmlns="" id="{EB85823D-3FAD-4C92-9C41-D4DB7559102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21" name="直線コネクタ 320">
          <a:extLst>
            <a:ext uri="{FF2B5EF4-FFF2-40B4-BE49-F238E27FC236}">
              <a16:creationId xmlns:a16="http://schemas.microsoft.com/office/drawing/2014/main" xmlns="" id="{D57A4828-6477-4AC6-A75E-08057D1C00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22" name="テキスト ボックス 321">
          <a:extLst>
            <a:ext uri="{FF2B5EF4-FFF2-40B4-BE49-F238E27FC236}">
              <a16:creationId xmlns:a16="http://schemas.microsoft.com/office/drawing/2014/main" xmlns="" id="{50608335-CC30-4CE3-B1AA-34DB794A73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23" name="直線コネクタ 322">
          <a:extLst>
            <a:ext uri="{FF2B5EF4-FFF2-40B4-BE49-F238E27FC236}">
              <a16:creationId xmlns:a16="http://schemas.microsoft.com/office/drawing/2014/main" xmlns="" id="{CAD00F9C-ADA4-4739-9FF7-7A0983EDEAD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4" name="テキスト ボックス 323">
          <a:extLst>
            <a:ext uri="{FF2B5EF4-FFF2-40B4-BE49-F238E27FC236}">
              <a16:creationId xmlns:a16="http://schemas.microsoft.com/office/drawing/2014/main" xmlns="" id="{50C3CCA6-C86C-4BF4-9EAB-E2CF1C6C4B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5" name="直線コネクタ 324">
          <a:extLst>
            <a:ext uri="{FF2B5EF4-FFF2-40B4-BE49-F238E27FC236}">
              <a16:creationId xmlns:a16="http://schemas.microsoft.com/office/drawing/2014/main" xmlns="" id="{3C0C42E1-DBCA-4B49-A03C-432C87388C1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6" name="テキスト ボックス 325">
          <a:extLst>
            <a:ext uri="{FF2B5EF4-FFF2-40B4-BE49-F238E27FC236}">
              <a16:creationId xmlns:a16="http://schemas.microsoft.com/office/drawing/2014/main" xmlns="" id="{ACB05AB9-567C-454E-A161-8D65C82E521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7" name="直線コネクタ 326">
          <a:extLst>
            <a:ext uri="{FF2B5EF4-FFF2-40B4-BE49-F238E27FC236}">
              <a16:creationId xmlns:a16="http://schemas.microsoft.com/office/drawing/2014/main" xmlns="" id="{F99E1FF7-1D83-4BF0-898F-014671639F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8" name="テキスト ボックス 327">
          <a:extLst>
            <a:ext uri="{FF2B5EF4-FFF2-40B4-BE49-F238E27FC236}">
              <a16:creationId xmlns:a16="http://schemas.microsoft.com/office/drawing/2014/main" xmlns="" id="{B23448FB-69A4-40AE-895B-A73E44565E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9" name="直線コネクタ 328">
          <a:extLst>
            <a:ext uri="{FF2B5EF4-FFF2-40B4-BE49-F238E27FC236}">
              <a16:creationId xmlns:a16="http://schemas.microsoft.com/office/drawing/2014/main" xmlns="" id="{0A78B228-C7E2-42EE-9064-9920CC5CC6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30" name="テキスト ボックス 329">
          <a:extLst>
            <a:ext uri="{FF2B5EF4-FFF2-40B4-BE49-F238E27FC236}">
              <a16:creationId xmlns:a16="http://schemas.microsoft.com/office/drawing/2014/main" xmlns="" id="{98C7FED5-FD07-434E-A57B-1DAA65E904D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1" name="直線コネクタ 330">
          <a:extLst>
            <a:ext uri="{FF2B5EF4-FFF2-40B4-BE49-F238E27FC236}">
              <a16:creationId xmlns:a16="http://schemas.microsoft.com/office/drawing/2014/main" xmlns="" id="{2FFA0608-4B95-4C53-BBDB-933162DC96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xmlns="" id="{4AD0EAB3-1929-4D4E-9A2F-EB44C32E670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33" name="【庁舎】&#10;有形固定資産減価償却率グラフ枠">
          <a:extLst>
            <a:ext uri="{FF2B5EF4-FFF2-40B4-BE49-F238E27FC236}">
              <a16:creationId xmlns:a16="http://schemas.microsoft.com/office/drawing/2014/main" xmlns="" id="{17896B3E-5ED3-4DCA-9E1C-A7F90CF439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334" name="直線コネクタ 333">
          <a:extLst>
            <a:ext uri="{FF2B5EF4-FFF2-40B4-BE49-F238E27FC236}">
              <a16:creationId xmlns:a16="http://schemas.microsoft.com/office/drawing/2014/main" xmlns="" id="{775B41D1-3264-4A00-B99F-82D92D023D88}"/>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335" name="【庁舎】&#10;有形固定資産減価償却率最小値テキスト">
          <a:extLst>
            <a:ext uri="{FF2B5EF4-FFF2-40B4-BE49-F238E27FC236}">
              <a16:creationId xmlns:a16="http://schemas.microsoft.com/office/drawing/2014/main" xmlns="" id="{900CDA24-53F6-4A85-B938-815A05DFC0A7}"/>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336" name="直線コネクタ 335">
          <a:extLst>
            <a:ext uri="{FF2B5EF4-FFF2-40B4-BE49-F238E27FC236}">
              <a16:creationId xmlns:a16="http://schemas.microsoft.com/office/drawing/2014/main" xmlns="" id="{704213FD-1839-4F5E-8E20-B57BEAC95547}"/>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37" name="【庁舎】&#10;有形固定資産減価償却率最大値テキスト">
          <a:extLst>
            <a:ext uri="{FF2B5EF4-FFF2-40B4-BE49-F238E27FC236}">
              <a16:creationId xmlns:a16="http://schemas.microsoft.com/office/drawing/2014/main" xmlns="" id="{BF3BD708-6873-48AE-B809-BBDAF01AEEE3}"/>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38" name="直線コネクタ 337">
          <a:extLst>
            <a:ext uri="{FF2B5EF4-FFF2-40B4-BE49-F238E27FC236}">
              <a16:creationId xmlns:a16="http://schemas.microsoft.com/office/drawing/2014/main" xmlns="" id="{F5805DEA-D768-481B-8385-AAFBFCF75D3C}"/>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339" name="【庁舎】&#10;有形固定資産減価償却率平均値テキスト">
          <a:extLst>
            <a:ext uri="{FF2B5EF4-FFF2-40B4-BE49-F238E27FC236}">
              <a16:creationId xmlns:a16="http://schemas.microsoft.com/office/drawing/2014/main" xmlns="" id="{28101348-E5C9-4B5D-AD6B-51A73220A70A}"/>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340" name="フローチャート: 判断 339">
          <a:extLst>
            <a:ext uri="{FF2B5EF4-FFF2-40B4-BE49-F238E27FC236}">
              <a16:creationId xmlns:a16="http://schemas.microsoft.com/office/drawing/2014/main" xmlns="" id="{565B4597-EBCA-439B-B055-85D6A8D35675}"/>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341" name="フローチャート: 判断 340">
          <a:extLst>
            <a:ext uri="{FF2B5EF4-FFF2-40B4-BE49-F238E27FC236}">
              <a16:creationId xmlns:a16="http://schemas.microsoft.com/office/drawing/2014/main" xmlns="" id="{61897D36-58F7-4534-9B16-B4B1F9A356F9}"/>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342" name="n_1aveValue【庁舎】&#10;有形固定資産減価償却率">
          <a:extLst>
            <a:ext uri="{FF2B5EF4-FFF2-40B4-BE49-F238E27FC236}">
              <a16:creationId xmlns:a16="http://schemas.microsoft.com/office/drawing/2014/main" xmlns="" id="{6C517B1D-6228-4B1B-A828-2CC27361B077}"/>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343" name="フローチャート: 判断 342">
          <a:extLst>
            <a:ext uri="{FF2B5EF4-FFF2-40B4-BE49-F238E27FC236}">
              <a16:creationId xmlns:a16="http://schemas.microsoft.com/office/drawing/2014/main" xmlns="" id="{1BC4E0C6-3BF0-4FBD-A291-392AC7EBC6DB}"/>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344" name="n_2aveValue【庁舎】&#10;有形固定資産減価償却率">
          <a:extLst>
            <a:ext uri="{FF2B5EF4-FFF2-40B4-BE49-F238E27FC236}">
              <a16:creationId xmlns:a16="http://schemas.microsoft.com/office/drawing/2014/main" xmlns="" id="{7D4328ED-747C-4963-8A84-AF18E555B0A1}"/>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345" name="フローチャート: 判断 344">
          <a:extLst>
            <a:ext uri="{FF2B5EF4-FFF2-40B4-BE49-F238E27FC236}">
              <a16:creationId xmlns:a16="http://schemas.microsoft.com/office/drawing/2014/main" xmlns="" id="{C615A110-A1EF-46F5-BD1F-8CBB2802D3A0}"/>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346" name="n_3aveValue【庁舎】&#10;有形固定資産減価償却率">
          <a:extLst>
            <a:ext uri="{FF2B5EF4-FFF2-40B4-BE49-F238E27FC236}">
              <a16:creationId xmlns:a16="http://schemas.microsoft.com/office/drawing/2014/main" xmlns="" id="{F32F2214-A2C6-45EC-AFE6-E5FBE20B7548}"/>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85CDD80D-3EF8-4B18-8549-0536946FE9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C46F3EB0-2B93-439E-BD29-DB3A32A4CF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706F093D-442C-4BB7-8528-8AAFE4F8B2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27400ACB-4958-47F9-822E-2C3DD392B3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1BF82119-1BD2-4BF5-95B9-177BF6D0FB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31931</xdr:rowOff>
    </xdr:from>
    <xdr:to>
      <xdr:col>85</xdr:col>
      <xdr:colOff>177800</xdr:colOff>
      <xdr:row>102</xdr:row>
      <xdr:rowOff>133531</xdr:rowOff>
    </xdr:to>
    <xdr:sp macro="" textlink="">
      <xdr:nvSpPr>
        <xdr:cNvPr id="352" name="楕円 351">
          <a:extLst>
            <a:ext uri="{FF2B5EF4-FFF2-40B4-BE49-F238E27FC236}">
              <a16:creationId xmlns:a16="http://schemas.microsoft.com/office/drawing/2014/main" xmlns="" id="{AA27797B-63E7-42AF-8F99-8FA7E7462C68}"/>
            </a:ext>
          </a:extLst>
        </xdr:cNvPr>
        <xdr:cNvSpPr/>
      </xdr:nvSpPr>
      <xdr:spPr>
        <a:xfrm>
          <a:off x="16268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54808</xdr:rowOff>
    </xdr:from>
    <xdr:ext cx="405111" cy="259045"/>
    <xdr:sp macro="" textlink="">
      <xdr:nvSpPr>
        <xdr:cNvPr id="353" name="【庁舎】&#10;有形固定資産減価償却率該当値テキスト">
          <a:extLst>
            <a:ext uri="{FF2B5EF4-FFF2-40B4-BE49-F238E27FC236}">
              <a16:creationId xmlns:a16="http://schemas.microsoft.com/office/drawing/2014/main" xmlns="" id="{AA2F55F7-1E34-4B42-A852-C724BFA5B3AD}"/>
            </a:ext>
          </a:extLst>
        </xdr:cNvPr>
        <xdr:cNvSpPr txBox="1"/>
      </xdr:nvSpPr>
      <xdr:spPr>
        <a:xfrm>
          <a:off x="16357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354" name="楕円 353">
          <a:extLst>
            <a:ext uri="{FF2B5EF4-FFF2-40B4-BE49-F238E27FC236}">
              <a16:creationId xmlns:a16="http://schemas.microsoft.com/office/drawing/2014/main" xmlns="" id="{E419B560-3C79-4F43-A844-0612C495CA3A}"/>
            </a:ext>
          </a:extLst>
        </xdr:cNvPr>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82731</xdr:rowOff>
    </xdr:from>
    <xdr:to>
      <xdr:col>85</xdr:col>
      <xdr:colOff>127000</xdr:colOff>
      <xdr:row>102</xdr:row>
      <xdr:rowOff>117021</xdr:rowOff>
    </xdr:to>
    <xdr:cxnSp macro="">
      <xdr:nvCxnSpPr>
        <xdr:cNvPr id="355" name="直線コネクタ 354">
          <a:extLst>
            <a:ext uri="{FF2B5EF4-FFF2-40B4-BE49-F238E27FC236}">
              <a16:creationId xmlns:a16="http://schemas.microsoft.com/office/drawing/2014/main" xmlns="" id="{E90A26B8-9A46-45DA-82E5-E970FFE6542A}"/>
            </a:ext>
          </a:extLst>
        </xdr:cNvPr>
        <xdr:cNvCxnSpPr/>
      </xdr:nvCxnSpPr>
      <xdr:spPr>
        <a:xfrm flipV="1">
          <a:off x="15481300" y="175706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100512</xdr:rowOff>
    </xdr:from>
    <xdr:to>
      <xdr:col>76</xdr:col>
      <xdr:colOff>165100</xdr:colOff>
      <xdr:row>103</xdr:row>
      <xdr:rowOff>30662</xdr:rowOff>
    </xdr:to>
    <xdr:sp macro="" textlink="">
      <xdr:nvSpPr>
        <xdr:cNvPr id="356" name="楕円 355">
          <a:extLst>
            <a:ext uri="{FF2B5EF4-FFF2-40B4-BE49-F238E27FC236}">
              <a16:creationId xmlns:a16="http://schemas.microsoft.com/office/drawing/2014/main" xmlns="" id="{602B1DBC-2034-4BB7-9ECA-1E4504448DC2}"/>
            </a:ext>
          </a:extLst>
        </xdr:cNvPr>
        <xdr:cNvSpPr/>
      </xdr:nvSpPr>
      <xdr:spPr>
        <a:xfrm>
          <a:off x="14541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102</xdr:row>
      <xdr:rowOff>151312</xdr:rowOff>
    </xdr:to>
    <xdr:cxnSp macro="">
      <xdr:nvCxnSpPr>
        <xdr:cNvPr id="357" name="直線コネクタ 356">
          <a:extLst>
            <a:ext uri="{FF2B5EF4-FFF2-40B4-BE49-F238E27FC236}">
              <a16:creationId xmlns:a16="http://schemas.microsoft.com/office/drawing/2014/main" xmlns="" id="{433100C0-9245-4BCC-96EA-F77679CEBABA}"/>
            </a:ext>
          </a:extLst>
        </xdr:cNvPr>
        <xdr:cNvCxnSpPr/>
      </xdr:nvCxnSpPr>
      <xdr:spPr>
        <a:xfrm flipV="1">
          <a:off x="14592300" y="176049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12898</xdr:rowOff>
    </xdr:from>
    <xdr:ext cx="405111" cy="259045"/>
    <xdr:sp macro="" textlink="">
      <xdr:nvSpPr>
        <xdr:cNvPr id="358" name="n_1mainValue【庁舎】&#10;有形固定資産減価償却率">
          <a:extLst>
            <a:ext uri="{FF2B5EF4-FFF2-40B4-BE49-F238E27FC236}">
              <a16:creationId xmlns:a16="http://schemas.microsoft.com/office/drawing/2014/main" xmlns="" id="{50F89AD2-4DDB-42C4-9C67-030169F5E718}"/>
            </a:ext>
          </a:extLst>
        </xdr:cNvPr>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47189</xdr:rowOff>
    </xdr:from>
    <xdr:ext cx="405111" cy="259045"/>
    <xdr:sp macro="" textlink="">
      <xdr:nvSpPr>
        <xdr:cNvPr id="359" name="n_2mainValue【庁舎】&#10;有形固定資産減価償却率">
          <a:extLst>
            <a:ext uri="{FF2B5EF4-FFF2-40B4-BE49-F238E27FC236}">
              <a16:creationId xmlns:a16="http://schemas.microsoft.com/office/drawing/2014/main" xmlns="" id="{7BFC0D30-7489-4DA5-81FD-C1950B658393}"/>
            </a:ext>
          </a:extLst>
        </xdr:cNvPr>
        <xdr:cNvSpPr txBox="1"/>
      </xdr:nvSpPr>
      <xdr:spPr>
        <a:xfrm>
          <a:off x="14389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60" name="正方形/長方形 359">
          <a:extLst>
            <a:ext uri="{FF2B5EF4-FFF2-40B4-BE49-F238E27FC236}">
              <a16:creationId xmlns:a16="http://schemas.microsoft.com/office/drawing/2014/main" xmlns="" id="{BFD47D46-B5B9-4584-97BB-8AA6316523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61" name="正方形/長方形 360">
          <a:extLst>
            <a:ext uri="{FF2B5EF4-FFF2-40B4-BE49-F238E27FC236}">
              <a16:creationId xmlns:a16="http://schemas.microsoft.com/office/drawing/2014/main" xmlns="" id="{E69D4278-366D-4B6D-85C1-CD3497A560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62" name="正方形/長方形 361">
          <a:extLst>
            <a:ext uri="{FF2B5EF4-FFF2-40B4-BE49-F238E27FC236}">
              <a16:creationId xmlns:a16="http://schemas.microsoft.com/office/drawing/2014/main" xmlns="" id="{61C437FB-534D-494B-93C3-94D29F6812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63" name="正方形/長方形 362">
          <a:extLst>
            <a:ext uri="{FF2B5EF4-FFF2-40B4-BE49-F238E27FC236}">
              <a16:creationId xmlns:a16="http://schemas.microsoft.com/office/drawing/2014/main" xmlns="" id="{E92C6985-6D0F-4147-844D-67F26DBD1A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4" name="正方形/長方形 363">
          <a:extLst>
            <a:ext uri="{FF2B5EF4-FFF2-40B4-BE49-F238E27FC236}">
              <a16:creationId xmlns:a16="http://schemas.microsoft.com/office/drawing/2014/main" xmlns="" id="{0FA10CC8-77B3-4C1B-8359-A21AB0229B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5" name="正方形/長方形 364">
          <a:extLst>
            <a:ext uri="{FF2B5EF4-FFF2-40B4-BE49-F238E27FC236}">
              <a16:creationId xmlns:a16="http://schemas.microsoft.com/office/drawing/2014/main" xmlns="" id="{E33A18AC-D714-480D-8855-904ED3E88E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6" name="正方形/長方形 365">
          <a:extLst>
            <a:ext uri="{FF2B5EF4-FFF2-40B4-BE49-F238E27FC236}">
              <a16:creationId xmlns:a16="http://schemas.microsoft.com/office/drawing/2014/main" xmlns="" id="{99225785-B153-41F7-B3EB-99A91F5107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7" name="正方形/長方形 366">
          <a:extLst>
            <a:ext uri="{FF2B5EF4-FFF2-40B4-BE49-F238E27FC236}">
              <a16:creationId xmlns:a16="http://schemas.microsoft.com/office/drawing/2014/main" xmlns="" id="{D4DCC1D8-4829-4328-A134-DA735FDBA90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xmlns="" id="{48C59EF9-F0B2-4153-90A3-3216FE4F67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9" name="直線コネクタ 368">
          <a:extLst>
            <a:ext uri="{FF2B5EF4-FFF2-40B4-BE49-F238E27FC236}">
              <a16:creationId xmlns:a16="http://schemas.microsoft.com/office/drawing/2014/main" xmlns="" id="{2E9D2853-556E-4669-8853-CECFAE5037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70" name="直線コネクタ 369">
          <a:extLst>
            <a:ext uri="{FF2B5EF4-FFF2-40B4-BE49-F238E27FC236}">
              <a16:creationId xmlns:a16="http://schemas.microsoft.com/office/drawing/2014/main" xmlns="" id="{07B0A05F-E2EE-4504-B85F-0979B2FA4B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71" name="テキスト ボックス 370">
          <a:extLst>
            <a:ext uri="{FF2B5EF4-FFF2-40B4-BE49-F238E27FC236}">
              <a16:creationId xmlns:a16="http://schemas.microsoft.com/office/drawing/2014/main" xmlns="" id="{56CCE658-C8B9-4B6B-B2C5-A098EEABF46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72" name="直線コネクタ 371">
          <a:extLst>
            <a:ext uri="{FF2B5EF4-FFF2-40B4-BE49-F238E27FC236}">
              <a16:creationId xmlns:a16="http://schemas.microsoft.com/office/drawing/2014/main" xmlns="" id="{810D6B93-FAA3-47D4-9FED-79C3CA83F9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73" name="テキスト ボックス 372">
          <a:extLst>
            <a:ext uri="{FF2B5EF4-FFF2-40B4-BE49-F238E27FC236}">
              <a16:creationId xmlns:a16="http://schemas.microsoft.com/office/drawing/2014/main" xmlns="" id="{2C2F507B-C859-4C9D-8DE2-72ECE97DC0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74" name="直線コネクタ 373">
          <a:extLst>
            <a:ext uri="{FF2B5EF4-FFF2-40B4-BE49-F238E27FC236}">
              <a16:creationId xmlns:a16="http://schemas.microsoft.com/office/drawing/2014/main" xmlns="" id="{5B855432-8CBE-46EB-B1FA-6FAB85F05D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75" name="テキスト ボックス 374">
          <a:extLst>
            <a:ext uri="{FF2B5EF4-FFF2-40B4-BE49-F238E27FC236}">
              <a16:creationId xmlns:a16="http://schemas.microsoft.com/office/drawing/2014/main" xmlns="" id="{EA004A93-EC1E-4B66-BDE1-A3117960EC9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76" name="直線コネクタ 375">
          <a:extLst>
            <a:ext uri="{FF2B5EF4-FFF2-40B4-BE49-F238E27FC236}">
              <a16:creationId xmlns:a16="http://schemas.microsoft.com/office/drawing/2014/main" xmlns="" id="{6159063F-F4DF-4765-B5BD-6C327F05B33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7" name="テキスト ボックス 376">
          <a:extLst>
            <a:ext uri="{FF2B5EF4-FFF2-40B4-BE49-F238E27FC236}">
              <a16:creationId xmlns:a16="http://schemas.microsoft.com/office/drawing/2014/main" xmlns="" id="{2D0D8227-1B1A-44B4-B63E-7EA2A5C826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8" name="直線コネクタ 377">
          <a:extLst>
            <a:ext uri="{FF2B5EF4-FFF2-40B4-BE49-F238E27FC236}">
              <a16:creationId xmlns:a16="http://schemas.microsoft.com/office/drawing/2014/main" xmlns="" id="{9A93A3FD-5E62-4695-B9F9-F2B061FE2F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9" name="テキスト ボックス 378">
          <a:extLst>
            <a:ext uri="{FF2B5EF4-FFF2-40B4-BE49-F238E27FC236}">
              <a16:creationId xmlns:a16="http://schemas.microsoft.com/office/drawing/2014/main" xmlns="" id="{12B4F607-6E2F-4B01-8F87-5199662A2C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80" name="直線コネクタ 379">
          <a:extLst>
            <a:ext uri="{FF2B5EF4-FFF2-40B4-BE49-F238E27FC236}">
              <a16:creationId xmlns:a16="http://schemas.microsoft.com/office/drawing/2014/main" xmlns="" id="{71903C15-4EF2-4C58-A2FB-6B93481472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81" name="テキスト ボックス 380">
          <a:extLst>
            <a:ext uri="{FF2B5EF4-FFF2-40B4-BE49-F238E27FC236}">
              <a16:creationId xmlns:a16="http://schemas.microsoft.com/office/drawing/2014/main" xmlns="" id="{3B11FB63-5D0C-4A49-8473-CAF93B36DA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2" name="【庁舎】&#10;一人当たり面積グラフ枠">
          <a:extLst>
            <a:ext uri="{FF2B5EF4-FFF2-40B4-BE49-F238E27FC236}">
              <a16:creationId xmlns:a16="http://schemas.microsoft.com/office/drawing/2014/main" xmlns="" id="{6A411951-DC3A-4DD4-8D13-998BDD35EF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383" name="直線コネクタ 382">
          <a:extLst>
            <a:ext uri="{FF2B5EF4-FFF2-40B4-BE49-F238E27FC236}">
              <a16:creationId xmlns:a16="http://schemas.microsoft.com/office/drawing/2014/main" xmlns="" id="{756DA41F-BE93-44CF-9DEC-C60A583933C3}"/>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384" name="【庁舎】&#10;一人当たり面積最小値テキスト">
          <a:extLst>
            <a:ext uri="{FF2B5EF4-FFF2-40B4-BE49-F238E27FC236}">
              <a16:creationId xmlns:a16="http://schemas.microsoft.com/office/drawing/2014/main" xmlns="" id="{BB8111AB-F3BA-49DA-AF88-4156BD251142}"/>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385" name="直線コネクタ 384">
          <a:extLst>
            <a:ext uri="{FF2B5EF4-FFF2-40B4-BE49-F238E27FC236}">
              <a16:creationId xmlns:a16="http://schemas.microsoft.com/office/drawing/2014/main" xmlns="" id="{37ABE2D0-9AF9-4CF6-BAF1-6BF8EE4AAE92}"/>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386" name="【庁舎】&#10;一人当たり面積最大値テキスト">
          <a:extLst>
            <a:ext uri="{FF2B5EF4-FFF2-40B4-BE49-F238E27FC236}">
              <a16:creationId xmlns:a16="http://schemas.microsoft.com/office/drawing/2014/main" xmlns="" id="{15D6EDF5-726E-4225-A5B6-6A4F7F415548}"/>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387" name="直線コネクタ 386">
          <a:extLst>
            <a:ext uri="{FF2B5EF4-FFF2-40B4-BE49-F238E27FC236}">
              <a16:creationId xmlns:a16="http://schemas.microsoft.com/office/drawing/2014/main" xmlns="" id="{47C57AF2-FF98-4A02-A30A-5AD890B810DB}"/>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388" name="【庁舎】&#10;一人当たり面積平均値テキスト">
          <a:extLst>
            <a:ext uri="{FF2B5EF4-FFF2-40B4-BE49-F238E27FC236}">
              <a16:creationId xmlns:a16="http://schemas.microsoft.com/office/drawing/2014/main" xmlns="" id="{A7220EEA-55CD-47AF-BCB3-1663DA80B0F6}"/>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389" name="フローチャート: 判断 388">
          <a:extLst>
            <a:ext uri="{FF2B5EF4-FFF2-40B4-BE49-F238E27FC236}">
              <a16:creationId xmlns:a16="http://schemas.microsoft.com/office/drawing/2014/main" xmlns="" id="{B57805A9-20BB-46A0-B005-C4180257C20D}"/>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390" name="フローチャート: 判断 389">
          <a:extLst>
            <a:ext uri="{FF2B5EF4-FFF2-40B4-BE49-F238E27FC236}">
              <a16:creationId xmlns:a16="http://schemas.microsoft.com/office/drawing/2014/main" xmlns="" id="{6D00A91F-5B02-4939-BE56-202653209164}"/>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391" name="n_1aveValue【庁舎】&#10;一人当たり面積">
          <a:extLst>
            <a:ext uri="{FF2B5EF4-FFF2-40B4-BE49-F238E27FC236}">
              <a16:creationId xmlns:a16="http://schemas.microsoft.com/office/drawing/2014/main" xmlns="" id="{E62021A6-C00C-4374-8F6A-0958F7C8E415}"/>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392" name="フローチャート: 判断 391">
          <a:extLst>
            <a:ext uri="{FF2B5EF4-FFF2-40B4-BE49-F238E27FC236}">
              <a16:creationId xmlns:a16="http://schemas.microsoft.com/office/drawing/2014/main" xmlns="" id="{42744325-8441-442E-BF5D-6581794502F2}"/>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393" name="n_2aveValue【庁舎】&#10;一人当たり面積">
          <a:extLst>
            <a:ext uri="{FF2B5EF4-FFF2-40B4-BE49-F238E27FC236}">
              <a16:creationId xmlns:a16="http://schemas.microsoft.com/office/drawing/2014/main" xmlns="" id="{94D38793-8373-4B00-BEFB-826DEA4D66B9}"/>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394" name="フローチャート: 判断 393">
          <a:extLst>
            <a:ext uri="{FF2B5EF4-FFF2-40B4-BE49-F238E27FC236}">
              <a16:creationId xmlns:a16="http://schemas.microsoft.com/office/drawing/2014/main" xmlns="" id="{73AB632A-DF0B-439D-9853-4768FA62EAF0}"/>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395" name="n_3aveValue【庁舎】&#10;一人当たり面積">
          <a:extLst>
            <a:ext uri="{FF2B5EF4-FFF2-40B4-BE49-F238E27FC236}">
              <a16:creationId xmlns:a16="http://schemas.microsoft.com/office/drawing/2014/main" xmlns="" id="{FB877C72-CA4D-4635-8538-1EC28050C787}"/>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D8D17498-6B2C-431B-B8FB-D1447B1417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6BB9CE73-13CB-41FE-8498-9D7E1713BF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286B0B0C-0CC7-4F9C-B5E0-D6027509F1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A612C9F9-253B-4B9D-8D23-E65AD7EE2F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D22A8ABD-16FF-405F-BD68-32D6CA116E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5969</xdr:rowOff>
    </xdr:from>
    <xdr:to>
      <xdr:col>116</xdr:col>
      <xdr:colOff>114300</xdr:colOff>
      <xdr:row>108</xdr:row>
      <xdr:rowOff>107569</xdr:rowOff>
    </xdr:to>
    <xdr:sp macro="" textlink="">
      <xdr:nvSpPr>
        <xdr:cNvPr id="401" name="楕円 400">
          <a:extLst>
            <a:ext uri="{FF2B5EF4-FFF2-40B4-BE49-F238E27FC236}">
              <a16:creationId xmlns:a16="http://schemas.microsoft.com/office/drawing/2014/main" xmlns="" id="{C4722FE9-EB98-4032-BE6E-EF4893CF3D14}"/>
            </a:ext>
          </a:extLst>
        </xdr:cNvPr>
        <xdr:cNvSpPr/>
      </xdr:nvSpPr>
      <xdr:spPr>
        <a:xfrm>
          <a:off x="22110700" y="18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402" name="【庁舎】&#10;一人当たり面積該当値テキスト">
          <a:extLst>
            <a:ext uri="{FF2B5EF4-FFF2-40B4-BE49-F238E27FC236}">
              <a16:creationId xmlns:a16="http://schemas.microsoft.com/office/drawing/2014/main" xmlns="" id="{F5A16F86-7D2F-4089-B3DB-3715D40DC1DE}"/>
            </a:ext>
          </a:extLst>
        </xdr:cNvPr>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5587</xdr:rowOff>
    </xdr:from>
    <xdr:to>
      <xdr:col>112</xdr:col>
      <xdr:colOff>38100</xdr:colOff>
      <xdr:row>108</xdr:row>
      <xdr:rowOff>107187</xdr:rowOff>
    </xdr:to>
    <xdr:sp macro="" textlink="">
      <xdr:nvSpPr>
        <xdr:cNvPr id="403" name="楕円 402">
          <a:extLst>
            <a:ext uri="{FF2B5EF4-FFF2-40B4-BE49-F238E27FC236}">
              <a16:creationId xmlns:a16="http://schemas.microsoft.com/office/drawing/2014/main" xmlns="" id="{26946B5A-DEBF-4B85-B91D-F67D0FC50939}"/>
            </a:ext>
          </a:extLst>
        </xdr:cNvPr>
        <xdr:cNvSpPr/>
      </xdr:nvSpPr>
      <xdr:spPr>
        <a:xfrm>
          <a:off x="212725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56387</xdr:rowOff>
    </xdr:from>
    <xdr:to>
      <xdr:col>116</xdr:col>
      <xdr:colOff>63500</xdr:colOff>
      <xdr:row>108</xdr:row>
      <xdr:rowOff>56769</xdr:rowOff>
    </xdr:to>
    <xdr:cxnSp macro="">
      <xdr:nvCxnSpPr>
        <xdr:cNvPr id="404" name="直線コネクタ 403">
          <a:extLst>
            <a:ext uri="{FF2B5EF4-FFF2-40B4-BE49-F238E27FC236}">
              <a16:creationId xmlns:a16="http://schemas.microsoft.com/office/drawing/2014/main" xmlns="" id="{02E44080-A5D1-4B5F-9682-5B54990DC83C}"/>
            </a:ext>
          </a:extLst>
        </xdr:cNvPr>
        <xdr:cNvCxnSpPr/>
      </xdr:nvCxnSpPr>
      <xdr:spPr>
        <a:xfrm>
          <a:off x="21323300" y="1857298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5587</xdr:rowOff>
    </xdr:from>
    <xdr:to>
      <xdr:col>107</xdr:col>
      <xdr:colOff>101600</xdr:colOff>
      <xdr:row>108</xdr:row>
      <xdr:rowOff>107187</xdr:rowOff>
    </xdr:to>
    <xdr:sp macro="" textlink="">
      <xdr:nvSpPr>
        <xdr:cNvPr id="405" name="楕円 404">
          <a:extLst>
            <a:ext uri="{FF2B5EF4-FFF2-40B4-BE49-F238E27FC236}">
              <a16:creationId xmlns:a16="http://schemas.microsoft.com/office/drawing/2014/main" xmlns="" id="{39CFB735-192A-45E6-8538-3B27A96CCF30}"/>
            </a:ext>
          </a:extLst>
        </xdr:cNvPr>
        <xdr:cNvSpPr/>
      </xdr:nvSpPr>
      <xdr:spPr>
        <a:xfrm>
          <a:off x="203835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56387</xdr:rowOff>
    </xdr:from>
    <xdr:to>
      <xdr:col>111</xdr:col>
      <xdr:colOff>177800</xdr:colOff>
      <xdr:row>108</xdr:row>
      <xdr:rowOff>56387</xdr:rowOff>
    </xdr:to>
    <xdr:cxnSp macro="">
      <xdr:nvCxnSpPr>
        <xdr:cNvPr id="406" name="直線コネクタ 405">
          <a:extLst>
            <a:ext uri="{FF2B5EF4-FFF2-40B4-BE49-F238E27FC236}">
              <a16:creationId xmlns:a16="http://schemas.microsoft.com/office/drawing/2014/main" xmlns="" id="{EEB7AB31-1448-479A-AF78-01898BA65B6E}"/>
            </a:ext>
          </a:extLst>
        </xdr:cNvPr>
        <xdr:cNvCxnSpPr/>
      </xdr:nvCxnSpPr>
      <xdr:spPr>
        <a:xfrm>
          <a:off x="20434300" y="18572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98314</xdr:rowOff>
    </xdr:from>
    <xdr:ext cx="469744" cy="259045"/>
    <xdr:sp macro="" textlink="">
      <xdr:nvSpPr>
        <xdr:cNvPr id="407" name="n_1mainValue【庁舎】&#10;一人当たり面積">
          <a:extLst>
            <a:ext uri="{FF2B5EF4-FFF2-40B4-BE49-F238E27FC236}">
              <a16:creationId xmlns:a16="http://schemas.microsoft.com/office/drawing/2014/main" xmlns="" id="{FBAF220C-543A-47B6-8A1E-B07E8FA9321F}"/>
            </a:ext>
          </a:extLst>
        </xdr:cNvPr>
        <xdr:cNvSpPr txBox="1"/>
      </xdr:nvSpPr>
      <xdr:spPr>
        <a:xfrm>
          <a:off x="21075727"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98314</xdr:rowOff>
    </xdr:from>
    <xdr:ext cx="469744" cy="259045"/>
    <xdr:sp macro="" textlink="">
      <xdr:nvSpPr>
        <xdr:cNvPr id="408" name="n_2mainValue【庁舎】&#10;一人当たり面積">
          <a:extLst>
            <a:ext uri="{FF2B5EF4-FFF2-40B4-BE49-F238E27FC236}">
              <a16:creationId xmlns:a16="http://schemas.microsoft.com/office/drawing/2014/main" xmlns="" id="{BE67354A-AC30-4836-A57A-BA0E80603734}"/>
            </a:ext>
          </a:extLst>
        </xdr:cNvPr>
        <xdr:cNvSpPr txBox="1"/>
      </xdr:nvSpPr>
      <xdr:spPr>
        <a:xfrm>
          <a:off x="20199427"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9" name="正方形/長方形 408">
          <a:extLst>
            <a:ext uri="{FF2B5EF4-FFF2-40B4-BE49-F238E27FC236}">
              <a16:creationId xmlns:a16="http://schemas.microsoft.com/office/drawing/2014/main" xmlns="" id="{19C00C84-8288-4BE5-A698-0E831C447B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0" name="正方形/長方形 409">
          <a:extLst>
            <a:ext uri="{FF2B5EF4-FFF2-40B4-BE49-F238E27FC236}">
              <a16:creationId xmlns:a16="http://schemas.microsoft.com/office/drawing/2014/main" xmlns="" id="{C86AB9C4-A067-4B1B-9C47-F8BC131B7C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1" name="テキスト ボックス 410">
          <a:extLst>
            <a:ext uri="{FF2B5EF4-FFF2-40B4-BE49-F238E27FC236}">
              <a16:creationId xmlns:a16="http://schemas.microsoft.com/office/drawing/2014/main" xmlns="" id="{602C14B0-A19A-4270-A1D7-2691A00EA0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類似団体と比較して特に有形固定資産減価償却率が高くなっている施設は、庁舎であり、特に低くなっている施設は、保健センターである。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％となっている。これから大規模改修を進めていく中で、維持管理にかかる経費の増加に留意しつつ、引き続き、老朽化対策に取り組んでいる。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保健センター・保健所については、保健センターを平成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年に建設している。類似団体平均を下回ってはいるが、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本町では、大手法人１社の町税収入が圧倒的に多額であったことが高い財政力を保つ要因となっており、その税収等の動向は財政運営に大きな影響を与えてきた。現在でも事業所は残っているものの、その規模は縮小し、かつての税収は見込め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類似団体に比べ高めの財政力を保持しているものの、その指数は減少傾向にあるので、税の徴収率向上や各種補助金等の有効活用を図り、財源の確保と財政運営の安定に努める。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23585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605</xdr:rowOff>
    </xdr:from>
    <xdr:to>
      <xdr:col>19</xdr:col>
      <xdr:colOff>133350</xdr:colOff>
      <xdr:row>40</xdr:row>
      <xdr:rowOff>12095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605</xdr:rowOff>
    </xdr:from>
    <xdr:to>
      <xdr:col>15</xdr:col>
      <xdr:colOff>82550</xdr:colOff>
      <xdr:row>40</xdr:row>
      <xdr:rowOff>605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605</xdr:rowOff>
    </xdr:from>
    <xdr:to>
      <xdr:col>11</xdr:col>
      <xdr:colOff>31750</xdr:colOff>
      <xdr:row>40</xdr:row>
      <xdr:rowOff>605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121255</xdr:rowOff>
    </xdr:from>
    <xdr:to>
      <xdr:col>15</xdr:col>
      <xdr:colOff>133350</xdr:colOff>
      <xdr:row>40</xdr:row>
      <xdr:rowOff>51405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61582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121255</xdr:rowOff>
    </xdr:from>
    <xdr:to>
      <xdr:col>11</xdr:col>
      <xdr:colOff>82550</xdr:colOff>
      <xdr:row>40</xdr:row>
      <xdr:rowOff>51405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61582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121255</xdr:rowOff>
    </xdr:from>
    <xdr:to>
      <xdr:col>7</xdr:col>
      <xdr:colOff>31750</xdr:colOff>
      <xdr:row>40</xdr:row>
      <xdr:rowOff>51405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61582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本町の経常収支比率は、普通交付税の交付や臨時財政対策債の発行などにより、類似団体平均より低い状態で推移している。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２６年度は臨時財政対策債の発行見送りによりポイントが上がった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２７年度は臨時財政対策債の発行などによりポイントが下がった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２８年度は税収入の減少と物件費の増加によりポイントが上がった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２９年度は税収入が減少したことに加え、臨時財政対策債の発行額を減らしたことにより、ポイントが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を増やしたことや公債費の減少によりポイントが大きく下がった。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今後も各事業を厳しく精査し、義務的経費の削減に努める。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xmlns=""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xmlns=""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99604</xdr:rowOff>
    </xdr:from>
    <xdr:to>
      <xdr:col>23</xdr:col>
      <xdr:colOff>133350</xdr:colOff>
      <xdr:row>63</xdr:row>
      <xdr:rowOff>103959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4114800" y="10729504"/>
          <a:ext cx="8382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a:extLst>
            <a:ext uri="{FF2B5EF4-FFF2-40B4-BE49-F238E27FC236}">
              <a16:creationId xmlns:a16="http://schemas.microsoft.com/office/drawing/2014/main" xmlns="" id="{00000000-0008-0000-0300-000088000000}"/>
            </a:ext>
          </a:extLst>
        </xdr:cNvPr>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31569</xdr:rowOff>
    </xdr:from>
    <xdr:to>
      <xdr:col>19</xdr:col>
      <xdr:colOff>133350</xdr:colOff>
      <xdr:row>63</xdr:row>
      <xdr:rowOff>103959</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3225800" y="1083291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31569</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2336800" y="107708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38463</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flipV="1">
          <a:off x="1447800" y="1077087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48804</xdr:rowOff>
    </xdr:from>
    <xdr:to>
      <xdr:col>23</xdr:col>
      <xdr:colOff>184150</xdr:colOff>
      <xdr:row>62</xdr:row>
      <xdr:rowOff>150404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902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65331</xdr:rowOff>
    </xdr:from>
    <xdr:ext cx="762000" cy="259045"/>
    <xdr:sp macro="" textlink="">
      <xdr:nvSpPr>
        <xdr:cNvPr id="155" name="財政構造の弾力性該当値テキスト">
          <a:extLst>
            <a:ext uri="{FF2B5EF4-FFF2-40B4-BE49-F238E27FC236}">
              <a16:creationId xmlns:a16="http://schemas.microsoft.com/office/drawing/2014/main" xmlns="" id="{00000000-0008-0000-0300-00009B000000}"/>
            </a:ext>
          </a:extLst>
        </xdr:cNvPr>
        <xdr:cNvSpPr txBox="1"/>
      </xdr:nvSpPr>
      <xdr:spPr>
        <a:xfrm>
          <a:off x="50419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53159</xdr:rowOff>
    </xdr:from>
    <xdr:to>
      <xdr:col>19</xdr:col>
      <xdr:colOff>184150</xdr:colOff>
      <xdr:row>63</xdr:row>
      <xdr:rowOff>154759</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164936</xdr:rowOff>
    </xdr:from>
    <xdr:ext cx="7366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3733800" y="1062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152219</xdr:rowOff>
    </xdr:from>
    <xdr:to>
      <xdr:col>15</xdr:col>
      <xdr:colOff>133350</xdr:colOff>
      <xdr:row>63</xdr:row>
      <xdr:rowOff>82369</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3175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92546</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2844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159113</xdr:rowOff>
    </xdr:from>
    <xdr:to>
      <xdr:col>7</xdr:col>
      <xdr:colOff>31750</xdr:colOff>
      <xdr:row>63</xdr:row>
      <xdr:rowOff>89263</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1397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99440</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066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類似団体の平均に比べ、人口一人当たりの人件費・物件費等は低くなっている。金額の多寡のみで適正度を測ることは難しいが、人件費・物件費は抑制されている。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今後もこれらの水準を保ちつつ、経費の適正な使途に努める。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52074</xdr:rowOff>
    </xdr:from>
    <xdr:to>
      <xdr:col>23</xdr:col>
      <xdr:colOff>133350</xdr:colOff>
      <xdr:row>81</xdr:row>
      <xdr:rowOff>59575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114800" y="13939524"/>
          <a:ext cx="8382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52074</xdr:rowOff>
    </xdr:from>
    <xdr:to>
      <xdr:col>19</xdr:col>
      <xdr:colOff>133350</xdr:colOff>
      <xdr:row>81</xdr:row>
      <xdr:rowOff>54902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3225800" y="1393952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41005</xdr:rowOff>
    </xdr:from>
    <xdr:to>
      <xdr:col>15</xdr:col>
      <xdr:colOff>82550</xdr:colOff>
      <xdr:row>81</xdr:row>
      <xdr:rowOff>54902</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3928455"/>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35347</xdr:rowOff>
    </xdr:from>
    <xdr:to>
      <xdr:col>11</xdr:col>
      <xdr:colOff>31750</xdr:colOff>
      <xdr:row>81</xdr:row>
      <xdr:rowOff>41005</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3922797"/>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8775</xdr:rowOff>
    </xdr:from>
    <xdr:to>
      <xdr:col>23</xdr:col>
      <xdr:colOff>184150</xdr:colOff>
      <xdr:row>81</xdr:row>
      <xdr:rowOff>110375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38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101502</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381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1274</xdr:rowOff>
    </xdr:from>
    <xdr:to>
      <xdr:col>19</xdr:col>
      <xdr:colOff>184150</xdr:colOff>
      <xdr:row>81</xdr:row>
      <xdr:rowOff>102874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3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113051</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365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4102</xdr:rowOff>
    </xdr:from>
    <xdr:to>
      <xdr:col>15</xdr:col>
      <xdr:colOff>133350</xdr:colOff>
      <xdr:row>81</xdr:row>
      <xdr:rowOff>105702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38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115879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36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161655</xdr:rowOff>
    </xdr:from>
    <xdr:to>
      <xdr:col>11</xdr:col>
      <xdr:colOff>82550</xdr:colOff>
      <xdr:row>81</xdr:row>
      <xdr:rowOff>91805</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38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101982</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36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155997</xdr:rowOff>
    </xdr:from>
    <xdr:to>
      <xdr:col>7</xdr:col>
      <xdr:colOff>31750</xdr:colOff>
      <xdr:row>81</xdr:row>
      <xdr:rowOff>86147</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38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96324</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36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本町では、１８年度の給与構造改革以降、給与適正化に努めてきた。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２７年度は「給与制度の総合的見直し」を行わなかったため指数が上がったが、２８年度は見直しを実施したため、指数を下げることとなった。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までは、ほぼ横ばいに推移していることから、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今後も、人事院勧告等に基づきながら、給与の適正化に努める。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37254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476586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37254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7739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87</xdr:row>
      <xdr:rowOff>10584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773911"/>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87</xdr:row>
      <xdr:rowOff>10584</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70152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近年における定員管理の状況の推移については、事務の効率化や人材育成を推進し、職員数増加の抑制に努め、本項目の人数は横ばいに推移している。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今後も引き続き事務事業等の見直しを計画的に行うとともに、適正な人事配置や組織体制の構築を図り、適正な定員管理に努める。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139156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41581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131112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5290800" y="1041581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131112</xdr:rowOff>
    </xdr:from>
    <xdr:to>
      <xdr:col>72</xdr:col>
      <xdr:colOff>203200</xdr:colOff>
      <xdr:row>60</xdr:row>
      <xdr:rowOff>132262</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041811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134559</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419262"/>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80312</xdr:rowOff>
    </xdr:from>
    <xdr:to>
      <xdr:col>73</xdr:col>
      <xdr:colOff>44450</xdr:colOff>
      <xdr:row>61</xdr:row>
      <xdr:rowOff>10462</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20639</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21789</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本町では、法人税収等を背景に、これまで地方債の発行を抑制して各種事業を実施してきたことにより、類似団体の平均を大きく下回り、近年においてもその推移は減少傾向にある。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今後も実施事業の的確な選択により、地方債の発行に大きく依存することのない財政運営に努める。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33020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6761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42672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7195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42672</xdr:rowOff>
    </xdr:from>
    <xdr:to>
      <xdr:col>72</xdr:col>
      <xdr:colOff>203200</xdr:colOff>
      <xdr:row>39</xdr:row>
      <xdr:rowOff>66802</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7292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110236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7533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31513</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54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163322</xdr:rowOff>
    </xdr:from>
    <xdr:to>
      <xdr:col>73</xdr:col>
      <xdr:colOff>44450</xdr:colOff>
      <xdr:row>39</xdr:row>
      <xdr:rowOff>93472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103649</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4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59436</xdr:rowOff>
    </xdr:from>
    <xdr:to>
      <xdr:col>64</xdr:col>
      <xdr:colOff>152400</xdr:colOff>
      <xdr:row>39</xdr:row>
      <xdr:rowOff>161036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171213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年度の将来負担比率は、２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年度と比較して、地方債現在高は増加したものの、公営企業債等繰入見込額は減少したことから、２３年度以来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年連続でマイナス算定（算定されない）となり、類似団体内順位では第１位となっている。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今後も負担を将来に先送りする財政運営を極力避け、適正な地方債の発行や義務的経費の抑制に努め、財政の健全化を図る。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の比率を上回っているが、２５年度に「国家公務員の給与に関する臨時特例法」の趣旨を尊重して職員給与の削減を行い、人件費の総額が前年度を下回ったため、本比率のポイントを下げ、その後は横ばいに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３０年度は、退職手当組合への負担金が減少したことによりポイントを下げた。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正規職員の採用を計画的に行うなど、今後とも適正な人事管理に努める。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095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113284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610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本町では、正規職員の採用を抑制するために非常勤職員の採用が多いこと、また、施設等が他に比べ充実しており、維持管理に係る経費が多額であることから、物件費の比率が比較的高い傾向にある。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国の経済対策等により費用が増加するなかにあっても、割合としては横ばいに推移してきたが、２８・２９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年度はふるさと納税に係る委託料の影響により、ポイントが増加し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今後も経費の節減に努め、適正な財政運営を図る。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3121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35560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022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107950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24130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２６年度は児童手当が減少し、障害者自立支援給付費が増加している。２７年度は小児医療費が増加し、２８年度は児童手当が減少している。２９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年度は児童手当が引き続き減少しているものの、障害者自立支援給付費が増加している。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ただ、２９年度で国の制度の臨時福祉給付金が終了したことにより、３０年度はポイントを下げている。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義務的経費である扶助費は、制度改正等による対象の拡大などによりその抑制は難しいが、今後もその傾向には注意していく。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95250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43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95250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その他において大きな要因を占めているのは、特別会計等への繰出金である。年度により比率に若干の増減があるが、ほぼ横ばいに推移している。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今後も特別会計等の適正な運営に資するよう、適切な繰出金を支出していく。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120142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8059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57</xdr:row>
      <xdr:rowOff>120142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856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83566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828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120142</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828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69342</xdr:rowOff>
    </xdr:from>
    <xdr:to>
      <xdr:col>78</xdr:col>
      <xdr:colOff>120650</xdr:colOff>
      <xdr:row>57</xdr:row>
      <xdr:rowOff>170942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155719</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消防事務の委託や清掃業務等を一部事務組合で実施しているため、その負担金等の支出が主な内容である。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類似団体との比率の比較では同水準であるが、２８・２９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年度は土地区画整理事業に係る補助が増加している。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今後とも各種団体等への負担の適正化を図り、経費の節減と安定した財政運営を図る。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10414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19558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4782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56134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60706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地方債の発行を極力抑制し、後年度に負担を残さない財政運営を行ってきたことなどから、類似団体の比率を大きく下回っている。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今後も適正な事業選択と地方債の発行に努め、公債費の割合が高くならないような財政運営を行っていく。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154432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27914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74</xdr:row>
      <xdr:rowOff>154432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284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140716</xdr:rowOff>
    </xdr:from>
    <xdr:to>
      <xdr:col>15</xdr:col>
      <xdr:colOff>98425</xdr:colOff>
      <xdr:row>74</xdr:row>
      <xdr:rowOff>154432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2828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140716</xdr:rowOff>
    </xdr:from>
    <xdr:to>
      <xdr:col>11</xdr:col>
      <xdr:colOff>9525</xdr:colOff>
      <xdr:row>74</xdr:row>
      <xdr:rowOff>154432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1320800" y="12828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89916</xdr:rowOff>
    </xdr:from>
    <xdr:to>
      <xdr:col>11</xdr:col>
      <xdr:colOff>60325</xdr:colOff>
      <xdr:row>75</xdr:row>
      <xdr:rowOff>20066</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30243</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類似団体の平均を上回っているが、ほぼ横ばいに推移している。扶助費、補助費等、その他については類似団体の比率と同水準となっているが、人件費と物件費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今後は行財政改革による事業の精査や給与の適正化、適正な定員管理などに努め、経費節減を図っていく。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168911</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2181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77</xdr:row>
      <xdr:rowOff>168911</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4782800" y="132905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88900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893800" y="1323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96520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004800" y="13233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25202</xdr:rowOff>
    </xdr:from>
    <xdr:to>
      <xdr:col>29</xdr:col>
      <xdr:colOff>127000</xdr:colOff>
      <xdr:row>19</xdr:row>
      <xdr:rowOff>31815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30377"/>
          <a:ext cx="6477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31815</xdr:rowOff>
    </xdr:from>
    <xdr:to>
      <xdr:col>26</xdr:col>
      <xdr:colOff>50800</xdr:colOff>
      <xdr:row>19</xdr:row>
      <xdr:rowOff>35473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36990"/>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35473</xdr:rowOff>
    </xdr:from>
    <xdr:to>
      <xdr:col>22</xdr:col>
      <xdr:colOff>114300</xdr:colOff>
      <xdr:row>19</xdr:row>
      <xdr:rowOff>44143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40648"/>
          <a:ext cx="698500" cy="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44143</xdr:rowOff>
    </xdr:from>
    <xdr:to>
      <xdr:col>18</xdr:col>
      <xdr:colOff>177800</xdr:colOff>
      <xdr:row>19</xdr:row>
      <xdr:rowOff>63444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49318"/>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145852</xdr:rowOff>
    </xdr:from>
    <xdr:to>
      <xdr:col>29</xdr:col>
      <xdr:colOff>177800</xdr:colOff>
      <xdr:row>19</xdr:row>
      <xdr:rowOff>76002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7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117929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5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152465</xdr:rowOff>
    </xdr:from>
    <xdr:to>
      <xdr:col>26</xdr:col>
      <xdr:colOff>101600</xdr:colOff>
      <xdr:row>19</xdr:row>
      <xdr:rowOff>82615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8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67392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7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156123</xdr:rowOff>
    </xdr:from>
    <xdr:to>
      <xdr:col>22</xdr:col>
      <xdr:colOff>165100</xdr:colOff>
      <xdr:row>19</xdr:row>
      <xdr:rowOff>86273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8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71050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7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164793</xdr:rowOff>
    </xdr:from>
    <xdr:to>
      <xdr:col>19</xdr:col>
      <xdr:colOff>38100</xdr:colOff>
      <xdr:row>19</xdr:row>
      <xdr:rowOff>94943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9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8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12644</xdr:rowOff>
    </xdr:from>
    <xdr:to>
      <xdr:col>15</xdr:col>
      <xdr:colOff>101600</xdr:colOff>
      <xdr:row>19</xdr:row>
      <xdr:rowOff>114244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1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99021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80956</xdr:rowOff>
    </xdr:from>
    <xdr:to>
      <xdr:col>29</xdr:col>
      <xdr:colOff>127000</xdr:colOff>
      <xdr:row>37</xdr:row>
      <xdr:rowOff>162699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7205656"/>
          <a:ext cx="647700" cy="8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70936</xdr:rowOff>
    </xdr:from>
    <xdr:to>
      <xdr:col>26</xdr:col>
      <xdr:colOff>50800</xdr:colOff>
      <xdr:row>37</xdr:row>
      <xdr:rowOff>80956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7195636"/>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57582</xdr:rowOff>
    </xdr:from>
    <xdr:to>
      <xdr:col>22</xdr:col>
      <xdr:colOff>114300</xdr:colOff>
      <xdr:row>37</xdr:row>
      <xdr:rowOff>70936</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7182282"/>
          <a:ext cx="698500" cy="1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57582</xdr:rowOff>
    </xdr:from>
    <xdr:to>
      <xdr:col>18</xdr:col>
      <xdr:colOff>177800</xdr:colOff>
      <xdr:row>37</xdr:row>
      <xdr:rowOff>58534</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7182282"/>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111899</xdr:rowOff>
    </xdr:from>
    <xdr:to>
      <xdr:col>29</xdr:col>
      <xdr:colOff>177800</xdr:colOff>
      <xdr:row>37</xdr:row>
      <xdr:rowOff>213499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723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20476</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714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30156</xdr:rowOff>
    </xdr:from>
    <xdr:to>
      <xdr:col>26</xdr:col>
      <xdr:colOff>101600</xdr:colOff>
      <xdr:row>37</xdr:row>
      <xdr:rowOff>131756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715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116533</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24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20136</xdr:rowOff>
    </xdr:from>
    <xdr:to>
      <xdr:col>22</xdr:col>
      <xdr:colOff>165100</xdr:colOff>
      <xdr:row>37</xdr:row>
      <xdr:rowOff>121736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71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106513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2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6782</xdr:rowOff>
    </xdr:from>
    <xdr:to>
      <xdr:col>19</xdr:col>
      <xdr:colOff>38100</xdr:colOff>
      <xdr:row>37</xdr:row>
      <xdr:rowOff>108382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713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93159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21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7734</xdr:rowOff>
    </xdr:from>
    <xdr:to>
      <xdr:col>15</xdr:col>
      <xdr:colOff>101600</xdr:colOff>
      <xdr:row>37</xdr:row>
      <xdr:rowOff>109334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713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94111</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21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90437</xdr:rowOff>
    </xdr:from>
    <xdr:to>
      <xdr:col>24</xdr:col>
      <xdr:colOff>63500</xdr:colOff>
      <xdr:row>36</xdr:row>
      <xdr:rowOff>103657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262637"/>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82233</xdr:rowOff>
    </xdr:from>
    <xdr:to>
      <xdr:col>19</xdr:col>
      <xdr:colOff>177800</xdr:colOff>
      <xdr:row>36</xdr:row>
      <xdr:rowOff>90437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254433"/>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82233</xdr:rowOff>
    </xdr:from>
    <xdr:to>
      <xdr:col>15</xdr:col>
      <xdr:colOff>50800</xdr:colOff>
      <xdr:row>36</xdr:row>
      <xdr:rowOff>85903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54433"/>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85903</xdr:rowOff>
    </xdr:from>
    <xdr:to>
      <xdr:col>10</xdr:col>
      <xdr:colOff>114300</xdr:colOff>
      <xdr:row>36</xdr:row>
      <xdr:rowOff>93510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58103"/>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52857</xdr:rowOff>
    </xdr:from>
    <xdr:to>
      <xdr:col>24</xdr:col>
      <xdr:colOff>114300</xdr:colOff>
      <xdr:row>36</xdr:row>
      <xdr:rowOff>154457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31284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39637</xdr:rowOff>
    </xdr:from>
    <xdr:to>
      <xdr:col>20</xdr:col>
      <xdr:colOff>38100</xdr:colOff>
      <xdr:row>36</xdr:row>
      <xdr:rowOff>141237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132364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31433</xdr:rowOff>
    </xdr:from>
    <xdr:to>
      <xdr:col>15</xdr:col>
      <xdr:colOff>101600</xdr:colOff>
      <xdr:row>36</xdr:row>
      <xdr:rowOff>133033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124160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2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35103</xdr:rowOff>
    </xdr:from>
    <xdr:to>
      <xdr:col>10</xdr:col>
      <xdr:colOff>165100</xdr:colOff>
      <xdr:row>36</xdr:row>
      <xdr:rowOff>136703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127830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42710</xdr:rowOff>
    </xdr:from>
    <xdr:to>
      <xdr:col>6</xdr:col>
      <xdr:colOff>38100</xdr:colOff>
      <xdr:row>36</xdr:row>
      <xdr:rowOff>144310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135437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8409</xdr:rowOff>
    </xdr:from>
    <xdr:to>
      <xdr:col>24</xdr:col>
      <xdr:colOff>63500</xdr:colOff>
      <xdr:row>59</xdr:row>
      <xdr:rowOff>15652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10123959"/>
          <a:ext cx="8382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14672</xdr:rowOff>
    </xdr:from>
    <xdr:to>
      <xdr:col>19</xdr:col>
      <xdr:colOff>177800</xdr:colOff>
      <xdr:row>59</xdr:row>
      <xdr:rowOff>15652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1013022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14672</xdr:rowOff>
    </xdr:from>
    <xdr:to>
      <xdr:col>15</xdr:col>
      <xdr:colOff>50800</xdr:colOff>
      <xdr:row>59</xdr:row>
      <xdr:rowOff>26250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10130222"/>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26250</xdr:rowOff>
    </xdr:from>
    <xdr:to>
      <xdr:col>10</xdr:col>
      <xdr:colOff>114300</xdr:colOff>
      <xdr:row>59</xdr:row>
      <xdr:rowOff>31056</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10141800"/>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129059</xdr:rowOff>
    </xdr:from>
    <xdr:to>
      <xdr:col>24</xdr:col>
      <xdr:colOff>114300</xdr:colOff>
      <xdr:row>59</xdr:row>
      <xdr:rowOff>59209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100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136302</xdr:rowOff>
    </xdr:from>
    <xdr:to>
      <xdr:col>20</xdr:col>
      <xdr:colOff>38100</xdr:colOff>
      <xdr:row>59</xdr:row>
      <xdr:rowOff>66452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10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57579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10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135322</xdr:rowOff>
    </xdr:from>
    <xdr:to>
      <xdr:col>15</xdr:col>
      <xdr:colOff>101600</xdr:colOff>
      <xdr:row>59</xdr:row>
      <xdr:rowOff>65472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100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56599</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101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146900</xdr:rowOff>
    </xdr:from>
    <xdr:to>
      <xdr:col>10</xdr:col>
      <xdr:colOff>165100</xdr:colOff>
      <xdr:row>59</xdr:row>
      <xdr:rowOff>77050</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100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68177</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1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151706</xdr:rowOff>
    </xdr:from>
    <xdr:to>
      <xdr:col>6</xdr:col>
      <xdr:colOff>38100</xdr:colOff>
      <xdr:row>59</xdr:row>
      <xdr:rowOff>81856</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1009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72983</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1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141529</xdr:rowOff>
    </xdr:from>
    <xdr:to>
      <xdr:col>24</xdr:col>
      <xdr:colOff>63500</xdr:colOff>
      <xdr:row>78</xdr:row>
      <xdr:rowOff>142520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51462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111888</xdr:rowOff>
    </xdr:from>
    <xdr:to>
      <xdr:col>19</xdr:col>
      <xdr:colOff>177800</xdr:colOff>
      <xdr:row>78</xdr:row>
      <xdr:rowOff>141529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84988"/>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111888</xdr:rowOff>
    </xdr:from>
    <xdr:to>
      <xdr:col>15</xdr:col>
      <xdr:colOff>50800</xdr:colOff>
      <xdr:row>78</xdr:row>
      <xdr:rowOff>144157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484988"/>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142596</xdr:rowOff>
    </xdr:from>
    <xdr:to>
      <xdr:col>10</xdr:col>
      <xdr:colOff>114300</xdr:colOff>
      <xdr:row>78</xdr:row>
      <xdr:rowOff>144157</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515696"/>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91720</xdr:rowOff>
    </xdr:from>
    <xdr:to>
      <xdr:col>24</xdr:col>
      <xdr:colOff>114300</xdr:colOff>
      <xdr:row>79</xdr:row>
      <xdr:rowOff>21870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6647</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7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90729</xdr:rowOff>
    </xdr:from>
    <xdr:to>
      <xdr:col>20</xdr:col>
      <xdr:colOff>38100</xdr:colOff>
      <xdr:row>79</xdr:row>
      <xdr:rowOff>20879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12006</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61088</xdr:rowOff>
    </xdr:from>
    <xdr:to>
      <xdr:col>15</xdr:col>
      <xdr:colOff>101600</xdr:colOff>
      <xdr:row>78</xdr:row>
      <xdr:rowOff>162688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153815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93357</xdr:rowOff>
    </xdr:from>
    <xdr:to>
      <xdr:col>10</xdr:col>
      <xdr:colOff>165100</xdr:colOff>
      <xdr:row>79</xdr:row>
      <xdr:rowOff>23507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14634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91796</xdr:rowOff>
    </xdr:from>
    <xdr:to>
      <xdr:col>6</xdr:col>
      <xdr:colOff>38100</xdr:colOff>
      <xdr:row>79</xdr:row>
      <xdr:rowOff>21946</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13073</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120710</xdr:rowOff>
    </xdr:from>
    <xdr:to>
      <xdr:col>24</xdr:col>
      <xdr:colOff>63500</xdr:colOff>
      <xdr:row>96</xdr:row>
      <xdr:rowOff>128645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579910"/>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120710</xdr:rowOff>
    </xdr:from>
    <xdr:to>
      <xdr:col>19</xdr:col>
      <xdr:colOff>177800</xdr:colOff>
      <xdr:row>96</xdr:row>
      <xdr:rowOff>126670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579910"/>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126670</xdr:rowOff>
    </xdr:from>
    <xdr:to>
      <xdr:col>15</xdr:col>
      <xdr:colOff>50800</xdr:colOff>
      <xdr:row>97</xdr:row>
      <xdr:rowOff>3454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585870"/>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3454</xdr:rowOff>
    </xdr:from>
    <xdr:to>
      <xdr:col>10</xdr:col>
      <xdr:colOff>114300</xdr:colOff>
      <xdr:row>97</xdr:row>
      <xdr:rowOff>17317</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634104"/>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77845</xdr:rowOff>
    </xdr:from>
    <xdr:to>
      <xdr:col>24</xdr:col>
      <xdr:colOff>114300</xdr:colOff>
      <xdr:row>97</xdr:row>
      <xdr:rowOff>7995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56272</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69910</xdr:rowOff>
    </xdr:from>
    <xdr:to>
      <xdr:col>20</xdr:col>
      <xdr:colOff>38100</xdr:colOff>
      <xdr:row>97</xdr:row>
      <xdr:rowOff>60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5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162637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6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75870</xdr:rowOff>
    </xdr:from>
    <xdr:to>
      <xdr:col>15</xdr:col>
      <xdr:colOff>101600</xdr:colOff>
      <xdr:row>97</xdr:row>
      <xdr:rowOff>6020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168597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124104</xdr:rowOff>
    </xdr:from>
    <xdr:to>
      <xdr:col>10</xdr:col>
      <xdr:colOff>165100</xdr:colOff>
      <xdr:row>97</xdr:row>
      <xdr:rowOff>54254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5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45381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137967</xdr:rowOff>
    </xdr:from>
    <xdr:to>
      <xdr:col>6</xdr:col>
      <xdr:colOff>38100</xdr:colOff>
      <xdr:row>97</xdr:row>
      <xdr:rowOff>68117</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5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59244</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6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72713</xdr:rowOff>
    </xdr:from>
    <xdr:to>
      <xdr:col>55</xdr:col>
      <xdr:colOff>0</xdr:colOff>
      <xdr:row>37</xdr:row>
      <xdr:rowOff>95580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6416363"/>
          <a:ext cx="8382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72713</xdr:rowOff>
    </xdr:from>
    <xdr:to>
      <xdr:col>50</xdr:col>
      <xdr:colOff>114300</xdr:colOff>
      <xdr:row>37</xdr:row>
      <xdr:rowOff>94163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416363"/>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89492</xdr:rowOff>
    </xdr:from>
    <xdr:to>
      <xdr:col>45</xdr:col>
      <xdr:colOff>177800</xdr:colOff>
      <xdr:row>37</xdr:row>
      <xdr:rowOff>94163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643314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89492</xdr:rowOff>
    </xdr:from>
    <xdr:to>
      <xdr:col>41</xdr:col>
      <xdr:colOff>50800</xdr:colOff>
      <xdr:row>37</xdr:row>
      <xdr:rowOff>113053</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433142"/>
          <a:ext cx="889000" cy="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44780</xdr:rowOff>
    </xdr:from>
    <xdr:to>
      <xdr:col>55</xdr:col>
      <xdr:colOff>50800</xdr:colOff>
      <xdr:row>37</xdr:row>
      <xdr:rowOff>146380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23207</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3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21913</xdr:rowOff>
    </xdr:from>
    <xdr:to>
      <xdr:col>50</xdr:col>
      <xdr:colOff>165100</xdr:colOff>
      <xdr:row>37</xdr:row>
      <xdr:rowOff>123513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3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114640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4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43363</xdr:rowOff>
    </xdr:from>
    <xdr:to>
      <xdr:col>46</xdr:col>
      <xdr:colOff>38100</xdr:colOff>
      <xdr:row>37</xdr:row>
      <xdr:rowOff>144963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3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136090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47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38692</xdr:rowOff>
    </xdr:from>
    <xdr:to>
      <xdr:col>41</xdr:col>
      <xdr:colOff>101600</xdr:colOff>
      <xdr:row>37</xdr:row>
      <xdr:rowOff>140292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3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131418</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4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62253</xdr:rowOff>
    </xdr:from>
    <xdr:to>
      <xdr:col>36</xdr:col>
      <xdr:colOff>165100</xdr:colOff>
      <xdr:row>37</xdr:row>
      <xdr:rowOff>163853</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4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154980</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4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91269</xdr:rowOff>
    </xdr:from>
    <xdr:to>
      <xdr:col>55</xdr:col>
      <xdr:colOff>0</xdr:colOff>
      <xdr:row>57</xdr:row>
      <xdr:rowOff>122669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863919"/>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122669</xdr:rowOff>
    </xdr:from>
    <xdr:to>
      <xdr:col>50</xdr:col>
      <xdr:colOff>114300</xdr:colOff>
      <xdr:row>58</xdr:row>
      <xdr:rowOff>537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895319"/>
          <a:ext cx="889000" cy="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162071</xdr:rowOff>
    </xdr:from>
    <xdr:to>
      <xdr:col>45</xdr:col>
      <xdr:colOff>177800</xdr:colOff>
      <xdr:row>58</xdr:row>
      <xdr:rowOff>537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9934721"/>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162071</xdr:rowOff>
    </xdr:from>
    <xdr:to>
      <xdr:col>41</xdr:col>
      <xdr:colOff>50800</xdr:colOff>
      <xdr:row>58</xdr:row>
      <xdr:rowOff>32194</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934721"/>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40469</xdr:rowOff>
    </xdr:from>
    <xdr:to>
      <xdr:col>55</xdr:col>
      <xdr:colOff>50800</xdr:colOff>
      <xdr:row>57</xdr:row>
      <xdr:rowOff>142069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18896</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71869</xdr:rowOff>
    </xdr:from>
    <xdr:to>
      <xdr:col>50</xdr:col>
      <xdr:colOff>165100</xdr:colOff>
      <xdr:row>58</xdr:row>
      <xdr:rowOff>2019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164596</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99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121187</xdr:rowOff>
    </xdr:from>
    <xdr:to>
      <xdr:col>46</xdr:col>
      <xdr:colOff>38100</xdr:colOff>
      <xdr:row>58</xdr:row>
      <xdr:rowOff>51337</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42464</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99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111271</xdr:rowOff>
    </xdr:from>
    <xdr:to>
      <xdr:col>41</xdr:col>
      <xdr:colOff>101600</xdr:colOff>
      <xdr:row>58</xdr:row>
      <xdr:rowOff>41421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8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32548</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99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152844</xdr:rowOff>
    </xdr:from>
    <xdr:to>
      <xdr:col>36</xdr:col>
      <xdr:colOff>165100</xdr:colOff>
      <xdr:row>58</xdr:row>
      <xdr:rowOff>82994</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74121</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0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37091</xdr:rowOff>
    </xdr:from>
    <xdr:to>
      <xdr:col>55</xdr:col>
      <xdr:colOff>0</xdr:colOff>
      <xdr:row>79</xdr:row>
      <xdr:rowOff>72873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81641"/>
          <a:ext cx="8382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61367</xdr:rowOff>
    </xdr:from>
    <xdr:to>
      <xdr:col>50</xdr:col>
      <xdr:colOff>114300</xdr:colOff>
      <xdr:row>79</xdr:row>
      <xdr:rowOff>37091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34467"/>
          <a:ext cx="889000" cy="1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61367</xdr:rowOff>
    </xdr:from>
    <xdr:to>
      <xdr:col>45</xdr:col>
      <xdr:colOff>177800</xdr:colOff>
      <xdr:row>79</xdr:row>
      <xdr:rowOff>11325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434467"/>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11325</xdr:rowOff>
    </xdr:from>
    <xdr:to>
      <xdr:col>41</xdr:col>
      <xdr:colOff>50800</xdr:colOff>
      <xdr:row>79</xdr:row>
      <xdr:rowOff>37298</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6972300" y="13555875"/>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22073</xdr:rowOff>
    </xdr:from>
    <xdr:to>
      <xdr:col>55</xdr:col>
      <xdr:colOff>50800</xdr:colOff>
      <xdr:row>79</xdr:row>
      <xdr:rowOff>123673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5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108450</xdr:rowOff>
    </xdr:from>
    <xdr:ext cx="469744"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157741</xdr:rowOff>
    </xdr:from>
    <xdr:to>
      <xdr:col>50</xdr:col>
      <xdr:colOff>165100</xdr:colOff>
      <xdr:row>79</xdr:row>
      <xdr:rowOff>87891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79018</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04428" y="136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10567</xdr:rowOff>
    </xdr:from>
    <xdr:to>
      <xdr:col>46</xdr:col>
      <xdr:colOff>38100</xdr:colOff>
      <xdr:row>78</xdr:row>
      <xdr:rowOff>112167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103294</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4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131975</xdr:rowOff>
    </xdr:from>
    <xdr:to>
      <xdr:col>41</xdr:col>
      <xdr:colOff>101600</xdr:colOff>
      <xdr:row>79</xdr:row>
      <xdr:rowOff>62125</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53252</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26428" y="1359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157948</xdr:rowOff>
    </xdr:from>
    <xdr:to>
      <xdr:col>36</xdr:col>
      <xdr:colOff>165100</xdr:colOff>
      <xdr:row>79</xdr:row>
      <xdr:rowOff>88098</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5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79225</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37428" y="1362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32220</xdr:rowOff>
    </xdr:from>
    <xdr:to>
      <xdr:col>55</xdr:col>
      <xdr:colOff>0</xdr:colOff>
      <xdr:row>98</xdr:row>
      <xdr:rowOff>121283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6834320"/>
          <a:ext cx="8382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121283</xdr:rowOff>
    </xdr:from>
    <xdr:to>
      <xdr:col>50</xdr:col>
      <xdr:colOff>114300</xdr:colOff>
      <xdr:row>98</xdr:row>
      <xdr:rowOff>141650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8750300" y="16923383"/>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47482</xdr:rowOff>
    </xdr:from>
    <xdr:to>
      <xdr:col>45</xdr:col>
      <xdr:colOff>177800</xdr:colOff>
      <xdr:row>98</xdr:row>
      <xdr:rowOff>141650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7861300" y="16849582"/>
          <a:ext cx="889000" cy="9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47482</xdr:rowOff>
    </xdr:from>
    <xdr:to>
      <xdr:col>41</xdr:col>
      <xdr:colOff>50800</xdr:colOff>
      <xdr:row>98</xdr:row>
      <xdr:rowOff>85415</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849582"/>
          <a:ext cx="889000" cy="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152870</xdr:rowOff>
    </xdr:from>
    <xdr:to>
      <xdr:col>55</xdr:col>
      <xdr:colOff>50800</xdr:colOff>
      <xdr:row>98</xdr:row>
      <xdr:rowOff>83020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7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131297</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7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70483</xdr:rowOff>
    </xdr:from>
    <xdr:to>
      <xdr:col>50</xdr:col>
      <xdr:colOff>165100</xdr:colOff>
      <xdr:row>99</xdr:row>
      <xdr:rowOff>633</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8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163210</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69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90850</xdr:rowOff>
    </xdr:from>
    <xdr:to>
      <xdr:col>46</xdr:col>
      <xdr:colOff>38100</xdr:colOff>
      <xdr:row>99</xdr:row>
      <xdr:rowOff>21000</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8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12127</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515428" y="169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168132</xdr:rowOff>
    </xdr:from>
    <xdr:to>
      <xdr:col>41</xdr:col>
      <xdr:colOff>101600</xdr:colOff>
      <xdr:row>98</xdr:row>
      <xdr:rowOff>98282</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7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89409</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68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34615</xdr:rowOff>
    </xdr:from>
    <xdr:to>
      <xdr:col>36</xdr:col>
      <xdr:colOff>165100</xdr:colOff>
      <xdr:row>98</xdr:row>
      <xdr:rowOff>136215</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8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127342</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9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125264</xdr:rowOff>
    </xdr:from>
    <xdr:to>
      <xdr:col>85</xdr:col>
      <xdr:colOff>127000</xdr:colOff>
      <xdr:row>77</xdr:row>
      <xdr:rowOff>134579</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5481300" y="13326914"/>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124223</xdr:rowOff>
    </xdr:from>
    <xdr:to>
      <xdr:col>81</xdr:col>
      <xdr:colOff>50800</xdr:colOff>
      <xdr:row>77</xdr:row>
      <xdr:rowOff>125264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325873"/>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124223</xdr:rowOff>
    </xdr:from>
    <xdr:to>
      <xdr:col>76</xdr:col>
      <xdr:colOff>114300</xdr:colOff>
      <xdr:row>77</xdr:row>
      <xdr:rowOff>128104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325873"/>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126023</xdr:rowOff>
    </xdr:from>
    <xdr:to>
      <xdr:col>71</xdr:col>
      <xdr:colOff>177800</xdr:colOff>
      <xdr:row>77</xdr:row>
      <xdr:rowOff>128104</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32767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83779</xdr:rowOff>
    </xdr:from>
    <xdr:to>
      <xdr:col>85</xdr:col>
      <xdr:colOff>177800</xdr:colOff>
      <xdr:row>78</xdr:row>
      <xdr:rowOff>13929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170156</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2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74464</xdr:rowOff>
    </xdr:from>
    <xdr:to>
      <xdr:col>81</xdr:col>
      <xdr:colOff>101600</xdr:colOff>
      <xdr:row>78</xdr:row>
      <xdr:rowOff>4614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2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167191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36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73423</xdr:rowOff>
    </xdr:from>
    <xdr:to>
      <xdr:col>76</xdr:col>
      <xdr:colOff>165100</xdr:colOff>
      <xdr:row>78</xdr:row>
      <xdr:rowOff>3573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166150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3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77304</xdr:rowOff>
    </xdr:from>
    <xdr:to>
      <xdr:col>72</xdr:col>
      <xdr:colOff>38100</xdr:colOff>
      <xdr:row>78</xdr:row>
      <xdr:rowOff>7454</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170031</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75223</xdr:rowOff>
    </xdr:from>
    <xdr:to>
      <xdr:col>67</xdr:col>
      <xdr:colOff>101600</xdr:colOff>
      <xdr:row>78</xdr:row>
      <xdr:rowOff>5373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167950</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3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135665</xdr:rowOff>
    </xdr:from>
    <xdr:to>
      <xdr:col>85</xdr:col>
      <xdr:colOff>127000</xdr:colOff>
      <xdr:row>98</xdr:row>
      <xdr:rowOff>139613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5481300" y="16937765"/>
          <a:ext cx="8382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139599</xdr:rowOff>
    </xdr:from>
    <xdr:to>
      <xdr:col>81</xdr:col>
      <xdr:colOff>50800</xdr:colOff>
      <xdr:row>98</xdr:row>
      <xdr:rowOff>139613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4592300" y="16941699"/>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107859</xdr:rowOff>
    </xdr:from>
    <xdr:to>
      <xdr:col>76</xdr:col>
      <xdr:colOff>114300</xdr:colOff>
      <xdr:row>98</xdr:row>
      <xdr:rowOff>139599</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3703300" y="16909959"/>
          <a:ext cx="889000" cy="3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107859</xdr:rowOff>
    </xdr:from>
    <xdr:to>
      <xdr:col>71</xdr:col>
      <xdr:colOff>177800</xdr:colOff>
      <xdr:row>98</xdr:row>
      <xdr:rowOff>109382</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90995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84865</xdr:rowOff>
    </xdr:from>
    <xdr:to>
      <xdr:col>85</xdr:col>
      <xdr:colOff>177800</xdr:colOff>
      <xdr:row>99</xdr:row>
      <xdr:rowOff>15015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8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171242</xdr:rowOff>
    </xdr:from>
    <xdr:ext cx="469744"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80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88813</xdr:rowOff>
    </xdr:from>
    <xdr:to>
      <xdr:col>81</xdr:col>
      <xdr:colOff>101600</xdr:colOff>
      <xdr:row>99</xdr:row>
      <xdr:rowOff>18963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8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10090</xdr:rowOff>
    </xdr:from>
    <xdr:ext cx="313932"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324333" y="169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88799</xdr:rowOff>
    </xdr:from>
    <xdr:to>
      <xdr:col>76</xdr:col>
      <xdr:colOff>165100</xdr:colOff>
      <xdr:row>99</xdr:row>
      <xdr:rowOff>18949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8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10076</xdr:rowOff>
    </xdr:from>
    <xdr:ext cx="313932"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435333" y="16983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57059</xdr:rowOff>
    </xdr:from>
    <xdr:to>
      <xdr:col>72</xdr:col>
      <xdr:colOff>38100</xdr:colOff>
      <xdr:row>98</xdr:row>
      <xdr:rowOff>158659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8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149786</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9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58582</xdr:rowOff>
    </xdr:from>
    <xdr:to>
      <xdr:col>67</xdr:col>
      <xdr:colOff>101600</xdr:colOff>
      <xdr:row>98</xdr:row>
      <xdr:rowOff>160182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8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151309</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9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112496</xdr:rowOff>
    </xdr:from>
    <xdr:to>
      <xdr:col>116</xdr:col>
      <xdr:colOff>63500</xdr:colOff>
      <xdr:row>58</xdr:row>
      <xdr:rowOff>112588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1323300" y="1005659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112496</xdr:rowOff>
    </xdr:from>
    <xdr:to>
      <xdr:col>111</xdr:col>
      <xdr:colOff>177800</xdr:colOff>
      <xdr:row>58</xdr:row>
      <xdr:rowOff>113091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05659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111674</xdr:rowOff>
    </xdr:from>
    <xdr:to>
      <xdr:col>107</xdr:col>
      <xdr:colOff>50800</xdr:colOff>
      <xdr:row>58</xdr:row>
      <xdr:rowOff>113091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05577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111216</xdr:rowOff>
    </xdr:from>
    <xdr:to>
      <xdr:col>102</xdr:col>
      <xdr:colOff>114300</xdr:colOff>
      <xdr:row>58</xdr:row>
      <xdr:rowOff>111674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05531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61788</xdr:rowOff>
    </xdr:from>
    <xdr:to>
      <xdr:col>116</xdr:col>
      <xdr:colOff>114300</xdr:colOff>
      <xdr:row>58</xdr:row>
      <xdr:rowOff>163388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148165</xdr:rowOff>
    </xdr:from>
    <xdr:ext cx="378565"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2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61696</xdr:rowOff>
    </xdr:from>
    <xdr:to>
      <xdr:col>112</xdr:col>
      <xdr:colOff>38100</xdr:colOff>
      <xdr:row>58</xdr:row>
      <xdr:rowOff>163296</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154423</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4017" y="1009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62291</xdr:rowOff>
    </xdr:from>
    <xdr:to>
      <xdr:col>107</xdr:col>
      <xdr:colOff>101600</xdr:colOff>
      <xdr:row>58</xdr:row>
      <xdr:rowOff>163891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155018</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5017" y="1009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60874</xdr:rowOff>
    </xdr:from>
    <xdr:to>
      <xdr:col>102</xdr:col>
      <xdr:colOff>165100</xdr:colOff>
      <xdr:row>58</xdr:row>
      <xdr:rowOff>162474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153601</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6017" y="1009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60416</xdr:rowOff>
    </xdr:from>
    <xdr:to>
      <xdr:col>98</xdr:col>
      <xdr:colOff>38100</xdr:colOff>
      <xdr:row>58</xdr:row>
      <xdr:rowOff>162016</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153143</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7017" y="1009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99428</xdr:rowOff>
    </xdr:from>
    <xdr:to>
      <xdr:col>116</xdr:col>
      <xdr:colOff>63500</xdr:colOff>
      <xdr:row>76</xdr:row>
      <xdr:rowOff>147244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1323300" y="13129628"/>
          <a:ext cx="8382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99428</xdr:rowOff>
    </xdr:from>
    <xdr:to>
      <xdr:col>111</xdr:col>
      <xdr:colOff>177800</xdr:colOff>
      <xdr:row>76</xdr:row>
      <xdr:rowOff>109640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129628"/>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109640</xdr:rowOff>
    </xdr:from>
    <xdr:to>
      <xdr:col>107</xdr:col>
      <xdr:colOff>50800</xdr:colOff>
      <xdr:row>76</xdr:row>
      <xdr:rowOff>117563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3139840"/>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117563</xdr:rowOff>
    </xdr:from>
    <xdr:to>
      <xdr:col>102</xdr:col>
      <xdr:colOff>114300</xdr:colOff>
      <xdr:row>76</xdr:row>
      <xdr:rowOff>122022</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147763"/>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96444</xdr:rowOff>
    </xdr:from>
    <xdr:to>
      <xdr:col>116</xdr:col>
      <xdr:colOff>114300</xdr:colOff>
      <xdr:row>77</xdr:row>
      <xdr:rowOff>26594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74871</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48628</xdr:rowOff>
    </xdr:from>
    <xdr:to>
      <xdr:col>112</xdr:col>
      <xdr:colOff>38100</xdr:colOff>
      <xdr:row>76</xdr:row>
      <xdr:rowOff>150228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0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141355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1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58840</xdr:rowOff>
    </xdr:from>
    <xdr:to>
      <xdr:col>107</xdr:col>
      <xdr:colOff>101600</xdr:colOff>
      <xdr:row>76</xdr:row>
      <xdr:rowOff>160440</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151567</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1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66763</xdr:rowOff>
    </xdr:from>
    <xdr:to>
      <xdr:col>102</xdr:col>
      <xdr:colOff>165100</xdr:colOff>
      <xdr:row>76</xdr:row>
      <xdr:rowOff>168363</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0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159490</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18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71222</xdr:rowOff>
    </xdr:from>
    <xdr:to>
      <xdr:col>98</xdr:col>
      <xdr:colOff>38100</xdr:colOff>
      <xdr:row>77</xdr:row>
      <xdr:rowOff>1372</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163949</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314,088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・本町の性質別経費は、類似団体平均より下であり、住民一人当たりのコストは低くなっている。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・今後もこれらの水準を保ちつつ、経費の節減に努め、安定的な財政運営を図る。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17,280
17,165
14.38
5,843,474
5,427,444
333,020
3,883,061
2,310,854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152763</xdr:rowOff>
    </xdr:from>
    <xdr:to>
      <xdr:col>24</xdr:col>
      <xdr:colOff>63500</xdr:colOff>
      <xdr:row>34</xdr:row>
      <xdr:rowOff>32258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810613"/>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152763</xdr:rowOff>
    </xdr:from>
    <xdr:to>
      <xdr:col>19</xdr:col>
      <xdr:colOff>177800</xdr:colOff>
      <xdr:row>33</xdr:row>
      <xdr:rowOff>171378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81061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148517</xdr:rowOff>
    </xdr:from>
    <xdr:to>
      <xdr:col>15</xdr:col>
      <xdr:colOff>50800</xdr:colOff>
      <xdr:row>33</xdr:row>
      <xdr:rowOff>171378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634917"/>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148517</xdr:rowOff>
    </xdr:from>
    <xdr:to>
      <xdr:col>10</xdr:col>
      <xdr:colOff>114300</xdr:colOff>
      <xdr:row>33</xdr:row>
      <xdr:rowOff>100511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634917"/>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152908</xdr:rowOff>
    </xdr:from>
    <xdr:to>
      <xdr:col>24</xdr:col>
      <xdr:colOff>114300</xdr:colOff>
      <xdr:row>34</xdr:row>
      <xdr:rowOff>83058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4335</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101963</xdr:rowOff>
    </xdr:from>
    <xdr:to>
      <xdr:col>20</xdr:col>
      <xdr:colOff>38100</xdr:colOff>
      <xdr:row>34</xdr:row>
      <xdr:rowOff>32113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48640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120578</xdr:rowOff>
    </xdr:from>
    <xdr:to>
      <xdr:col>15</xdr:col>
      <xdr:colOff>101600</xdr:colOff>
      <xdr:row>34</xdr:row>
      <xdr:rowOff>50728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7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67255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55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97717</xdr:rowOff>
    </xdr:from>
    <xdr:to>
      <xdr:col>10</xdr:col>
      <xdr:colOff>165100</xdr:colOff>
      <xdr:row>33</xdr:row>
      <xdr:rowOff>27867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5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44394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3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49711</xdr:rowOff>
    </xdr:from>
    <xdr:to>
      <xdr:col>6</xdr:col>
      <xdr:colOff>38100</xdr:colOff>
      <xdr:row>33</xdr:row>
      <xdr:rowOff>151311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167838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4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152164</xdr:rowOff>
    </xdr:from>
    <xdr:to>
      <xdr:col>24</xdr:col>
      <xdr:colOff>63500</xdr:colOff>
      <xdr:row>58</xdr:row>
      <xdr:rowOff>159262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96264"/>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149778</xdr:rowOff>
    </xdr:from>
    <xdr:to>
      <xdr:col>19</xdr:col>
      <xdr:colOff>177800</xdr:colOff>
      <xdr:row>58</xdr:row>
      <xdr:rowOff>159262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93878"/>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149778</xdr:rowOff>
    </xdr:from>
    <xdr:to>
      <xdr:col>15</xdr:col>
      <xdr:colOff>50800</xdr:colOff>
      <xdr:row>58</xdr:row>
      <xdr:rowOff>152621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93878"/>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152621</xdr:rowOff>
    </xdr:from>
    <xdr:to>
      <xdr:col>10</xdr:col>
      <xdr:colOff>114300</xdr:colOff>
      <xdr:row>58</xdr:row>
      <xdr:rowOff>158314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96721"/>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101364</xdr:rowOff>
    </xdr:from>
    <xdr:to>
      <xdr:col>24</xdr:col>
      <xdr:colOff>114300</xdr:colOff>
      <xdr:row>59</xdr:row>
      <xdr:rowOff>31514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16291</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108462</xdr:rowOff>
    </xdr:from>
    <xdr:to>
      <xdr:col>20</xdr:col>
      <xdr:colOff>38100</xdr:colOff>
      <xdr:row>59</xdr:row>
      <xdr:rowOff>38612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29739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98978</xdr:rowOff>
    </xdr:from>
    <xdr:to>
      <xdr:col>15</xdr:col>
      <xdr:colOff>101600</xdr:colOff>
      <xdr:row>59</xdr:row>
      <xdr:rowOff>29128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20255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101821</xdr:rowOff>
    </xdr:from>
    <xdr:to>
      <xdr:col>10</xdr:col>
      <xdr:colOff>165100</xdr:colOff>
      <xdr:row>59</xdr:row>
      <xdr:rowOff>31971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23098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107514</xdr:rowOff>
    </xdr:from>
    <xdr:to>
      <xdr:col>6</xdr:col>
      <xdr:colOff>38100</xdr:colOff>
      <xdr:row>59</xdr:row>
      <xdr:rowOff>37664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28791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19848</xdr:rowOff>
    </xdr:from>
    <xdr:to>
      <xdr:col>24</xdr:col>
      <xdr:colOff>63500</xdr:colOff>
      <xdr:row>79</xdr:row>
      <xdr:rowOff>59386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564398"/>
          <a:ext cx="838200" cy="3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59386</xdr:rowOff>
    </xdr:from>
    <xdr:to>
      <xdr:col>19</xdr:col>
      <xdr:colOff>177800</xdr:colOff>
      <xdr:row>79</xdr:row>
      <xdr:rowOff>91802</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603936"/>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91802</xdr:rowOff>
    </xdr:from>
    <xdr:to>
      <xdr:col>15</xdr:col>
      <xdr:colOff>50800</xdr:colOff>
      <xdr:row>79</xdr:row>
      <xdr:rowOff>102536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636352"/>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102536</xdr:rowOff>
    </xdr:from>
    <xdr:to>
      <xdr:col>10</xdr:col>
      <xdr:colOff>114300</xdr:colOff>
      <xdr:row>79</xdr:row>
      <xdr:rowOff>137424</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647086"/>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140498</xdr:rowOff>
    </xdr:from>
    <xdr:to>
      <xdr:col>24</xdr:col>
      <xdr:colOff>114300</xdr:colOff>
      <xdr:row>79</xdr:row>
      <xdr:rowOff>70648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5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55425</xdr:rowOff>
    </xdr:from>
    <xdr:ext cx="534377"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42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8586</xdr:rowOff>
    </xdr:from>
    <xdr:to>
      <xdr:col>20</xdr:col>
      <xdr:colOff>38100</xdr:colOff>
      <xdr:row>79</xdr:row>
      <xdr:rowOff>110186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101313</xdr:rowOff>
    </xdr:from>
    <xdr:ext cx="534377"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530111" y="136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41002</xdr:rowOff>
    </xdr:from>
    <xdr:to>
      <xdr:col>15</xdr:col>
      <xdr:colOff>101600</xdr:colOff>
      <xdr:row>79</xdr:row>
      <xdr:rowOff>142602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133729</xdr:rowOff>
    </xdr:from>
    <xdr:ext cx="534377"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41111" y="136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51736</xdr:rowOff>
    </xdr:from>
    <xdr:to>
      <xdr:col>10</xdr:col>
      <xdr:colOff>165100</xdr:colOff>
      <xdr:row>79</xdr:row>
      <xdr:rowOff>153336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5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144463</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52111" y="13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86624</xdr:rowOff>
    </xdr:from>
    <xdr:to>
      <xdr:col>6</xdr:col>
      <xdr:colOff>38100</xdr:colOff>
      <xdr:row>80</xdr:row>
      <xdr:rowOff>16774</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6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7901</xdr:rowOff>
    </xdr:from>
    <xdr:ext cx="534377"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63111" y="1372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71217</xdr:rowOff>
    </xdr:from>
    <xdr:to>
      <xdr:col>24</xdr:col>
      <xdr:colOff>63500</xdr:colOff>
      <xdr:row>98</xdr:row>
      <xdr:rowOff>161384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3797300" y="16873317"/>
          <a:ext cx="8382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161384</xdr:rowOff>
    </xdr:from>
    <xdr:to>
      <xdr:col>19</xdr:col>
      <xdr:colOff>177800</xdr:colOff>
      <xdr:row>99</xdr:row>
      <xdr:rowOff>27555</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908300" y="16963484"/>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27555</xdr:rowOff>
    </xdr:from>
    <xdr:to>
      <xdr:col>15</xdr:col>
      <xdr:colOff>50800</xdr:colOff>
      <xdr:row>99</xdr:row>
      <xdr:rowOff>42642</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019300" y="1700110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31066</xdr:rowOff>
    </xdr:from>
    <xdr:to>
      <xdr:col>10</xdr:col>
      <xdr:colOff>114300</xdr:colOff>
      <xdr:row>99</xdr:row>
      <xdr:rowOff>42642</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a:off x="1130300" y="17004616"/>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20417</xdr:rowOff>
    </xdr:from>
    <xdr:to>
      <xdr:col>24</xdr:col>
      <xdr:colOff>114300</xdr:colOff>
      <xdr:row>98</xdr:row>
      <xdr:rowOff>122017</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4584700" y="168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170294</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8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110584</xdr:rowOff>
    </xdr:from>
    <xdr:to>
      <xdr:col>20</xdr:col>
      <xdr:colOff>38100</xdr:colOff>
      <xdr:row>99</xdr:row>
      <xdr:rowOff>40734</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3746500" y="169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31861</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70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148205</xdr:rowOff>
    </xdr:from>
    <xdr:to>
      <xdr:col>15</xdr:col>
      <xdr:colOff>101600</xdr:colOff>
      <xdr:row>99</xdr:row>
      <xdr:rowOff>78355</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2857500" y="169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69482</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70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163292</xdr:rowOff>
    </xdr:from>
    <xdr:to>
      <xdr:col>10</xdr:col>
      <xdr:colOff>165100</xdr:colOff>
      <xdr:row>99</xdr:row>
      <xdr:rowOff>93442</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968500" y="16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84569</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70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151716</xdr:rowOff>
    </xdr:from>
    <xdr:to>
      <xdr:col>6</xdr:col>
      <xdr:colOff>38100</xdr:colOff>
      <xdr:row>99</xdr:row>
      <xdr:rowOff>81866</xdr:rowOff>
    </xdr:to>
    <xdr:sp macro="" textlink="">
      <xdr:nvSpPr>
        <xdr:cNvPr id="267" name="楕円 266">
          <a:extLst>
            <a:ext uri="{FF2B5EF4-FFF2-40B4-BE49-F238E27FC236}">
              <a16:creationId xmlns:a16="http://schemas.microsoft.com/office/drawing/2014/main" xmlns="" id="{00000000-0008-0000-0700-00000B010000}"/>
            </a:ext>
          </a:extLst>
        </xdr:cNvPr>
        <xdr:cNvSpPr/>
      </xdr:nvSpPr>
      <xdr:spPr>
        <a:xfrm>
          <a:off x="1079500" y="169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72993</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70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xmlns=""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xmlns=""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xmlns=""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70140</xdr:rowOff>
    </xdr:from>
    <xdr:to>
      <xdr:col>55</xdr:col>
      <xdr:colOff>0</xdr:colOff>
      <xdr:row>38</xdr:row>
      <xdr:rowOff>70467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9639300" y="658524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xmlns=""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68181</xdr:rowOff>
    </xdr:from>
    <xdr:to>
      <xdr:col>50</xdr:col>
      <xdr:colOff>114300</xdr:colOff>
      <xdr:row>38</xdr:row>
      <xdr:rowOff>70467</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8750300" y="65832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68181</xdr:rowOff>
    </xdr:from>
    <xdr:to>
      <xdr:col>45</xdr:col>
      <xdr:colOff>177800</xdr:colOff>
      <xdr:row>38</xdr:row>
      <xdr:rowOff>68181</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7861300" y="6583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68181</xdr:rowOff>
    </xdr:from>
    <xdr:to>
      <xdr:col>41</xdr:col>
      <xdr:colOff>50800</xdr:colOff>
      <xdr:row>38</xdr:row>
      <xdr:rowOff>68834</xdr:rowOff>
    </xdr:to>
    <xdr:cxnSp macro="">
      <xdr:nvCxnSpPr>
        <xdr:cNvPr id="308" name="直線コネクタ 307">
          <a:extLst>
            <a:ext uri="{FF2B5EF4-FFF2-40B4-BE49-F238E27FC236}">
              <a16:creationId xmlns:a16="http://schemas.microsoft.com/office/drawing/2014/main" xmlns="" id="{00000000-0008-0000-0700-000034010000}"/>
            </a:ext>
          </a:extLst>
        </xdr:cNvPr>
        <xdr:cNvCxnSpPr/>
      </xdr:nvCxnSpPr>
      <xdr:spPr>
        <a:xfrm flipV="1">
          <a:off x="6972300" y="65832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xmlns=""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xmlns=""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19340</xdr:rowOff>
    </xdr:from>
    <xdr:to>
      <xdr:col>55</xdr:col>
      <xdr:colOff>50800</xdr:colOff>
      <xdr:row>38</xdr:row>
      <xdr:rowOff>120940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10426700" y="65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42217</xdr:rowOff>
    </xdr:from>
    <xdr:ext cx="378565" cy="259045"/>
    <xdr:sp macro="" textlink="">
      <xdr:nvSpPr>
        <xdr:cNvPr id="319" name="労働費該当値テキスト">
          <a:extLst>
            <a:ext uri="{FF2B5EF4-FFF2-40B4-BE49-F238E27FC236}">
              <a16:creationId xmlns:a16="http://schemas.microsoft.com/office/drawing/2014/main" xmlns="" id="{00000000-0008-0000-0700-00003F010000}"/>
            </a:ext>
          </a:extLst>
        </xdr:cNvPr>
        <xdr:cNvSpPr txBox="1"/>
      </xdr:nvSpPr>
      <xdr:spPr>
        <a:xfrm>
          <a:off x="10528300" y="638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19667</xdr:rowOff>
    </xdr:from>
    <xdr:to>
      <xdr:col>50</xdr:col>
      <xdr:colOff>165100</xdr:colOff>
      <xdr:row>38</xdr:row>
      <xdr:rowOff>121267</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9588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137794</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9450017" y="630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17381</xdr:rowOff>
    </xdr:from>
    <xdr:to>
      <xdr:col>46</xdr:col>
      <xdr:colOff>38100</xdr:colOff>
      <xdr:row>38</xdr:row>
      <xdr:rowOff>118981</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8699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135508</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8561017" y="6307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17381</xdr:rowOff>
    </xdr:from>
    <xdr:to>
      <xdr:col>41</xdr:col>
      <xdr:colOff>101600</xdr:colOff>
      <xdr:row>38</xdr:row>
      <xdr:rowOff>118981</xdr:rowOff>
    </xdr:to>
    <xdr:sp macro="" textlink="">
      <xdr:nvSpPr>
        <xdr:cNvPr id="324" name="楕円 323">
          <a:extLst>
            <a:ext uri="{FF2B5EF4-FFF2-40B4-BE49-F238E27FC236}">
              <a16:creationId xmlns:a16="http://schemas.microsoft.com/office/drawing/2014/main" xmlns="" id="{00000000-0008-0000-0700-000044010000}"/>
            </a:ext>
          </a:extLst>
        </xdr:cNvPr>
        <xdr:cNvSpPr/>
      </xdr:nvSpPr>
      <xdr:spPr>
        <a:xfrm>
          <a:off x="7810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110108</xdr:rowOff>
    </xdr:from>
    <xdr:ext cx="378565"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7672017" y="662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26" name="楕円 325">
          <a:extLst>
            <a:ext uri="{FF2B5EF4-FFF2-40B4-BE49-F238E27FC236}">
              <a16:creationId xmlns:a16="http://schemas.microsoft.com/office/drawing/2014/main" xmlns="" id="{00000000-0008-0000-0700-000046010000}"/>
            </a:ext>
          </a:extLst>
        </xdr:cNvPr>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xmlns=""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xmlns=""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xmlns=""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90818</xdr:rowOff>
    </xdr:from>
    <xdr:to>
      <xdr:col>55</xdr:col>
      <xdr:colOff>0</xdr:colOff>
      <xdr:row>58</xdr:row>
      <xdr:rowOff>94590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9639300" y="10034918"/>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xmlns=""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68911</xdr:rowOff>
    </xdr:from>
    <xdr:to>
      <xdr:col>50</xdr:col>
      <xdr:colOff>114300</xdr:colOff>
      <xdr:row>58</xdr:row>
      <xdr:rowOff>90818</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8750300" y="10013011"/>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68911</xdr:rowOff>
    </xdr:from>
    <xdr:to>
      <xdr:col>45</xdr:col>
      <xdr:colOff>177800</xdr:colOff>
      <xdr:row>58</xdr:row>
      <xdr:rowOff>83407</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7861300" y="10013011"/>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78530</xdr:rowOff>
    </xdr:from>
    <xdr:to>
      <xdr:col>41</xdr:col>
      <xdr:colOff>50800</xdr:colOff>
      <xdr:row>58</xdr:row>
      <xdr:rowOff>83407</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6972300" y="1002263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xmlns=""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43790</xdr:rowOff>
    </xdr:from>
    <xdr:to>
      <xdr:col>55</xdr:col>
      <xdr:colOff>50800</xdr:colOff>
      <xdr:row>58</xdr:row>
      <xdr:rowOff>145390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10426700" y="99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130167</xdr:rowOff>
    </xdr:from>
    <xdr:ext cx="469744" cy="259045"/>
    <xdr:sp macro="" textlink="">
      <xdr:nvSpPr>
        <xdr:cNvPr id="376" name="農林水産業費該当値テキスト">
          <a:extLst>
            <a:ext uri="{FF2B5EF4-FFF2-40B4-BE49-F238E27FC236}">
              <a16:creationId xmlns:a16="http://schemas.microsoft.com/office/drawing/2014/main" xmlns="" id="{00000000-0008-0000-0700-000078010000}"/>
            </a:ext>
          </a:extLst>
        </xdr:cNvPr>
        <xdr:cNvSpPr txBox="1"/>
      </xdr:nvSpPr>
      <xdr:spPr>
        <a:xfrm>
          <a:off x="10528300" y="99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40018</xdr:rowOff>
    </xdr:from>
    <xdr:to>
      <xdr:col>50</xdr:col>
      <xdr:colOff>165100</xdr:colOff>
      <xdr:row>58</xdr:row>
      <xdr:rowOff>141618</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9588500" y="9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132745</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9404428" y="10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18111</xdr:rowOff>
    </xdr:from>
    <xdr:to>
      <xdr:col>46</xdr:col>
      <xdr:colOff>38100</xdr:colOff>
      <xdr:row>58</xdr:row>
      <xdr:rowOff>119711</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8699500" y="99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110838</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8515428" y="1005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32607</xdr:rowOff>
    </xdr:from>
    <xdr:to>
      <xdr:col>41</xdr:col>
      <xdr:colOff>101600</xdr:colOff>
      <xdr:row>58</xdr:row>
      <xdr:rowOff>134207</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7810500" y="99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125334</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7626428" y="10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27730</xdr:rowOff>
    </xdr:from>
    <xdr:to>
      <xdr:col>36</xdr:col>
      <xdr:colOff>165100</xdr:colOff>
      <xdr:row>58</xdr:row>
      <xdr:rowOff>129330</xdr:rowOff>
    </xdr:to>
    <xdr:sp macro="" textlink="">
      <xdr:nvSpPr>
        <xdr:cNvPr id="383" name="楕円 382">
          <a:extLst>
            <a:ext uri="{FF2B5EF4-FFF2-40B4-BE49-F238E27FC236}">
              <a16:creationId xmlns:a16="http://schemas.microsoft.com/office/drawing/2014/main" xmlns="" id="{00000000-0008-0000-0700-00007F010000}"/>
            </a:ext>
          </a:extLst>
        </xdr:cNvPr>
        <xdr:cNvSpPr/>
      </xdr:nvSpPr>
      <xdr:spPr>
        <a:xfrm>
          <a:off x="6921500" y="9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120457</xdr:rowOff>
    </xdr:from>
    <xdr:ext cx="469744"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737428" y="100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xmlns=""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xmlns=""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xmlns=""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23058</xdr:rowOff>
    </xdr:from>
    <xdr:to>
      <xdr:col>55</xdr:col>
      <xdr:colOff>0</xdr:colOff>
      <xdr:row>79</xdr:row>
      <xdr:rowOff>26676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9639300" y="13567608"/>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xmlns=""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16694</xdr:rowOff>
    </xdr:from>
    <xdr:to>
      <xdr:col>50</xdr:col>
      <xdr:colOff>114300</xdr:colOff>
      <xdr:row>79</xdr:row>
      <xdr:rowOff>26676</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8750300" y="1356124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10179</xdr:rowOff>
    </xdr:from>
    <xdr:to>
      <xdr:col>45</xdr:col>
      <xdr:colOff>177800</xdr:colOff>
      <xdr:row>79</xdr:row>
      <xdr:rowOff>16694</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7861300" y="1355472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10179</xdr:rowOff>
    </xdr:from>
    <xdr:to>
      <xdr:col>41</xdr:col>
      <xdr:colOff>50800</xdr:colOff>
      <xdr:row>79</xdr:row>
      <xdr:rowOff>31553</xdr:rowOff>
    </xdr:to>
    <xdr:cxnSp macro="">
      <xdr:nvCxnSpPr>
        <xdr:cNvPr id="422" name="直線コネクタ 421">
          <a:extLst>
            <a:ext uri="{FF2B5EF4-FFF2-40B4-BE49-F238E27FC236}">
              <a16:creationId xmlns:a16="http://schemas.microsoft.com/office/drawing/2014/main" xmlns="" id="{00000000-0008-0000-0700-0000A6010000}"/>
            </a:ext>
          </a:extLst>
        </xdr:cNvPr>
        <xdr:cNvCxnSpPr/>
      </xdr:nvCxnSpPr>
      <xdr:spPr>
        <a:xfrm flipV="1">
          <a:off x="6972300" y="1355472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143708</xdr:rowOff>
    </xdr:from>
    <xdr:to>
      <xdr:col>55</xdr:col>
      <xdr:colOff>50800</xdr:colOff>
      <xdr:row>79</xdr:row>
      <xdr:rowOff>73858</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10426700" y="13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58635</xdr:rowOff>
    </xdr:from>
    <xdr:ext cx="469744" cy="259045"/>
    <xdr:sp macro="" textlink="">
      <xdr:nvSpPr>
        <xdr:cNvPr id="433" name="商工費該当値テキスト">
          <a:extLst>
            <a:ext uri="{FF2B5EF4-FFF2-40B4-BE49-F238E27FC236}">
              <a16:creationId xmlns:a16="http://schemas.microsoft.com/office/drawing/2014/main" xmlns="" id="{00000000-0008-0000-0700-0000B1010000}"/>
            </a:ext>
          </a:extLst>
        </xdr:cNvPr>
        <xdr:cNvSpPr txBox="1"/>
      </xdr:nvSpPr>
      <xdr:spPr>
        <a:xfrm>
          <a:off x="10528300" y="134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147326</xdr:rowOff>
    </xdr:from>
    <xdr:to>
      <xdr:col>50</xdr:col>
      <xdr:colOff>165100</xdr:colOff>
      <xdr:row>79</xdr:row>
      <xdr:rowOff>77476</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9588500" y="13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68603</xdr:rowOff>
    </xdr:from>
    <xdr:ext cx="378565"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9450017" y="1361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137344</xdr:rowOff>
    </xdr:from>
    <xdr:to>
      <xdr:col>46</xdr:col>
      <xdr:colOff>38100</xdr:colOff>
      <xdr:row>79</xdr:row>
      <xdr:rowOff>67494</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8699500" y="135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58621</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8515428" y="1360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130829</xdr:rowOff>
    </xdr:from>
    <xdr:to>
      <xdr:col>41</xdr:col>
      <xdr:colOff>101600</xdr:colOff>
      <xdr:row>79</xdr:row>
      <xdr:rowOff>60979</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7810500" y="13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52106</xdr:rowOff>
    </xdr:from>
    <xdr:ext cx="469744"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7626428" y="1359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152203</xdr:rowOff>
    </xdr:from>
    <xdr:to>
      <xdr:col>36</xdr:col>
      <xdr:colOff>165100</xdr:colOff>
      <xdr:row>79</xdr:row>
      <xdr:rowOff>82353</xdr:rowOff>
    </xdr:to>
    <xdr:sp macro="" textlink="">
      <xdr:nvSpPr>
        <xdr:cNvPr id="440" name="楕円 439">
          <a:extLst>
            <a:ext uri="{FF2B5EF4-FFF2-40B4-BE49-F238E27FC236}">
              <a16:creationId xmlns:a16="http://schemas.microsoft.com/office/drawing/2014/main" xmlns="" id="{00000000-0008-0000-0700-0000B8010000}"/>
            </a:ext>
          </a:extLst>
        </xdr:cNvPr>
        <xdr:cNvSpPr/>
      </xdr:nvSpPr>
      <xdr:spPr>
        <a:xfrm>
          <a:off x="6921500" y="135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73480</xdr:rowOff>
    </xdr:from>
    <xdr:ext cx="378565"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783017" y="1361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xmlns=""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xmlns=""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xmlns=""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61244</xdr:rowOff>
    </xdr:from>
    <xdr:to>
      <xdr:col>55</xdr:col>
      <xdr:colOff>0</xdr:colOff>
      <xdr:row>97</xdr:row>
      <xdr:rowOff>106018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9639300" y="16691894"/>
          <a:ext cx="8382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xmlns=""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61244</xdr:rowOff>
    </xdr:from>
    <xdr:to>
      <xdr:col>50</xdr:col>
      <xdr:colOff>114300</xdr:colOff>
      <xdr:row>97</xdr:row>
      <xdr:rowOff>110353</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8750300" y="16691894"/>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110353</xdr:rowOff>
    </xdr:from>
    <xdr:to>
      <xdr:col>45</xdr:col>
      <xdr:colOff>177800</xdr:colOff>
      <xdr:row>98</xdr:row>
      <xdr:rowOff>4059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7861300" y="16741003"/>
          <a:ext cx="889000" cy="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2037</xdr:rowOff>
    </xdr:from>
    <xdr:to>
      <xdr:col>41</xdr:col>
      <xdr:colOff>50800</xdr:colOff>
      <xdr:row>98</xdr:row>
      <xdr:rowOff>4059</xdr:rowOff>
    </xdr:to>
    <xdr:cxnSp macro="">
      <xdr:nvCxnSpPr>
        <xdr:cNvPr id="477" name="直線コネクタ 476">
          <a:extLst>
            <a:ext uri="{FF2B5EF4-FFF2-40B4-BE49-F238E27FC236}">
              <a16:creationId xmlns:a16="http://schemas.microsoft.com/office/drawing/2014/main" xmlns="" id="{00000000-0008-0000-0700-0000DD010000}"/>
            </a:ext>
          </a:extLst>
        </xdr:cNvPr>
        <xdr:cNvCxnSpPr/>
      </xdr:nvCxnSpPr>
      <xdr:spPr>
        <a:xfrm>
          <a:off x="6972300" y="16804137"/>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55218</xdr:rowOff>
    </xdr:from>
    <xdr:to>
      <xdr:col>55</xdr:col>
      <xdr:colOff>50800</xdr:colOff>
      <xdr:row>97</xdr:row>
      <xdr:rowOff>156818</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10426700" y="166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33645</xdr:rowOff>
    </xdr:from>
    <xdr:ext cx="534377" cy="259045"/>
    <xdr:sp macro="" textlink="">
      <xdr:nvSpPr>
        <xdr:cNvPr id="488" name="土木費該当値テキスト">
          <a:extLst>
            <a:ext uri="{FF2B5EF4-FFF2-40B4-BE49-F238E27FC236}">
              <a16:creationId xmlns:a16="http://schemas.microsoft.com/office/drawing/2014/main" xmlns="" id="{00000000-0008-0000-0700-0000E8010000}"/>
            </a:ext>
          </a:extLst>
        </xdr:cNvPr>
        <xdr:cNvSpPr txBox="1"/>
      </xdr:nvSpPr>
      <xdr:spPr>
        <a:xfrm>
          <a:off x="10528300" y="1666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10444</xdr:rowOff>
    </xdr:from>
    <xdr:to>
      <xdr:col>50</xdr:col>
      <xdr:colOff>165100</xdr:colOff>
      <xdr:row>97</xdr:row>
      <xdr:rowOff>112044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9588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103171</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372111" y="167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59553</xdr:rowOff>
    </xdr:from>
    <xdr:to>
      <xdr:col>46</xdr:col>
      <xdr:colOff>38100</xdr:colOff>
      <xdr:row>97</xdr:row>
      <xdr:rowOff>161153</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8699500" y="166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152280</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8483111" y="167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124709</xdr:rowOff>
    </xdr:from>
    <xdr:to>
      <xdr:col>41</xdr:col>
      <xdr:colOff>101600</xdr:colOff>
      <xdr:row>98</xdr:row>
      <xdr:rowOff>54859</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7810500" y="167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45986</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7594111" y="168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122687</xdr:rowOff>
    </xdr:from>
    <xdr:to>
      <xdr:col>36</xdr:col>
      <xdr:colOff>165100</xdr:colOff>
      <xdr:row>98</xdr:row>
      <xdr:rowOff>52837</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6921500" y="16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43964</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6705111" y="168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10998</xdr:rowOff>
    </xdr:from>
    <xdr:to>
      <xdr:col>85</xdr:col>
      <xdr:colOff>127000</xdr:colOff>
      <xdr:row>37</xdr:row>
      <xdr:rowOff>50184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5481300" y="6354648"/>
          <a:ext cx="8382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50184</xdr:rowOff>
    </xdr:from>
    <xdr:to>
      <xdr:col>81</xdr:col>
      <xdr:colOff>50800</xdr:colOff>
      <xdr:row>37</xdr:row>
      <xdr:rowOff>58300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4592300" y="639383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17532</xdr:rowOff>
    </xdr:from>
    <xdr:to>
      <xdr:col>76</xdr:col>
      <xdr:colOff>114300</xdr:colOff>
      <xdr:row>37</xdr:row>
      <xdr:rowOff>58300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3703300" y="636118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17532</xdr:rowOff>
    </xdr:from>
    <xdr:to>
      <xdr:col>71</xdr:col>
      <xdr:colOff>177800</xdr:colOff>
      <xdr:row>37</xdr:row>
      <xdr:rowOff>64395</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2814300" y="636118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131648</xdr:rowOff>
    </xdr:from>
    <xdr:to>
      <xdr:col>85</xdr:col>
      <xdr:colOff>177800</xdr:colOff>
      <xdr:row>37</xdr:row>
      <xdr:rowOff>61798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110075</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2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170834</xdr:rowOff>
    </xdr:from>
    <xdr:to>
      <xdr:col>81</xdr:col>
      <xdr:colOff>101600</xdr:colOff>
      <xdr:row>37</xdr:row>
      <xdr:rowOff>100984</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92111</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7500</xdr:rowOff>
    </xdr:from>
    <xdr:to>
      <xdr:col>76</xdr:col>
      <xdr:colOff>165100</xdr:colOff>
      <xdr:row>37</xdr:row>
      <xdr:rowOff>109100</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3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100227</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4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138182</xdr:rowOff>
    </xdr:from>
    <xdr:to>
      <xdr:col>72</xdr:col>
      <xdr:colOff>38100</xdr:colOff>
      <xdr:row>37</xdr:row>
      <xdr:rowOff>68332</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59459</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4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13595</xdr:rowOff>
    </xdr:from>
    <xdr:to>
      <xdr:col>67</xdr:col>
      <xdr:colOff>101600</xdr:colOff>
      <xdr:row>37</xdr:row>
      <xdr:rowOff>115195</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3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106322</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101414</xdr:rowOff>
    </xdr:from>
    <xdr:to>
      <xdr:col>85</xdr:col>
      <xdr:colOff>127000</xdr:colOff>
      <xdr:row>57</xdr:row>
      <xdr:rowOff>105433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9874064"/>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101414</xdr:rowOff>
    </xdr:from>
    <xdr:to>
      <xdr:col>81</xdr:col>
      <xdr:colOff>50800</xdr:colOff>
      <xdr:row>57</xdr:row>
      <xdr:rowOff>124851</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874064"/>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28011</xdr:rowOff>
    </xdr:from>
    <xdr:to>
      <xdr:col>76</xdr:col>
      <xdr:colOff>114300</xdr:colOff>
      <xdr:row>57</xdr:row>
      <xdr:rowOff>124851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3703300" y="9800661"/>
          <a:ext cx="889000" cy="9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28011</xdr:rowOff>
    </xdr:from>
    <xdr:to>
      <xdr:col>71</xdr:col>
      <xdr:colOff>177800</xdr:colOff>
      <xdr:row>57</xdr:row>
      <xdr:rowOff>60851</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800661"/>
          <a:ext cx="889000" cy="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54633</xdr:rowOff>
    </xdr:from>
    <xdr:to>
      <xdr:col>85</xdr:col>
      <xdr:colOff>177800</xdr:colOff>
      <xdr:row>57</xdr:row>
      <xdr:rowOff>156233</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8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141010</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74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50614</xdr:rowOff>
    </xdr:from>
    <xdr:to>
      <xdr:col>81</xdr:col>
      <xdr:colOff>101600</xdr:colOff>
      <xdr:row>57</xdr:row>
      <xdr:rowOff>152214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8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143341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9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74051</xdr:rowOff>
    </xdr:from>
    <xdr:to>
      <xdr:col>76</xdr:col>
      <xdr:colOff>165100</xdr:colOff>
      <xdr:row>58</xdr:row>
      <xdr:rowOff>4201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8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166778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9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148661</xdr:rowOff>
    </xdr:from>
    <xdr:to>
      <xdr:col>72</xdr:col>
      <xdr:colOff>38100</xdr:colOff>
      <xdr:row>57</xdr:row>
      <xdr:rowOff>78811</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7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95338</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5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10051</xdr:rowOff>
    </xdr:from>
    <xdr:to>
      <xdr:col>67</xdr:col>
      <xdr:colOff>101600</xdr:colOff>
      <xdr:row>57</xdr:row>
      <xdr:rowOff>111651</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7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102778</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8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125264</xdr:rowOff>
    </xdr:from>
    <xdr:to>
      <xdr:col>85</xdr:col>
      <xdr:colOff>127000</xdr:colOff>
      <xdr:row>97</xdr:row>
      <xdr:rowOff>134579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755914"/>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124223</xdr:rowOff>
    </xdr:from>
    <xdr:to>
      <xdr:col>81</xdr:col>
      <xdr:colOff>50800</xdr:colOff>
      <xdr:row>97</xdr:row>
      <xdr:rowOff>125264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754873"/>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124223</xdr:rowOff>
    </xdr:from>
    <xdr:to>
      <xdr:col>76</xdr:col>
      <xdr:colOff>114300</xdr:colOff>
      <xdr:row>97</xdr:row>
      <xdr:rowOff>128104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754873"/>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126023</xdr:rowOff>
    </xdr:from>
    <xdr:to>
      <xdr:col>71</xdr:col>
      <xdr:colOff>177800</xdr:colOff>
      <xdr:row>97</xdr:row>
      <xdr:rowOff>128104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814300" y="1675667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83779</xdr:rowOff>
    </xdr:from>
    <xdr:to>
      <xdr:col>85</xdr:col>
      <xdr:colOff>177800</xdr:colOff>
      <xdr:row>98</xdr:row>
      <xdr:rowOff>13929</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7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170156</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6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74464</xdr:rowOff>
    </xdr:from>
    <xdr:to>
      <xdr:col>81</xdr:col>
      <xdr:colOff>101600</xdr:colOff>
      <xdr:row>98</xdr:row>
      <xdr:rowOff>4614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7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167191</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79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73423</xdr:rowOff>
    </xdr:from>
    <xdr:to>
      <xdr:col>76</xdr:col>
      <xdr:colOff>165100</xdr:colOff>
      <xdr:row>98</xdr:row>
      <xdr:rowOff>3573</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166150</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77304</xdr:rowOff>
    </xdr:from>
    <xdr:to>
      <xdr:col>72</xdr:col>
      <xdr:colOff>38100</xdr:colOff>
      <xdr:row>98</xdr:row>
      <xdr:rowOff>7454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7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170031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80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75223</xdr:rowOff>
    </xdr:from>
    <xdr:to>
      <xdr:col>67</xdr:col>
      <xdr:colOff>101600</xdr:colOff>
      <xdr:row>98</xdr:row>
      <xdr:rowOff>5373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7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167950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7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・目的別の類似団体と比べて、本町は平均をほぼ下回り、また、横ばいに推移している。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・全体で見た場合、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民生費は、３０年度において保健福祉センターの改修事業があったため増額している。また、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広域で実施している斎場整備費負担金が増額となっているため、増額している。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土木費は、２８年度は公園用地を買収、２９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年度は区画整理地内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おける公共施設管理者負担金の支出が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あったためほぼ横ばいとなっている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。教育費は、２８年度においては大規模な施設改修事業等がなかったため減額となったが、２９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年度で小学校改修事業が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・今後もこうした水準を保ちつつ、経費の抑制に努め、安定的な財政運営を図る。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後年の事業に備え積み残している。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財政規模に関する率は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％程度で推移し、適正範囲とされる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％を超えている。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年度は学校改修事業に係る国庫補助の関係で、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年度は歳入の増額により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本比率が大きくなった。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年度は臨財債を発行しなかったこと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年度は財政調整基金の積み立てをしなかったこと等により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マイナスとなり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年度は積み立てを行ったためプラスとなった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一般会計からの繰入金などにより、安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定した運営を保っている。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年度においては、給付費の減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少などにより、比率が上がっている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年度においては、国</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保財政の責任主体が県に移行したため、比率が大きく減少した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年度は繰越金が大きかったことから、比率が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台となった。その他の年度は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％前後で推移している。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一般会計からの補助などにより、安定した運営</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を保っている。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下水道事業特別会計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独自に調整基金を持たず、一般会計から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の繰入金などにより安定した運営を保っている。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年度は一般</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会計からの繰入金を減らしたことから比率が下がり、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事業債が増加したことから、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年度は事業費が減少したことか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ら比率が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上がっている。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介護保険特別会計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給付費は増加傾向にあるが、年度によって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増減があり、その結果が比率の増減につながっているため、今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後も注視する必要がある。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一般会計からの繰入金などにより、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安定した運営を保っている。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5843474</v>
      </c>
      <c r="BO4" s="430"/>
      <c r="BP4" s="430"/>
      <c r="BQ4" s="430"/>
      <c r="BR4" s="430"/>
      <c r="BS4" s="430"/>
      <c r="BT4" s="430"/>
      <c r="BU4" s="431"/>
      <c r="BV4" s="429">
        <v>5676145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8.6</v>
      </c>
      <c r="CU4" s="436"/>
      <c r="CV4" s="436"/>
      <c r="CW4" s="436"/>
      <c r="CX4" s="436"/>
      <c r="CY4" s="436"/>
      <c r="CZ4" s="436"/>
      <c r="DA4" s="437"/>
      <c r="DB4" s="435">
        <v>7.3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5427444</v>
      </c>
      <c r="BO5" s="467"/>
      <c r="BP5" s="467"/>
      <c r="BQ5" s="467"/>
      <c r="BR5" s="467"/>
      <c r="BS5" s="467"/>
      <c r="BT5" s="467"/>
      <c r="BU5" s="468"/>
      <c r="BV5" s="466">
        <v>5332081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83.1</v>
      </c>
      <c r="CU5" s="464"/>
      <c r="CV5" s="464"/>
      <c r="CW5" s="464"/>
      <c r="CX5" s="464"/>
      <c r="CY5" s="464"/>
      <c r="CZ5" s="464"/>
      <c r="DA5" s="465"/>
      <c r="DB5" s="463">
        <v>88.2</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416030</v>
      </c>
      <c r="BO6" s="467"/>
      <c r="BP6" s="467"/>
      <c r="BQ6" s="467"/>
      <c r="BR6" s="467"/>
      <c r="BS6" s="467"/>
      <c r="BT6" s="467"/>
      <c r="BU6" s="468"/>
      <c r="BV6" s="466">
        <v>344064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89.6</v>
      </c>
      <c r="CU6" s="504"/>
      <c r="CV6" s="504"/>
      <c r="CW6" s="504"/>
      <c r="CX6" s="504"/>
      <c r="CY6" s="504"/>
      <c r="CZ6" s="504"/>
      <c r="DA6" s="505"/>
      <c r="DB6" s="503">
        <v>91.8</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83010</v>
      </c>
      <c r="BO7" s="467"/>
      <c r="BP7" s="467"/>
      <c r="BQ7" s="467"/>
      <c r="BR7" s="467"/>
      <c r="BS7" s="467"/>
      <c r="BT7" s="467"/>
      <c r="BU7" s="468"/>
      <c r="BV7" s="466">
        <v>60600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3883061</v>
      </c>
      <c r="CU7" s="467"/>
      <c r="CV7" s="467"/>
      <c r="CW7" s="467"/>
      <c r="CX7" s="467"/>
      <c r="CY7" s="467"/>
      <c r="CZ7" s="467"/>
      <c r="DA7" s="468"/>
      <c r="DB7" s="466">
        <v>3866847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333020</v>
      </c>
      <c r="BO8" s="467"/>
      <c r="BP8" s="467"/>
      <c r="BQ8" s="467"/>
      <c r="BR8" s="467"/>
      <c r="BS8" s="467"/>
      <c r="BT8" s="467"/>
      <c r="BU8" s="468"/>
      <c r="BV8" s="466">
        <v>283464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0.84</v>
      </c>
      <c r="CU8" s="507"/>
      <c r="CV8" s="507"/>
      <c r="CW8" s="507"/>
      <c r="CX8" s="507"/>
      <c r="CY8" s="507"/>
      <c r="CZ8" s="507"/>
      <c r="DA8" s="508"/>
      <c r="DB8" s="506">
        <v>0.85</v>
      </c>
      <c r="DC8" s="507"/>
      <c r="DD8" s="507"/>
      <c r="DE8" s="507"/>
      <c r="DF8" s="507"/>
      <c r="DG8" s="507"/>
      <c r="DH8" s="507"/>
      <c r="DI8" s="508"/>
      <c r="DJ8" s="185"/>
      <c r="DK8" s="185"/>
      <c r="DL8" s="185"/>
      <c r="DM8" s="185"/>
      <c r="DN8" s="185"/>
      <c r="DO8" s="185"/>
    </row>
    <row r="9" spans="1:119" ht="18.75" customHeight="1" thickBot="1" x14ac:dyDescent="0.25">
      <c r="A9" s="186"/>
      <c r="B9" s="460" t="s">
        <v>113</v>
      </c>
      <c r="C9" s="461"/>
      <c r="D9" s="461"/>
      <c r="E9" s="461"/>
      <c r="F9" s="461"/>
      <c r="G9" s="461"/>
      <c r="H9" s="461"/>
      <c r="I9" s="461"/>
      <c r="J9" s="461"/>
      <c r="K9" s="509"/>
      <c r="L9" s="510" t="s">
        <v>114</v>
      </c>
      <c r="M9" s="511"/>
      <c r="N9" s="511"/>
      <c r="O9" s="511"/>
      <c r="P9" s="511"/>
      <c r="Q9" s="512"/>
      <c r="R9" s="513">
        <v>17033</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49556</v>
      </c>
      <c r="BO9" s="467"/>
      <c r="BP9" s="467"/>
      <c r="BQ9" s="467"/>
      <c r="BR9" s="467"/>
      <c r="BS9" s="467"/>
      <c r="BT9" s="467"/>
      <c r="BU9" s="468"/>
      <c r="BV9" s="466">
        <v>-22523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3.9</v>
      </c>
      <c r="CU9" s="464"/>
      <c r="CV9" s="464"/>
      <c r="CW9" s="464"/>
      <c r="CX9" s="464"/>
      <c r="CY9" s="464"/>
      <c r="CZ9" s="464"/>
      <c r="DA9" s="465"/>
      <c r="DB9" s="463">
        <v>4.9000000000000004</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17972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110</v>
      </c>
      <c r="AV10" s="499"/>
      <c r="AW10" s="499"/>
      <c r="AX10" s="499"/>
      <c r="AY10" s="500" t="s">
        <v>121</v>
      </c>
      <c r="AZ10" s="501"/>
      <c r="BA10" s="501"/>
      <c r="BB10" s="501"/>
      <c r="BC10" s="501"/>
      <c r="BD10" s="501"/>
      <c r="BE10" s="501"/>
      <c r="BF10" s="501"/>
      <c r="BG10" s="501"/>
      <c r="BH10" s="501"/>
      <c r="BI10" s="501"/>
      <c r="BJ10" s="501"/>
      <c r="BK10" s="501"/>
      <c r="BL10" s="501"/>
      <c r="BM10" s="502"/>
      <c r="BN10" s="466">
        <v>30408</v>
      </c>
      <c r="BO10" s="467"/>
      <c r="BP10" s="467"/>
      <c r="BQ10" s="467"/>
      <c r="BR10" s="467"/>
      <c r="BS10" s="467"/>
      <c r="BT10" s="467"/>
      <c r="BU10" s="468"/>
      <c r="BV10" s="466">
        <v>507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17280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17165</v>
      </c>
      <c r="S13" s="548"/>
      <c r="T13" s="548"/>
      <c r="U13" s="548"/>
      <c r="V13" s="549"/>
      <c r="W13" s="482" t="s">
        <v>139</v>
      </c>
      <c r="X13" s="483"/>
      <c r="Y13" s="483"/>
      <c r="Z13" s="483"/>
      <c r="AA13" s="483"/>
      <c r="AB13" s="473"/>
      <c r="AC13" s="517">
        <v>356</v>
      </c>
      <c r="AD13" s="518"/>
      <c r="AE13" s="518"/>
      <c r="AF13" s="518"/>
      <c r="AG13" s="557"/>
      <c r="AH13" s="517">
        <v>345</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79964</v>
      </c>
      <c r="BO13" s="467"/>
      <c r="BP13" s="467"/>
      <c r="BQ13" s="467"/>
      <c r="BR13" s="467"/>
      <c r="BS13" s="467"/>
      <c r="BT13" s="467"/>
      <c r="BU13" s="468"/>
      <c r="BV13" s="466">
        <v>-22016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-1.4</v>
      </c>
      <c r="CU13" s="464"/>
      <c r="CV13" s="464"/>
      <c r="CW13" s="464"/>
      <c r="CX13" s="464"/>
      <c r="CY13" s="464"/>
      <c r="CZ13" s="464"/>
      <c r="DA13" s="465"/>
      <c r="DB13" s="463">
        <v>-0.5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17214</v>
      </c>
      <c r="S14" s="548"/>
      <c r="T14" s="548"/>
      <c r="U14" s="548"/>
      <c r="V14" s="549"/>
      <c r="W14" s="456"/>
      <c r="X14" s="457"/>
      <c r="Y14" s="457"/>
      <c r="Z14" s="457"/>
      <c r="AA14" s="457"/>
      <c r="AB14" s="446"/>
      <c r="AC14" s="550">
        <v>4.4000000000000004</v>
      </c>
      <c r="AD14" s="551"/>
      <c r="AE14" s="551"/>
      <c r="AF14" s="551"/>
      <c r="AG14" s="552"/>
      <c r="AH14" s="550">
        <v>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146</v>
      </c>
      <c r="N15" s="555"/>
      <c r="O15" s="555"/>
      <c r="P15" s="555"/>
      <c r="Q15" s="556"/>
      <c r="R15" s="547">
        <v>17120</v>
      </c>
      <c r="S15" s="548"/>
      <c r="T15" s="548"/>
      <c r="U15" s="548"/>
      <c r="V15" s="549"/>
      <c r="W15" s="482" t="s">
        <v>147</v>
      </c>
      <c r="X15" s="483"/>
      <c r="Y15" s="483"/>
      <c r="Z15" s="483"/>
      <c r="AA15" s="483"/>
      <c r="AB15" s="473"/>
      <c r="AC15" s="517">
        <v>2257</v>
      </c>
      <c r="AD15" s="518"/>
      <c r="AE15" s="518"/>
      <c r="AF15" s="518"/>
      <c r="AG15" s="557"/>
      <c r="AH15" s="517">
        <v>2528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2344604</v>
      </c>
      <c r="BO15" s="430"/>
      <c r="BP15" s="430"/>
      <c r="BQ15" s="430"/>
      <c r="BR15" s="430"/>
      <c r="BS15" s="430"/>
      <c r="BT15" s="430"/>
      <c r="BU15" s="431"/>
      <c r="BV15" s="429">
        <v>2428467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27.8</v>
      </c>
      <c r="AD16" s="551"/>
      <c r="AE16" s="551"/>
      <c r="AF16" s="551"/>
      <c r="AG16" s="552"/>
      <c r="AH16" s="550">
        <v>29.2</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2867266</v>
      </c>
      <c r="BO16" s="467"/>
      <c r="BP16" s="467"/>
      <c r="BQ16" s="467"/>
      <c r="BR16" s="467"/>
      <c r="BS16" s="467"/>
      <c r="BT16" s="467"/>
      <c r="BU16" s="468"/>
      <c r="BV16" s="466">
        <v>2878931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5496</v>
      </c>
      <c r="AD17" s="518"/>
      <c r="AE17" s="518"/>
      <c r="AF17" s="518"/>
      <c r="AG17" s="557"/>
      <c r="AH17" s="517">
        <v>5789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2998373</v>
      </c>
      <c r="BO17" s="467"/>
      <c r="BP17" s="467"/>
      <c r="BQ17" s="467"/>
      <c r="BR17" s="467"/>
      <c r="BS17" s="467"/>
      <c r="BT17" s="467"/>
      <c r="BU17" s="468"/>
      <c r="BV17" s="466">
        <v>3115291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14.38</v>
      </c>
      <c r="M18" s="579"/>
      <c r="N18" s="579"/>
      <c r="O18" s="579"/>
      <c r="P18" s="579"/>
      <c r="Q18" s="579"/>
      <c r="R18" s="580"/>
      <c r="S18" s="580"/>
      <c r="T18" s="580"/>
      <c r="U18" s="580"/>
      <c r="V18" s="581"/>
      <c r="W18" s="484"/>
      <c r="X18" s="485"/>
      <c r="Y18" s="485"/>
      <c r="Z18" s="485"/>
      <c r="AA18" s="485"/>
      <c r="AB18" s="476"/>
      <c r="AC18" s="582">
        <v>67.8</v>
      </c>
      <c r="AD18" s="583"/>
      <c r="AE18" s="583"/>
      <c r="AF18" s="583"/>
      <c r="AG18" s="584"/>
      <c r="AH18" s="582">
        <v>66.8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3346346</v>
      </c>
      <c r="BO18" s="467"/>
      <c r="BP18" s="467"/>
      <c r="BQ18" s="467"/>
      <c r="BR18" s="467"/>
      <c r="BS18" s="467"/>
      <c r="BT18" s="467"/>
      <c r="BU18" s="468"/>
      <c r="BV18" s="466">
        <v>3295586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1184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4650387</v>
      </c>
      <c r="BO19" s="467"/>
      <c r="BP19" s="467"/>
      <c r="BQ19" s="467"/>
      <c r="BR19" s="467"/>
      <c r="BS19" s="467"/>
      <c r="BT19" s="467"/>
      <c r="BU19" s="468"/>
      <c r="BV19" s="466">
        <v>4299756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6178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2310854</v>
      </c>
      <c r="BO23" s="467"/>
      <c r="BP23" s="467"/>
      <c r="BQ23" s="467"/>
      <c r="BR23" s="467"/>
      <c r="BS23" s="467"/>
      <c r="BT23" s="467"/>
      <c r="BU23" s="468"/>
      <c r="BV23" s="466">
        <v>2156425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7930</v>
      </c>
      <c r="R24" s="518"/>
      <c r="S24" s="518"/>
      <c r="T24" s="518"/>
      <c r="U24" s="518"/>
      <c r="V24" s="557"/>
      <c r="W24" s="616"/>
      <c r="X24" s="604"/>
      <c r="Y24" s="605"/>
      <c r="Z24" s="516" t="s">
        <v>171</v>
      </c>
      <c r="AA24" s="496"/>
      <c r="AB24" s="496"/>
      <c r="AC24" s="496"/>
      <c r="AD24" s="496"/>
      <c r="AE24" s="496"/>
      <c r="AF24" s="496"/>
      <c r="AG24" s="497"/>
      <c r="AH24" s="517">
        <v>113</v>
      </c>
      <c r="AI24" s="518"/>
      <c r="AJ24" s="518"/>
      <c r="AK24" s="518"/>
      <c r="AL24" s="557"/>
      <c r="AM24" s="517">
        <v>368041</v>
      </c>
      <c r="AN24" s="518"/>
      <c r="AO24" s="518"/>
      <c r="AP24" s="518"/>
      <c r="AQ24" s="518"/>
      <c r="AR24" s="557"/>
      <c r="AS24" s="517">
        <v>3257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2242726</v>
      </c>
      <c r="BO24" s="467"/>
      <c r="BP24" s="467"/>
      <c r="BQ24" s="467"/>
      <c r="BR24" s="467"/>
      <c r="BS24" s="467"/>
      <c r="BT24" s="467"/>
      <c r="BU24" s="468"/>
      <c r="BV24" s="466">
        <v>2061665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v>1</v>
      </c>
      <c r="M25" s="518"/>
      <c r="N25" s="518"/>
      <c r="O25" s="518"/>
      <c r="P25" s="557"/>
      <c r="Q25" s="517">
        <v>6350</v>
      </c>
      <c r="R25" s="518"/>
      <c r="S25" s="518"/>
      <c r="T25" s="518"/>
      <c r="U25" s="518"/>
      <c r="V25" s="557"/>
      <c r="W25" s="616"/>
      <c r="X25" s="604"/>
      <c r="Y25" s="605"/>
      <c r="Z25" s="516" t="s">
        <v>174</v>
      </c>
      <c r="AA25" s="496"/>
      <c r="AB25" s="496"/>
      <c r="AC25" s="496"/>
      <c r="AD25" s="496"/>
      <c r="AE25" s="496"/>
      <c r="AF25" s="496"/>
      <c r="AG25" s="497"/>
      <c r="AH25" s="517" t="s">
        <v>128</v>
      </c>
      <c r="AI25" s="518"/>
      <c r="AJ25" s="518"/>
      <c r="AK25" s="518"/>
      <c r="AL25" s="557"/>
      <c r="AM25" s="517" t="s">
        <v>175</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129</v>
      </c>
      <c r="BO25" s="430"/>
      <c r="BP25" s="430"/>
      <c r="BQ25" s="430"/>
      <c r="BR25" s="430"/>
      <c r="BS25" s="430"/>
      <c r="BT25" s="430"/>
      <c r="BU25" s="431"/>
      <c r="BV25" s="429" t="s">
        <v>175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5890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181</v>
      </c>
      <c r="F27" s="496"/>
      <c r="G27" s="496"/>
      <c r="H27" s="496"/>
      <c r="I27" s="496"/>
      <c r="J27" s="496"/>
      <c r="K27" s="497"/>
      <c r="L27" s="517">
        <v>1</v>
      </c>
      <c r="M27" s="518"/>
      <c r="N27" s="518"/>
      <c r="O27" s="518"/>
      <c r="P27" s="557"/>
      <c r="Q27" s="517">
        <v>3640</v>
      </c>
      <c r="R27" s="518"/>
      <c r="S27" s="518"/>
      <c r="T27" s="518"/>
      <c r="U27" s="518"/>
      <c r="V27" s="557"/>
      <c r="W27" s="616"/>
      <c r="X27" s="604"/>
      <c r="Y27" s="605"/>
      <c r="Z27" s="516" t="s">
        <v>182</v>
      </c>
      <c r="AA27" s="496"/>
      <c r="AB27" s="496"/>
      <c r="AC27" s="496"/>
      <c r="AD27" s="496"/>
      <c r="AE27" s="496"/>
      <c r="AF27" s="496"/>
      <c r="AG27" s="497"/>
      <c r="AH27" s="517">
        <v>13</v>
      </c>
      <c r="AI27" s="518"/>
      <c r="AJ27" s="518"/>
      <c r="AK27" s="518"/>
      <c r="AL27" s="557"/>
      <c r="AM27" s="517">
        <v>39946</v>
      </c>
      <c r="AN27" s="518"/>
      <c r="AO27" s="518"/>
      <c r="AP27" s="518"/>
      <c r="AQ27" s="518"/>
      <c r="AR27" s="557"/>
      <c r="AS27" s="517">
        <v>3073</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184</v>
      </c>
      <c r="F28" s="496"/>
      <c r="G28" s="496"/>
      <c r="H28" s="496"/>
      <c r="I28" s="496"/>
      <c r="J28" s="496"/>
      <c r="K28" s="497"/>
      <c r="L28" s="517">
        <v>1</v>
      </c>
      <c r="M28" s="518"/>
      <c r="N28" s="518"/>
      <c r="O28" s="518"/>
      <c r="P28" s="557"/>
      <c r="Q28" s="517">
        <v>2810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129</v>
      </c>
      <c r="AN28" s="518"/>
      <c r="AO28" s="518"/>
      <c r="AP28" s="518"/>
      <c r="AQ28" s="518"/>
      <c r="AR28" s="557"/>
      <c r="AS28" s="517" t="s">
        <v>175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1331963</v>
      </c>
      <c r="BO28" s="430"/>
      <c r="BP28" s="430"/>
      <c r="BQ28" s="430"/>
      <c r="BR28" s="430"/>
      <c r="BS28" s="430"/>
      <c r="BT28" s="430"/>
      <c r="BU28" s="431"/>
      <c r="BV28" s="429">
        <v>1301555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187</v>
      </c>
      <c r="F29" s="496"/>
      <c r="G29" s="496"/>
      <c r="H29" s="496"/>
      <c r="I29" s="496"/>
      <c r="J29" s="496"/>
      <c r="K29" s="497"/>
      <c r="L29" s="517">
        <v>12</v>
      </c>
      <c r="M29" s="518"/>
      <c r="N29" s="518"/>
      <c r="O29" s="518"/>
      <c r="P29" s="557"/>
      <c r="Q29" s="517">
        <v>2570</v>
      </c>
      <c r="R29" s="518"/>
      <c r="S29" s="518"/>
      <c r="T29" s="518"/>
      <c r="U29" s="518"/>
      <c r="V29" s="557"/>
      <c r="W29" s="617"/>
      <c r="X29" s="618"/>
      <c r="Y29" s="619"/>
      <c r="Z29" s="516" t="s">
        <v>188</v>
      </c>
      <c r="AA29" s="496"/>
      <c r="AB29" s="496"/>
      <c r="AC29" s="496"/>
      <c r="AD29" s="496"/>
      <c r="AE29" s="496"/>
      <c r="AF29" s="496"/>
      <c r="AG29" s="497"/>
      <c r="AH29" s="517">
        <v>126</v>
      </c>
      <c r="AI29" s="518"/>
      <c r="AJ29" s="518"/>
      <c r="AK29" s="518"/>
      <c r="AL29" s="557"/>
      <c r="AM29" s="517">
        <v>407987</v>
      </c>
      <c r="AN29" s="518"/>
      <c r="AO29" s="518"/>
      <c r="AP29" s="518"/>
      <c r="AQ29" s="518"/>
      <c r="AR29" s="557"/>
      <c r="AS29" s="517">
        <v>3238</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t="s">
        <v>128</v>
      </c>
      <c r="BO29" s="467"/>
      <c r="BP29" s="467"/>
      <c r="BQ29" s="467"/>
      <c r="BR29" s="467"/>
      <c r="BS29" s="467"/>
      <c r="BT29" s="467"/>
      <c r="BU29" s="468"/>
      <c r="BV29" s="466" t="s">
        <v>175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415903</v>
      </c>
      <c r="BO30" s="640"/>
      <c r="BP30" s="640"/>
      <c r="BQ30" s="640"/>
      <c r="BR30" s="640"/>
      <c r="BS30" s="640"/>
      <c r="BT30" s="640"/>
      <c r="BU30" s="641"/>
      <c r="BV30" s="639">
        <v>441915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小田原市外二ヶ市町組合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大井町土地開発公社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南足柄市外五ヶ市町組合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（公財）かながわ健康財団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南足柄市外二ヶ市町組合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南足柄市外四ヶ市町組合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松田町外三ヶ町組合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松田町外二ヶ町組合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足柄上衛生組合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足柄東部清掃組合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神奈川県市町村職員退職手当組合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神奈川県後期高齢者医療広域連合（一般会計）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39dYN74GTnIw1MftVzg81gizKsiunkOAJu7+61Bh5SLMKyCrRPrUaGXJWrPvTt1/WzsyJz14W3PqULnWfAdR3Q==" saltValue="0a8WIKqRCIs9S+FRqZk+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4" t="s">
        <v>552</v>
      </c>
      <c r="D34" s="1244"/>
      <c r="E34" s="1245"/>
      <c r="F34" s="32">
        <v>8.18</v>
      </c>
      <c r="G34" s="33">
        <v>10.210000000000001</v>
      </c>
      <c r="H34" s="33">
        <v>8.17</v>
      </c>
      <c r="I34" s="33">
        <v>7.33</v>
      </c>
      <c r="J34" s="34">
        <v>8.92</v>
      </c>
      <c r="K34" s="22"/>
      <c r="L34" s="22"/>
      <c r="M34" s="22"/>
      <c r="N34" s="22"/>
      <c r="O34" s="22"/>
      <c r="P34" s="22"/>
    </row>
    <row r="35" spans="1:16" ht="39" customHeight="1" x14ac:dyDescent="0.2">
      <c r="A35" s="22"/>
      <c r="B35" s="35"/>
      <c r="C35" s="1238" t="s">
        <v>553</v>
      </c>
      <c r="D35" s="1239"/>
      <c r="E35" s="1240"/>
      <c r="F35" s="36">
        <v>1.97</v>
      </c>
      <c r="G35" s="37">
        <v>1.69</v>
      </c>
      <c r="H35" s="37">
        <v>1.85</v>
      </c>
      <c r="I35" s="37">
        <v>1.75</v>
      </c>
      <c r="J35" s="38">
        <v>2.5499999999999998</v>
      </c>
      <c r="K35" s="22"/>
      <c r="L35" s="22"/>
      <c r="M35" s="22"/>
      <c r="N35" s="22"/>
      <c r="O35" s="22"/>
      <c r="P35" s="22"/>
    </row>
    <row r="36" spans="1:16" ht="39" customHeight="1" x14ac:dyDescent="0.2">
      <c r="A36" s="22"/>
      <c r="B36" s="35"/>
      <c r="C36" s="1238" t="s">
        <v>554</v>
      </c>
      <c r="D36" s="1239"/>
      <c r="E36" s="1240"/>
      <c r="F36" s="36">
        <v>0.62</v>
      </c>
      <c r="G36" s="37">
        <v>0.15</v>
      </c>
      <c r="H36" s="37">
        <v>0.33</v>
      </c>
      <c r="I36" s="37">
        <v>1.05</v>
      </c>
      <c r="J36" s="38">
        <v>1.67</v>
      </c>
      <c r="K36" s="22"/>
      <c r="L36" s="22"/>
      <c r="M36" s="22"/>
      <c r="N36" s="22"/>
      <c r="O36" s="22"/>
      <c r="P36" s="22"/>
    </row>
    <row r="37" spans="1:16" ht="39" customHeight="1" x14ac:dyDescent="0.2">
      <c r="A37" s="22"/>
      <c r="B37" s="35"/>
      <c r="C37" s="1238" t="s">
        <v>555</v>
      </c>
      <c r="D37" s="1239"/>
      <c r="E37" s="1240"/>
      <c r="F37" s="36">
        <v>3.87</v>
      </c>
      <c r="G37" s="37">
        <v>4.6100000000000003</v>
      </c>
      <c r="H37" s="37">
        <v>7.01</v>
      </c>
      <c r="I37" s="37">
        <v>7.85</v>
      </c>
      <c r="J37" s="38">
        <v>1.61</v>
      </c>
      <c r="K37" s="22"/>
      <c r="L37" s="22"/>
      <c r="M37" s="22"/>
      <c r="N37" s="22"/>
      <c r="O37" s="22"/>
      <c r="P37" s="22"/>
    </row>
    <row r="38" spans="1:16" ht="39" customHeight="1" x14ac:dyDescent="0.2">
      <c r="A38" s="22"/>
      <c r="B38" s="35"/>
      <c r="C38" s="1238" t="s">
        <v>556</v>
      </c>
      <c r="D38" s="1239"/>
      <c r="E38" s="1240"/>
      <c r="F38" s="36">
        <v>0.51</v>
      </c>
      <c r="G38" s="37">
        <v>0.44</v>
      </c>
      <c r="H38" s="37">
        <v>1.1100000000000001</v>
      </c>
      <c r="I38" s="37">
        <v>0.63</v>
      </c>
      <c r="J38" s="38">
        <v>1.49</v>
      </c>
      <c r="K38" s="22"/>
      <c r="L38" s="22"/>
      <c r="M38" s="22"/>
      <c r="N38" s="22"/>
      <c r="O38" s="22"/>
      <c r="P38" s="22"/>
    </row>
    <row r="39" spans="1:16" ht="39" customHeight="1" x14ac:dyDescent="0.2">
      <c r="A39" s="22"/>
      <c r="B39" s="35"/>
      <c r="C39" s="1238" t="s">
        <v>557</v>
      </c>
      <c r="D39" s="1239"/>
      <c r="E39" s="1240"/>
      <c r="F39" s="36">
        <v>0.32</v>
      </c>
      <c r="G39" s="37">
        <v>0.32</v>
      </c>
      <c r="H39" s="37">
        <v>0.42</v>
      </c>
      <c r="I39" s="37">
        <v>0.56999999999999995</v>
      </c>
      <c r="J39" s="38">
        <v>0.36</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558</v>
      </c>
      <c r="D42" s="1239"/>
      <c r="E42" s="1240"/>
      <c r="F42" s="36" t="s">
        <v>503</v>
      </c>
      <c r="G42" s="37" t="s">
        <v>503</v>
      </c>
      <c r="H42" s="37" t="s">
        <v>503</v>
      </c>
      <c r="I42" s="37" t="s">
        <v>503</v>
      </c>
      <c r="J42" s="38" t="s">
        <v>503</v>
      </c>
      <c r="K42" s="22"/>
      <c r="L42" s="22"/>
      <c r="M42" s="22"/>
      <c r="N42" s="22"/>
      <c r="O42" s="22"/>
      <c r="P42" s="22"/>
    </row>
    <row r="43" spans="1:16" ht="39" customHeight="1" thickBot="1" x14ac:dyDescent="0.25">
      <c r="A43" s="22"/>
      <c r="B43" s="40"/>
      <c r="C43" s="1241" t="s">
        <v>559</v>
      </c>
      <c r="D43" s="1242"/>
      <c r="E43" s="1243"/>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2A/jNyHQKVHxIH2cu/5uUCOUCznftH5mqJnxDyfUibqWcH1GUW2rEz3H0vAzEH9av5nnnhxC9Ov+bKiyKbYTg==" saltValue="7GoEgArEMAGZacHmQg2B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215</v>
      </c>
      <c r="L45" s="60">
        <v>208</v>
      </c>
      <c r="M45" s="60">
        <v>218</v>
      </c>
      <c r="N45" s="60">
        <v>216</v>
      </c>
      <c r="O45" s="61">
        <v>188</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2">
      <c r="A48" s="48"/>
      <c r="B48" s="1248"/>
      <c r="C48" s="1249"/>
      <c r="D48" s="62"/>
      <c r="E48" s="1254" t="s">
        <v>15</v>
      </c>
      <c r="F48" s="1254"/>
      <c r="G48" s="1254"/>
      <c r="H48" s="1254"/>
      <c r="I48" s="1254"/>
      <c r="J48" s="1255"/>
      <c r="K48" s="63">
        <v>270</v>
      </c>
      <c r="L48" s="64">
        <v>253</v>
      </c>
      <c r="M48" s="64">
        <v>249</v>
      </c>
      <c r="N48" s="64">
        <v>245</v>
      </c>
      <c r="O48" s="65">
        <v>210</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503</v>
      </c>
      <c r="L49" s="64" t="s">
        <v>503</v>
      </c>
      <c r="M49" s="64" t="s">
        <v>503</v>
      </c>
      <c r="N49" s="64" t="s">
        <v>503</v>
      </c>
      <c r="O49" s="65" t="s">
        <v>503</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503</v>
      </c>
      <c r="L50" s="64" t="s">
        <v>503</v>
      </c>
      <c r="M50" s="64" t="s">
        <v>503</v>
      </c>
      <c r="N50" s="64" t="s">
        <v>503</v>
      </c>
      <c r="O50" s="65" t="s">
        <v>503</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503</v>
      </c>
      <c r="L51" s="64" t="s">
        <v>503</v>
      </c>
      <c r="M51" s="64" t="s">
        <v>503</v>
      </c>
      <c r="N51" s="64" t="s">
        <v>503</v>
      </c>
      <c r="O51" s="65" t="s">
        <v>503</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493</v>
      </c>
      <c r="L52" s="64">
        <v>467</v>
      </c>
      <c r="M52" s="64">
        <v>486</v>
      </c>
      <c r="N52" s="64">
        <v>489</v>
      </c>
      <c r="O52" s="65">
        <v>500</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-8</v>
      </c>
      <c r="L53" s="69">
        <v>-6</v>
      </c>
      <c r="M53" s="69">
        <v>-19</v>
      </c>
      <c r="N53" s="69">
        <v>-28</v>
      </c>
      <c r="O53" s="70">
        <v>-102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590</v>
      </c>
      <c r="L57" s="83" t="s">
        <v>590</v>
      </c>
      <c r="M57" s="83" t="s">
        <v>591</v>
      </c>
      <c r="N57" s="83" t="s">
        <v>590</v>
      </c>
      <c r="O57" s="84" t="s">
        <v>591</v>
      </c>
    </row>
    <row r="58" spans="1:21" ht="31.5" customHeight="1" thickBot="1" x14ac:dyDescent="0.25">
      <c r="B58" s="1264"/>
      <c r="C58" s="1265"/>
      <c r="D58" s="1269" t="s">
        <v>27</v>
      </c>
      <c r="E58" s="1270"/>
      <c r="F58" s="1270"/>
      <c r="G58" s="1270"/>
      <c r="H58" s="1270"/>
      <c r="I58" s="1270"/>
      <c r="J58" s="1271"/>
      <c r="K58" s="85" t="s">
        <v>590</v>
      </c>
      <c r="L58" s="86" t="s">
        <v>591</v>
      </c>
      <c r="M58" s="86" t="s">
        <v>590</v>
      </c>
      <c r="N58" s="86" t="s">
        <v>590</v>
      </c>
      <c r="O58" s="87" t="s">
        <v>590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xjfeWDROP94DymL1wK18RYs/Vw16OzAc65cLWSlhs8Yv7lRyAIlWU3UKd5S8eAE8eVOC60zxtsKgKWzsm6jg==" saltValue="FN+rE8lUmEBhw2GZ3Hmu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545</v>
      </c>
      <c r="J40" s="99" t="s">
        <v>546</v>
      </c>
      <c r="K40" s="99" t="s">
        <v>547</v>
      </c>
      <c r="L40" s="99" t="s">
        <v>548</v>
      </c>
      <c r="M40" s="100" t="s">
        <v>549</v>
      </c>
    </row>
    <row r="41" spans="2:13" ht="27.75" customHeight="1" x14ac:dyDescent="0.2">
      <c r="B41" s="1272" t="s">
        <v>30</v>
      </c>
      <c r="C41" s="1273"/>
      <c r="D41" s="101"/>
      <c r="E41" s="1278" t="s">
        <v>31</v>
      </c>
      <c r="F41" s="1278"/>
      <c r="G41" s="1278"/>
      <c r="H41" s="1279"/>
      <c r="I41" s="102">
        <v>1934</v>
      </c>
      <c r="J41" s="103">
        <v>1992</v>
      </c>
      <c r="K41" s="103">
        <v>1970</v>
      </c>
      <c r="L41" s="103">
        <v>2156</v>
      </c>
      <c r="M41" s="104">
        <v>2311</v>
      </c>
    </row>
    <row r="42" spans="2:13" ht="27.75" customHeight="1" x14ac:dyDescent="0.2">
      <c r="B42" s="1274"/>
      <c r="C42" s="1275"/>
      <c r="D42" s="105"/>
      <c r="E42" s="1280" t="s">
        <v>32</v>
      </c>
      <c r="F42" s="1280"/>
      <c r="G42" s="1280"/>
      <c r="H42" s="1281"/>
      <c r="I42" s="106" t="s">
        <v>503</v>
      </c>
      <c r="J42" s="107" t="s">
        <v>503</v>
      </c>
      <c r="K42" s="107" t="s">
        <v>503</v>
      </c>
      <c r="L42" s="107" t="s">
        <v>503</v>
      </c>
      <c r="M42" s="108" t="s">
        <v>503</v>
      </c>
    </row>
    <row r="43" spans="2:13" ht="27.75" customHeight="1" x14ac:dyDescent="0.2">
      <c r="B43" s="1274"/>
      <c r="C43" s="1275"/>
      <c r="D43" s="105"/>
      <c r="E43" s="1280" t="s">
        <v>33</v>
      </c>
      <c r="F43" s="1280"/>
      <c r="G43" s="1280"/>
      <c r="H43" s="1281"/>
      <c r="I43" s="106">
        <v>1853</v>
      </c>
      <c r="J43" s="107">
        <v>1658</v>
      </c>
      <c r="K43" s="107">
        <v>1485</v>
      </c>
      <c r="L43" s="107">
        <v>1401</v>
      </c>
      <c r="M43" s="108">
        <v>1293</v>
      </c>
    </row>
    <row r="44" spans="2:13" ht="27.75" customHeight="1" x14ac:dyDescent="0.2">
      <c r="B44" s="1274"/>
      <c r="C44" s="1275"/>
      <c r="D44" s="105"/>
      <c r="E44" s="1280" t="s">
        <v>34</v>
      </c>
      <c r="F44" s="1280"/>
      <c r="G44" s="1280"/>
      <c r="H44" s="1281"/>
      <c r="I44" s="106" t="s">
        <v>503</v>
      </c>
      <c r="J44" s="107" t="s">
        <v>503</v>
      </c>
      <c r="K44" s="107" t="s">
        <v>503</v>
      </c>
      <c r="L44" s="107" t="s">
        <v>503</v>
      </c>
      <c r="M44" s="108" t="s">
        <v>503</v>
      </c>
    </row>
    <row r="45" spans="2:13" ht="27.75" customHeight="1" x14ac:dyDescent="0.2">
      <c r="B45" s="1274"/>
      <c r="C45" s="1275"/>
      <c r="D45" s="105"/>
      <c r="E45" s="1280" t="s">
        <v>35</v>
      </c>
      <c r="F45" s="1280"/>
      <c r="G45" s="1280"/>
      <c r="H45" s="1281"/>
      <c r="I45" s="106">
        <v>1264</v>
      </c>
      <c r="J45" s="107">
        <v>1343</v>
      </c>
      <c r="K45" s="107">
        <v>1193</v>
      </c>
      <c r="L45" s="107">
        <v>1111</v>
      </c>
      <c r="M45" s="108">
        <v>1026</v>
      </c>
    </row>
    <row r="46" spans="2:13" ht="27.75" customHeight="1" x14ac:dyDescent="0.2">
      <c r="B46" s="1274"/>
      <c r="C46" s="1275"/>
      <c r="D46" s="109"/>
      <c r="E46" s="1280" t="s">
        <v>36</v>
      </c>
      <c r="F46" s="1280"/>
      <c r="G46" s="1280"/>
      <c r="H46" s="1281"/>
      <c r="I46" s="106" t="s">
        <v>503</v>
      </c>
      <c r="J46" s="107" t="s">
        <v>503</v>
      </c>
      <c r="K46" s="107" t="s">
        <v>503</v>
      </c>
      <c r="L46" s="107" t="s">
        <v>503</v>
      </c>
      <c r="M46" s="108" t="s">
        <v>503</v>
      </c>
    </row>
    <row r="47" spans="2:13" ht="27.75" customHeight="1" x14ac:dyDescent="0.2">
      <c r="B47" s="1274"/>
      <c r="C47" s="1275"/>
      <c r="D47" s="110"/>
      <c r="E47" s="1282" t="s">
        <v>37</v>
      </c>
      <c r="F47" s="1283"/>
      <c r="G47" s="1283"/>
      <c r="H47" s="1284"/>
      <c r="I47" s="106" t="s">
        <v>503</v>
      </c>
      <c r="J47" s="107" t="s">
        <v>503</v>
      </c>
      <c r="K47" s="107" t="s">
        <v>503</v>
      </c>
      <c r="L47" s="107" t="s">
        <v>503</v>
      </c>
      <c r="M47" s="108" t="s">
        <v>503</v>
      </c>
    </row>
    <row r="48" spans="2:13" ht="27.75" customHeight="1" x14ac:dyDescent="0.2">
      <c r="B48" s="1274"/>
      <c r="C48" s="1275"/>
      <c r="D48" s="105"/>
      <c r="E48" s="1280" t="s">
        <v>38</v>
      </c>
      <c r="F48" s="1280"/>
      <c r="G48" s="1280"/>
      <c r="H48" s="1281"/>
      <c r="I48" s="106" t="s">
        <v>503</v>
      </c>
      <c r="J48" s="107" t="s">
        <v>503</v>
      </c>
      <c r="K48" s="107" t="s">
        <v>503</v>
      </c>
      <c r="L48" s="107" t="s">
        <v>503</v>
      </c>
      <c r="M48" s="108" t="s">
        <v>503</v>
      </c>
    </row>
    <row r="49" spans="2:13" ht="27.75" customHeight="1" x14ac:dyDescent="0.2">
      <c r="B49" s="1276"/>
      <c r="C49" s="1277"/>
      <c r="D49" s="105"/>
      <c r="E49" s="1280" t="s">
        <v>39</v>
      </c>
      <c r="F49" s="1280"/>
      <c r="G49" s="1280"/>
      <c r="H49" s="1281"/>
      <c r="I49" s="106">
        <v>1</v>
      </c>
      <c r="J49" s="107" t="s">
        <v>503</v>
      </c>
      <c r="K49" s="107" t="s">
        <v>503</v>
      </c>
      <c r="L49" s="107" t="s">
        <v>503</v>
      </c>
      <c r="M49" s="108" t="s">
        <v>503</v>
      </c>
    </row>
    <row r="50" spans="2:13" ht="27.75" customHeight="1" x14ac:dyDescent="0.2">
      <c r="B50" s="1285" t="s">
        <v>40</v>
      </c>
      <c r="C50" s="1286"/>
      <c r="D50" s="111"/>
      <c r="E50" s="1280" t="s">
        <v>41</v>
      </c>
      <c r="F50" s="1280"/>
      <c r="G50" s="1280"/>
      <c r="H50" s="1281"/>
      <c r="I50" s="106">
        <v>1732</v>
      </c>
      <c r="J50" s="107">
        <v>1948</v>
      </c>
      <c r="K50" s="107">
        <v>1931</v>
      </c>
      <c r="L50" s="107">
        <v>1939</v>
      </c>
      <c r="M50" s="108">
        <v>2181</v>
      </c>
    </row>
    <row r="51" spans="2:13" ht="27.75" customHeight="1" x14ac:dyDescent="0.2">
      <c r="B51" s="1274"/>
      <c r="C51" s="1275"/>
      <c r="D51" s="105"/>
      <c r="E51" s="1280" t="s">
        <v>42</v>
      </c>
      <c r="F51" s="1280"/>
      <c r="G51" s="1280"/>
      <c r="H51" s="1281"/>
      <c r="I51" s="106">
        <v>46</v>
      </c>
      <c r="J51" s="107">
        <v>40</v>
      </c>
      <c r="K51" s="107">
        <v>34</v>
      </c>
      <c r="L51" s="107">
        <v>27</v>
      </c>
      <c r="M51" s="108">
        <v>21</v>
      </c>
    </row>
    <row r="52" spans="2:13" ht="27.75" customHeight="1" x14ac:dyDescent="0.2">
      <c r="B52" s="1276"/>
      <c r="C52" s="1277"/>
      <c r="D52" s="105"/>
      <c r="E52" s="1280" t="s">
        <v>43</v>
      </c>
      <c r="F52" s="1280"/>
      <c r="G52" s="1280"/>
      <c r="H52" s="1281"/>
      <c r="I52" s="106">
        <v>5831</v>
      </c>
      <c r="J52" s="107">
        <v>5739</v>
      </c>
      <c r="K52" s="107">
        <v>5590</v>
      </c>
      <c r="L52" s="107">
        <v>5589</v>
      </c>
      <c r="M52" s="108">
        <v>5559</v>
      </c>
    </row>
    <row r="53" spans="2:13" ht="27.75" customHeight="1" thickBot="1" x14ac:dyDescent="0.25">
      <c r="B53" s="1287" t="s">
        <v>44</v>
      </c>
      <c r="C53" s="1288"/>
      <c r="D53" s="112"/>
      <c r="E53" s="1289" t="s">
        <v>45</v>
      </c>
      <c r="F53" s="1289"/>
      <c r="G53" s="1289"/>
      <c r="H53" s="1290"/>
      <c r="I53" s="113">
        <v>-2557</v>
      </c>
      <c r="J53" s="114">
        <v>-2734</v>
      </c>
      <c r="K53" s="114">
        <v>-2907</v>
      </c>
      <c r="L53" s="114">
        <v>-2887</v>
      </c>
      <c r="M53" s="115">
        <v>-3130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ogznVB79qkS1NtWWQpr3t626o3fvIyzXYPEeQ2cTYJ5AgHBd5rfOLalTVW4KqDfKUriE0etivygbaZdzj8mLw==" saltValue="Xn8dpXG+FFHHfcfjynKV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547</v>
      </c>
      <c r="G54" s="124" t="s">
        <v>548</v>
      </c>
      <c r="H54" s="125" t="s">
        <v>549</v>
      </c>
    </row>
    <row r="55" spans="2:8" ht="52.5" customHeight="1" x14ac:dyDescent="0.2">
      <c r="B55" s="126"/>
      <c r="C55" s="1299" t="s">
        <v>48</v>
      </c>
      <c r="D55" s="1299"/>
      <c r="E55" s="1300"/>
      <c r="F55" s="127">
        <v>1301</v>
      </c>
      <c r="G55" s="127">
        <v>1302</v>
      </c>
      <c r="H55" s="128">
        <v>1332</v>
      </c>
    </row>
    <row r="56" spans="2:8" ht="52.5" customHeight="1" x14ac:dyDescent="0.2">
      <c r="B56" s="129"/>
      <c r="C56" s="1301" t="s">
        <v>49</v>
      </c>
      <c r="D56" s="1301"/>
      <c r="E56" s="1302"/>
      <c r="F56" s="130" t="s">
        <v>503</v>
      </c>
      <c r="G56" s="130" t="s">
        <v>503</v>
      </c>
      <c r="H56" s="131" t="s">
        <v>503</v>
      </c>
    </row>
    <row r="57" spans="2:8" ht="53.25" customHeight="1" x14ac:dyDescent="0.2">
      <c r="B57" s="129"/>
      <c r="C57" s="1303" t="s">
        <v>50</v>
      </c>
      <c r="D57" s="1303"/>
      <c r="E57" s="1304"/>
      <c r="F57" s="132">
        <v>492</v>
      </c>
      <c r="G57" s="132">
        <v>442</v>
      </c>
      <c r="H57" s="133">
        <v>416</v>
      </c>
    </row>
    <row r="58" spans="2:8" ht="45.75" customHeight="1" x14ac:dyDescent="0.2">
      <c r="B58" s="134"/>
      <c r="C58" s="1291" t="s">
        <v>589</v>
      </c>
      <c r="D58" s="1292"/>
      <c r="E58" s="1293"/>
      <c r="F58" s="135">
        <v>492</v>
      </c>
      <c r="G58" s="135">
        <v>442</v>
      </c>
      <c r="H58" s="136">
        <v>416</v>
      </c>
    </row>
    <row r="59" spans="2:8" ht="45.75" customHeight="1" x14ac:dyDescent="0.2">
      <c r="B59" s="134"/>
      <c r="C59" s="1291"/>
      <c r="D59" s="1292"/>
      <c r="E59" s="1293"/>
      <c r="F59" s="135"/>
      <c r="G59" s="135"/>
      <c r="H59" s="136"/>
    </row>
    <row r="60" spans="2:8" ht="45.75" customHeight="1" x14ac:dyDescent="0.2">
      <c r="B60" s="134"/>
      <c r="C60" s="1291"/>
      <c r="D60" s="1292"/>
      <c r="E60" s="1293"/>
      <c r="F60" s="135"/>
      <c r="G60" s="135"/>
      <c r="H60" s="136"/>
    </row>
    <row r="61" spans="2:8" ht="45.75" customHeight="1" x14ac:dyDescent="0.2">
      <c r="B61" s="134"/>
      <c r="C61" s="1291"/>
      <c r="D61" s="1292"/>
      <c r="E61" s="1293"/>
      <c r="F61" s="135"/>
      <c r="G61" s="135"/>
      <c r="H61" s="136"/>
    </row>
    <row r="62" spans="2:8" ht="45.75" customHeight="1" thickBot="1" x14ac:dyDescent="0.25">
      <c r="B62" s="137"/>
      <c r="C62" s="1294"/>
      <c r="D62" s="1295"/>
      <c r="E62" s="1296"/>
      <c r="F62" s="138"/>
      <c r="G62" s="138"/>
      <c r="H62" s="139"/>
    </row>
    <row r="63" spans="2:8" ht="52.5" customHeight="1" thickBot="1" x14ac:dyDescent="0.25">
      <c r="B63" s="140"/>
      <c r="C63" s="1297" t="s">
        <v>51</v>
      </c>
      <c r="D63" s="1297"/>
      <c r="E63" s="1298"/>
      <c r="F63" s="141">
        <v>1793</v>
      </c>
      <c r="G63" s="141">
        <v>1743</v>
      </c>
      <c r="H63" s="142">
        <v>1748</v>
      </c>
    </row>
    <row r="64" spans="2:8" ht="15" customHeight="1" x14ac:dyDescent="0.2"/>
    <row r="65" ht="0" hidden="1" customHeight="1" x14ac:dyDescent="0.2"/>
    <row r="66" ht="0" hidden="1" customHeight="1" x14ac:dyDescent="0.2"/>
  </sheetData>
  <sheetProtection algorithmName="SHA-512" hashValue="UXroabyhjtb6cjq4zhyO3d95fgCoyMw+z4AkTgs0Turt41hFSM7NRUx7KIymcOnkla0YcdSTS0JxHDEI1o14vA==" saltValue="dgro54Urf9vjmnYTq6lq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595</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545</v>
      </c>
      <c r="BQ50" s="1311"/>
      <c r="BR50" s="1311"/>
      <c r="BS50" s="1311"/>
      <c r="BT50" s="1311"/>
      <c r="BU50" s="1311"/>
      <c r="BV50" s="1311"/>
      <c r="BW50" s="1311"/>
      <c r="BX50" s="1311" t="s">
        <v>546</v>
      </c>
      <c r="BY50" s="1311"/>
      <c r="BZ50" s="1311"/>
      <c r="CA50" s="1311"/>
      <c r="CB50" s="1311"/>
      <c r="CC50" s="1311"/>
      <c r="CD50" s="1311"/>
      <c r="CE50" s="1311"/>
      <c r="CF50" s="1311" t="s">
        <v>547</v>
      </c>
      <c r="CG50" s="1311"/>
      <c r="CH50" s="1311"/>
      <c r="CI50" s="1311"/>
      <c r="CJ50" s="1311"/>
      <c r="CK50" s="1311"/>
      <c r="CL50" s="1311"/>
      <c r="CM50" s="1311"/>
      <c r="CN50" s="1311" t="s">
        <v>548</v>
      </c>
      <c r="CO50" s="1311"/>
      <c r="CP50" s="1311"/>
      <c r="CQ50" s="1311"/>
      <c r="CR50" s="1311"/>
      <c r="CS50" s="1311"/>
      <c r="CT50" s="1311"/>
      <c r="CU50" s="1311"/>
      <c r="CV50" s="1311" t="s">
        <v>549</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62.8</v>
      </c>
      <c r="CG53" s="1307"/>
      <c r="CH53" s="1307"/>
      <c r="CI53" s="1307"/>
      <c r="CJ53" s="1307"/>
      <c r="CK53" s="1307"/>
      <c r="CL53" s="1307"/>
      <c r="CM53" s="1307"/>
      <c r="CN53" s="1307">
        <v>63.9</v>
      </c>
      <c r="CO53" s="1307"/>
      <c r="CP53" s="1307"/>
      <c r="CQ53" s="1307"/>
      <c r="CR53" s="1307"/>
      <c r="CS53" s="1307"/>
      <c r="CT53" s="1307"/>
      <c r="CU53" s="1307"/>
      <c r="CV53" s="1307">
        <v>65.2</v>
      </c>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600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602</v>
      </c>
    </row>
    <row r="64" spans="1:109" ht="13.2" x14ac:dyDescent="0.2">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595</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545</v>
      </c>
      <c r="BQ72" s="1311"/>
      <c r="BR72" s="1311"/>
      <c r="BS72" s="1311"/>
      <c r="BT72" s="1311"/>
      <c r="BU72" s="1311"/>
      <c r="BV72" s="1311"/>
      <c r="BW72" s="1311"/>
      <c r="BX72" s="1311" t="s">
        <v>546</v>
      </c>
      <c r="BY72" s="1311"/>
      <c r="BZ72" s="1311"/>
      <c r="CA72" s="1311"/>
      <c r="CB72" s="1311"/>
      <c r="CC72" s="1311"/>
      <c r="CD72" s="1311"/>
      <c r="CE72" s="1311"/>
      <c r="CF72" s="1311" t="s">
        <v>547</v>
      </c>
      <c r="CG72" s="1311"/>
      <c r="CH72" s="1311"/>
      <c r="CI72" s="1311"/>
      <c r="CJ72" s="1311"/>
      <c r="CK72" s="1311"/>
      <c r="CL72" s="1311"/>
      <c r="CM72" s="1311"/>
      <c r="CN72" s="1311" t="s">
        <v>548</v>
      </c>
      <c r="CO72" s="1311"/>
      <c r="CP72" s="1311"/>
      <c r="CQ72" s="1311"/>
      <c r="CR72" s="1311"/>
      <c r="CS72" s="1311"/>
      <c r="CT72" s="1311"/>
      <c r="CU72" s="1311"/>
      <c r="CV72" s="1311" t="s">
        <v>549</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7">
        <v>1.1000000000000001</v>
      </c>
      <c r="BQ75" s="1307"/>
      <c r="BR75" s="1307"/>
      <c r="BS75" s="1307"/>
      <c r="BT75" s="1307"/>
      <c r="BU75" s="1307"/>
      <c r="BV75" s="1307"/>
      <c r="BW75" s="1307"/>
      <c r="BX75" s="1307">
        <v>0.2</v>
      </c>
      <c r="BY75" s="1307"/>
      <c r="BZ75" s="1307"/>
      <c r="CA75" s="1307"/>
      <c r="CB75" s="1307"/>
      <c r="CC75" s="1307"/>
      <c r="CD75" s="1307"/>
      <c r="CE75" s="1307"/>
      <c r="CF75" s="1307">
        <v>-0.3</v>
      </c>
      <c r="CG75" s="1307"/>
      <c r="CH75" s="1307"/>
      <c r="CI75" s="1307"/>
      <c r="CJ75" s="1307"/>
      <c r="CK75" s="1307"/>
      <c r="CL75" s="1307"/>
      <c r="CM75" s="1307"/>
      <c r="CN75" s="1307">
        <v>-0.5</v>
      </c>
      <c r="CO75" s="1307"/>
      <c r="CP75" s="1307"/>
      <c r="CQ75" s="1307"/>
      <c r="CR75" s="1307"/>
      <c r="CS75" s="1307"/>
      <c r="CT75" s="1307"/>
      <c r="CU75" s="1307"/>
      <c r="CV75" s="1307">
        <v>-1.4</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604</v>
      </c>
      <c r="AO77" s="1311"/>
      <c r="AP77" s="1311"/>
      <c r="AQ77" s="1311"/>
      <c r="AR77" s="1311"/>
      <c r="AS77" s="1311"/>
      <c r="AT77" s="1311"/>
      <c r="AU77" s="1311"/>
      <c r="AV77" s="1311"/>
      <c r="AW77" s="1311"/>
      <c r="AX77" s="1311"/>
      <c r="AY77" s="1311"/>
      <c r="AZ77" s="1311"/>
      <c r="BA77" s="1311"/>
      <c r="BB77" s="1310" t="s">
        <v>600</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h/axk92WQNTOerHYCOqK+iBtoEAgxzzNcjPCcu4hUt7yBR/FO19ZA3Az0xEmIjn0nO6uia3ZfUnPtRQEB2UVA==" saltValue="T8jUC4tkFuTwI52jy5Zg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uHB+rTqAOO11C4+uEntuqoVkx9lJJRSG7hmueL9/zqTOtvg1tlGRT0kX8ZYBZ43qdmZ8JUKDikZrxymEzQthA==" saltValue="lgo2cqK15vmkT7dlcum1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x8FgfHTaJBaTuAXcJleFyk6z+wtWgd56T85fj2Frpf8zLuMayCaK0ocGlgrUPadTuDwP+D0uTs3wp61c6ZB9A==" saltValue="zHcLlu9fHDG4yvyoCdSx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542</v>
      </c>
      <c r="G2" s="156"/>
      <c r="H2" s="157"/>
    </row>
    <row r="3" spans="1:8" x14ac:dyDescent="0.2">
      <c r="A3" s="153" t="s">
        <v>535</v>
      </c>
      <c r="B3" s="158"/>
      <c r="C3" s="159"/>
      <c r="D3" s="160">
        <v>23514</v>
      </c>
      <c r="E3" s="161"/>
      <c r="F3" s="162">
        <v>85205</v>
      </c>
      <c r="G3" s="163"/>
      <c r="H3" s="164"/>
    </row>
    <row r="4" spans="1:8" x14ac:dyDescent="0.2">
      <c r="A4" s="165"/>
      <c r="B4" s="166"/>
      <c r="C4" s="167"/>
      <c r="D4" s="168">
        <v>7198</v>
      </c>
      <c r="E4" s="169"/>
      <c r="F4" s="170">
        <v>38847</v>
      </c>
      <c r="G4" s="171"/>
      <c r="H4" s="172"/>
    </row>
    <row r="5" spans="1:8" x14ac:dyDescent="0.2">
      <c r="A5" s="153" t="s">
        <v>537</v>
      </c>
      <c r="B5" s="158"/>
      <c r="C5" s="159"/>
      <c r="D5" s="160">
        <v>32607</v>
      </c>
      <c r="E5" s="161"/>
      <c r="F5" s="162">
        <v>69469</v>
      </c>
      <c r="G5" s="163"/>
      <c r="H5" s="164"/>
    </row>
    <row r="6" spans="1:8" x14ac:dyDescent="0.2">
      <c r="A6" s="165"/>
      <c r="B6" s="166"/>
      <c r="C6" s="167"/>
      <c r="D6" s="168">
        <v>13712</v>
      </c>
      <c r="E6" s="169"/>
      <c r="F6" s="170">
        <v>38215</v>
      </c>
      <c r="G6" s="171"/>
      <c r="H6" s="172"/>
    </row>
    <row r="7" spans="1:8" x14ac:dyDescent="0.2">
      <c r="A7" s="153" t="s">
        <v>538</v>
      </c>
      <c r="B7" s="158"/>
      <c r="C7" s="159"/>
      <c r="D7" s="160">
        <v>30438</v>
      </c>
      <c r="E7" s="161"/>
      <c r="F7" s="162">
        <v>67293</v>
      </c>
      <c r="G7" s="163"/>
      <c r="H7" s="164"/>
    </row>
    <row r="8" spans="1:8" x14ac:dyDescent="0.2">
      <c r="A8" s="165"/>
      <c r="B8" s="166"/>
      <c r="C8" s="167"/>
      <c r="D8" s="168">
        <v>28626</v>
      </c>
      <c r="E8" s="169"/>
      <c r="F8" s="170">
        <v>35076</v>
      </c>
      <c r="G8" s="171"/>
      <c r="H8" s="172"/>
    </row>
    <row r="9" spans="1:8" x14ac:dyDescent="0.2">
      <c r="A9" s="153" t="s">
        <v>539</v>
      </c>
      <c r="B9" s="158"/>
      <c r="C9" s="159"/>
      <c r="D9" s="160">
        <v>41225</v>
      </c>
      <c r="E9" s="161"/>
      <c r="F9" s="162">
        <v>67343</v>
      </c>
      <c r="G9" s="163"/>
      <c r="H9" s="164"/>
    </row>
    <row r="10" spans="1:8" x14ac:dyDescent="0.2">
      <c r="A10" s="165"/>
      <c r="B10" s="166"/>
      <c r="C10" s="167"/>
      <c r="D10" s="168">
        <v>16633</v>
      </c>
      <c r="E10" s="169"/>
      <c r="F10" s="170">
        <v>32865</v>
      </c>
      <c r="G10" s="171"/>
      <c r="H10" s="172"/>
    </row>
    <row r="11" spans="1:8" x14ac:dyDescent="0.2">
      <c r="A11" s="153" t="s">
        <v>540</v>
      </c>
      <c r="B11" s="158"/>
      <c r="C11" s="159"/>
      <c r="D11" s="160">
        <v>48093</v>
      </c>
      <c r="E11" s="161"/>
      <c r="F11" s="162">
        <v>73475</v>
      </c>
      <c r="G11" s="163"/>
      <c r="H11" s="164"/>
    </row>
    <row r="12" spans="1:8" x14ac:dyDescent="0.2">
      <c r="A12" s="165"/>
      <c r="B12" s="166"/>
      <c r="C12" s="173"/>
      <c r="D12" s="168">
        <v>23614</v>
      </c>
      <c r="E12" s="169"/>
      <c r="F12" s="170">
        <v>43072</v>
      </c>
      <c r="G12" s="171"/>
      <c r="H12" s="172"/>
    </row>
    <row r="13" spans="1:8" x14ac:dyDescent="0.2">
      <c r="A13" s="153"/>
      <c r="B13" s="158"/>
      <c r="C13" s="174"/>
      <c r="D13" s="175">
        <v>35175</v>
      </c>
      <c r="E13" s="176"/>
      <c r="F13" s="177">
        <v>72557</v>
      </c>
      <c r="G13" s="178"/>
      <c r="H13" s="164"/>
    </row>
    <row r="14" spans="1:8" x14ac:dyDescent="0.2">
      <c r="A14" s="165"/>
      <c r="B14" s="166"/>
      <c r="C14" s="167"/>
      <c r="D14" s="168">
        <v>17957</v>
      </c>
      <c r="E14" s="169"/>
      <c r="F14" s="170">
        <v>37615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7.84</v>
      </c>
      <c r="C19" s="179">
        <f>ROUND(VALUE(SUBSTITUTE(実質収支比率等に係る経年分析!G$48,"▲","-")),2)</f>
        <v>9.8699999999999992</v>
      </c>
      <c r="D19" s="179">
        <f>ROUND(VALUE(SUBSTITUTE(実質収支比率等に係る経年分析!H$48,"▲","-")),2)</f>
        <v>7.83</v>
      </c>
      <c r="E19" s="179">
        <f>ROUND(VALUE(SUBSTITUTE(実質収支比率等に係る経年分析!I$48,"▲","-")),2)</f>
        <v>7.33</v>
      </c>
      <c r="F19" s="179">
        <f>ROUND(VALUE(SUBSTITUTE(実質収支比率等に係る経年分析!J$48,"▲","-")),2)</f>
        <v>8.58</v>
      </c>
    </row>
    <row r="20" spans="1:11" x14ac:dyDescent="0.2">
      <c r="A20" s="179" t="s">
        <v>55</v>
      </c>
      <c r="B20" s="179">
        <f>ROUND(VALUE(SUBSTITUTE(実質収支比率等に係る経年分析!F$47,"▲","-")),2)</f>
        <v>30.74</v>
      </c>
      <c r="C20" s="179">
        <f>ROUND(VALUE(SUBSTITUTE(実質収支比率等に係る経年分析!G$47,"▲","-")),2)</f>
        <v>32.75</v>
      </c>
      <c r="D20" s="179">
        <f>ROUND(VALUE(SUBSTITUTE(実質収支比率等に係る経年分析!H$47,"▲","-")),2)</f>
        <v>33.299999999999997</v>
      </c>
      <c r="E20" s="179">
        <f>ROUND(VALUE(SUBSTITUTE(実質収支比率等に係る経年分析!I$47,"▲","-")),2)</f>
        <v>33.659999999999997</v>
      </c>
      <c r="F20" s="179">
        <f>ROUND(VALUE(SUBSTITUTE(実質収支比率等に係る経年分析!J$47,"▲","-")),2)</f>
        <v>34.299999999999997</v>
      </c>
    </row>
    <row r="21" spans="1:11" x14ac:dyDescent="0.2">
      <c r="A21" s="179" t="s">
        <v>56</v>
      </c>
      <c r="B21" s="179">
        <f>IF(ISNUMBER(VALUE(SUBSTITUTE(実質収支比率等に係る経年分析!F$49,"▲","-"))),ROUND(VALUE(SUBSTITUTE(実質収支比率等に係る経年分析!F$49,"▲","-")),2),NA())</f>
        <v>2.92</v>
      </c>
      <c r="C21" s="179">
        <f>IF(ISNUMBER(VALUE(SUBSTITUTE(実質収支比率等に係る経年分析!G$49,"▲","-"))),ROUND(VALUE(SUBSTITUTE(実質収支比率等に係る経年分析!G$49,"▲","-")),2),NA())</f>
        <v>5.33</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-0.56999999999999995</v>
      </c>
      <c r="F21" s="179">
        <f>IF(ISNUMBER(VALUE(SUBSTITUTE(実質収支比率等に係る経年分析!J$49,"▲","-"))),ROUND(VALUE(SUBSTITUTE(実質収支比率等に係る経年分析!J$49,"▲","-")),2),NA())</f>
        <v>2.06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0.56999999999999995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1.1100000000000001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1.49</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4.6100000000000003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1.61</v>
      </c>
    </row>
    <row r="34" spans="1:16" x14ac:dyDescent="0.2">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1.67</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2.5499999999999998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10.210000000000001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493</v>
      </c>
      <c r="E42" s="181"/>
      <c r="F42" s="181"/>
      <c r="G42" s="181">
        <f>'実質公債費比率（分子）の構造'!L$52</f>
        <v>467</v>
      </c>
      <c r="H42" s="181"/>
      <c r="I42" s="181"/>
      <c r="J42" s="181">
        <f>'実質公債費比率（分子）の構造'!M$52</f>
        <v>486</v>
      </c>
      <c r="K42" s="181"/>
      <c r="L42" s="181"/>
      <c r="M42" s="181">
        <f>'実質公債費比率（分子）の構造'!N$52</f>
        <v>489</v>
      </c>
      <c r="N42" s="181"/>
      <c r="O42" s="181"/>
      <c r="P42" s="181">
        <f>'実質公債費比率（分子）の構造'!O$52</f>
        <v>500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270</v>
      </c>
      <c r="C46" s="181"/>
      <c r="D46" s="181"/>
      <c r="E46" s="181">
        <f>'実質公債費比率（分子）の構造'!L$48</f>
        <v>253</v>
      </c>
      <c r="F46" s="181"/>
      <c r="G46" s="181"/>
      <c r="H46" s="181">
        <f>'実質公債費比率（分子）の構造'!M$48</f>
        <v>249</v>
      </c>
      <c r="I46" s="181"/>
      <c r="J46" s="181"/>
      <c r="K46" s="181">
        <f>'実質公債費比率（分子）の構造'!N$48</f>
        <v>245</v>
      </c>
      <c r="L46" s="181"/>
      <c r="M46" s="181"/>
      <c r="N46" s="181">
        <f>'実質公債費比率（分子）の構造'!O$48</f>
        <v>210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215</v>
      </c>
      <c r="C49" s="181"/>
      <c r="D49" s="181"/>
      <c r="E49" s="181">
        <f>'実質公債費比率（分子）の構造'!L$45</f>
        <v>208</v>
      </c>
      <c r="F49" s="181"/>
      <c r="G49" s="181"/>
      <c r="H49" s="181">
        <f>'実質公債費比率（分子）の構造'!M$45</f>
        <v>218</v>
      </c>
      <c r="I49" s="181"/>
      <c r="J49" s="181"/>
      <c r="K49" s="181">
        <f>'実質公債費比率（分子）の構造'!N$45</f>
        <v>216</v>
      </c>
      <c r="L49" s="181"/>
      <c r="M49" s="181"/>
      <c r="N49" s="181">
        <f>'実質公債費比率（分子）の構造'!O$45</f>
        <v>188</v>
      </c>
      <c r="O49" s="181"/>
      <c r="P49" s="181"/>
    </row>
    <row r="50" spans="1:16" x14ac:dyDescent="0.2">
      <c r="A50" s="181" t="s">
        <v>71</v>
      </c>
      <c r="B50" s="181" t="e">
        <f>NA()</f>
        <v>#N/A</v>
      </c>
      <c r="C50" s="181">
        <f>IF(ISNUMBER('実質公債費比率（分子）の構造'!K$53),'実質公債費比率（分子）の構造'!K$53,NA())</f>
        <v>-8</v>
      </c>
      <c r="D50" s="181" t="e">
        <f>NA()</f>
        <v>#N/A</v>
      </c>
      <c r="E50" s="181" t="e">
        <f>NA()</f>
        <v>#N/A</v>
      </c>
      <c r="F50" s="181">
        <f>IF(ISNUMBER('実質公債費比率（分子）の構造'!L$53),'実質公債費比率（分子）の構造'!L$53,NA())</f>
        <v>-6</v>
      </c>
      <c r="G50" s="181" t="e">
        <f>NA()</f>
        <v>#N/A</v>
      </c>
      <c r="H50" s="181" t="e">
        <f>NA()</f>
        <v>#N/A</v>
      </c>
      <c r="I50" s="181">
        <f>IF(ISNUMBER('実質公債費比率（分子）の構造'!M$53),'実質公債費比率（分子）の構造'!M$53,NA())</f>
        <v>-19</v>
      </c>
      <c r="J50" s="181" t="e">
        <f>NA()</f>
        <v>#N/A</v>
      </c>
      <c r="K50" s="181" t="e">
        <f>NA()</f>
        <v>#N/A</v>
      </c>
      <c r="L50" s="181">
        <f>IF(ISNUMBER('実質公債費比率（分子）の構造'!N$53),'実質公債費比率（分子）の構造'!N$53,NA())</f>
        <v>-28</v>
      </c>
      <c r="M50" s="181" t="e">
        <f>NA()</f>
        <v>#N/A</v>
      </c>
      <c r="N50" s="181" t="e">
        <f>NA()</f>
        <v>#N/A</v>
      </c>
      <c r="O50" s="181">
        <f>IF(ISNUMBER('実質公債費比率（分子）の構造'!O$53),'実質公債費比率（分子）の構造'!O$53,NA())</f>
        <v>-102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5831</v>
      </c>
      <c r="E56" s="180"/>
      <c r="F56" s="180"/>
      <c r="G56" s="180">
        <f>'将来負担比率（分子）の構造'!J$52</f>
        <v>5739</v>
      </c>
      <c r="H56" s="180"/>
      <c r="I56" s="180"/>
      <c r="J56" s="180">
        <f>'将来負担比率（分子）の構造'!K$52</f>
        <v>5590</v>
      </c>
      <c r="K56" s="180"/>
      <c r="L56" s="180"/>
      <c r="M56" s="180">
        <f>'将来負担比率（分子）の構造'!L$52</f>
        <v>5589</v>
      </c>
      <c r="N56" s="180"/>
      <c r="O56" s="180"/>
      <c r="P56" s="180">
        <f>'将来負担比率（分子）の構造'!M$52</f>
        <v>5559</v>
      </c>
    </row>
    <row r="57" spans="1:16" x14ac:dyDescent="0.2">
      <c r="A57" s="180" t="s">
        <v>42</v>
      </c>
      <c r="B57" s="180"/>
      <c r="C57" s="180"/>
      <c r="D57" s="180">
        <f>'将来負担比率（分子）の構造'!I$51</f>
        <v>46</v>
      </c>
      <c r="E57" s="180"/>
      <c r="F57" s="180"/>
      <c r="G57" s="180">
        <f>'将来負担比率（分子）の構造'!J$51</f>
        <v>40</v>
      </c>
      <c r="H57" s="180"/>
      <c r="I57" s="180"/>
      <c r="J57" s="180">
        <f>'将来負担比率（分子）の構造'!K$51</f>
        <v>34</v>
      </c>
      <c r="K57" s="180"/>
      <c r="L57" s="180"/>
      <c r="M57" s="180">
        <f>'将来負担比率（分子）の構造'!L$51</f>
        <v>27</v>
      </c>
      <c r="N57" s="180"/>
      <c r="O57" s="180"/>
      <c r="P57" s="180">
        <f>'将来負担比率（分子）の構造'!M$51</f>
        <v>21</v>
      </c>
    </row>
    <row r="58" spans="1:16" x14ac:dyDescent="0.2">
      <c r="A58" s="180" t="s">
        <v>41</v>
      </c>
      <c r="B58" s="180"/>
      <c r="C58" s="180"/>
      <c r="D58" s="180">
        <f>'将来負担比率（分子）の構造'!I$50</f>
        <v>1732</v>
      </c>
      <c r="E58" s="180"/>
      <c r="F58" s="180"/>
      <c r="G58" s="180">
        <f>'将来負担比率（分子）の構造'!J$50</f>
        <v>1948</v>
      </c>
      <c r="H58" s="180"/>
      <c r="I58" s="180"/>
      <c r="J58" s="180">
        <f>'将来負担比率（分子）の構造'!K$50</f>
        <v>1931</v>
      </c>
      <c r="K58" s="180"/>
      <c r="L58" s="180"/>
      <c r="M58" s="180">
        <f>'将来負担比率（分子）の構造'!L$50</f>
        <v>1939</v>
      </c>
      <c r="N58" s="180"/>
      <c r="O58" s="180"/>
      <c r="P58" s="180">
        <f>'将来負担比率（分子）の構造'!M$50</f>
        <v>2181</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1264</v>
      </c>
      <c r="C62" s="180"/>
      <c r="D62" s="180"/>
      <c r="E62" s="180">
        <f>'将来負担比率（分子）の構造'!J$45</f>
        <v>1343</v>
      </c>
      <c r="F62" s="180"/>
      <c r="G62" s="180"/>
      <c r="H62" s="180">
        <f>'将来負担比率（分子）の構造'!K$45</f>
        <v>1193</v>
      </c>
      <c r="I62" s="180"/>
      <c r="J62" s="180"/>
      <c r="K62" s="180">
        <f>'将来負担比率（分子）の構造'!L$45</f>
        <v>1111</v>
      </c>
      <c r="L62" s="180"/>
      <c r="M62" s="180"/>
      <c r="N62" s="180">
        <f>'将来負担比率（分子）の構造'!M$45</f>
        <v>1026</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1853</v>
      </c>
      <c r="C64" s="180"/>
      <c r="D64" s="180"/>
      <c r="E64" s="180">
        <f>'将来負担比率（分子）の構造'!J$43</f>
        <v>1658</v>
      </c>
      <c r="F64" s="180"/>
      <c r="G64" s="180"/>
      <c r="H64" s="180">
        <f>'将来負担比率（分子）の構造'!K$43</f>
        <v>1485</v>
      </c>
      <c r="I64" s="180"/>
      <c r="J64" s="180"/>
      <c r="K64" s="180">
        <f>'将来負担比率（分子）の構造'!L$43</f>
        <v>1401</v>
      </c>
      <c r="L64" s="180"/>
      <c r="M64" s="180"/>
      <c r="N64" s="180">
        <f>'将来負担比率（分子）の構造'!M$43</f>
        <v>1293</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1934</v>
      </c>
      <c r="C66" s="180"/>
      <c r="D66" s="180"/>
      <c r="E66" s="180">
        <f>'将来負担比率（分子）の構造'!J$41</f>
        <v>1992</v>
      </c>
      <c r="F66" s="180"/>
      <c r="G66" s="180"/>
      <c r="H66" s="180">
        <f>'将来負担比率（分子）の構造'!K$41</f>
        <v>1970</v>
      </c>
      <c r="I66" s="180"/>
      <c r="J66" s="180"/>
      <c r="K66" s="180">
        <f>'将来負担比率（分子）の構造'!L$41</f>
        <v>2156</v>
      </c>
      <c r="L66" s="180"/>
      <c r="M66" s="180"/>
      <c r="N66" s="180">
        <f>'将来負担比率（分子）の構造'!M$41</f>
        <v>2311</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1301</v>
      </c>
      <c r="C72" s="184">
        <f>基金残高に係る経年分析!G55</f>
        <v>1302</v>
      </c>
      <c r="D72" s="184">
        <f>基金残高に係る経年分析!H55</f>
        <v>1332</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492</v>
      </c>
      <c r="C74" s="184">
        <f>基金残高に係る経年分析!G57</f>
        <v>442</v>
      </c>
      <c r="D74" s="184">
        <f>基金残高に係る経年分析!H57</f>
        <v>416</v>
      </c>
    </row>
  </sheetData>
  <sheetProtection algorithmName="SHA-512" hashValue="dbT++MKHGyubSiw07DB0xzQ8DCVdGVyCiJ8cVwGJ++szqCZYBupUvVu/9f9vR21XlLfyKAoEsbhKB+kr8RaW3A==" saltValue="Om2P/Om0WVRP7nOM4lSP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226</v>
      </c>
      <c r="C5" s="666"/>
      <c r="D5" s="666"/>
      <c r="E5" s="666"/>
      <c r="F5" s="666"/>
      <c r="G5" s="666"/>
      <c r="H5" s="666"/>
      <c r="I5" s="666"/>
      <c r="J5" s="666"/>
      <c r="K5" s="666"/>
      <c r="L5" s="666"/>
      <c r="M5" s="666"/>
      <c r="N5" s="666"/>
      <c r="O5" s="666"/>
      <c r="P5" s="666"/>
      <c r="Q5" s="667"/>
      <c r="R5" s="668">
        <v>2787470</v>
      </c>
      <c r="S5" s="669"/>
      <c r="T5" s="669"/>
      <c r="U5" s="669"/>
      <c r="V5" s="669"/>
      <c r="W5" s="669"/>
      <c r="X5" s="669"/>
      <c r="Y5" s="670"/>
      <c r="Z5" s="671">
        <v>47.7</v>
      </c>
      <c r="AA5" s="671"/>
      <c r="AB5" s="671"/>
      <c r="AC5" s="671"/>
      <c r="AD5" s="672">
        <v>2787470</v>
      </c>
      <c r="AE5" s="672"/>
      <c r="AF5" s="672"/>
      <c r="AG5" s="672"/>
      <c r="AH5" s="672"/>
      <c r="AI5" s="672"/>
      <c r="AJ5" s="672"/>
      <c r="AK5" s="672"/>
      <c r="AL5" s="673">
        <v>74.599999999999994</v>
      </c>
      <c r="AM5" s="674"/>
      <c r="AN5" s="674"/>
      <c r="AO5" s="675"/>
      <c r="AP5" s="665" t="s">
        <v>227</v>
      </c>
      <c r="AQ5" s="666"/>
      <c r="AR5" s="666"/>
      <c r="AS5" s="666"/>
      <c r="AT5" s="666"/>
      <c r="AU5" s="666"/>
      <c r="AV5" s="666"/>
      <c r="AW5" s="666"/>
      <c r="AX5" s="666"/>
      <c r="AY5" s="666"/>
      <c r="AZ5" s="666"/>
      <c r="BA5" s="666"/>
      <c r="BB5" s="666"/>
      <c r="BC5" s="666"/>
      <c r="BD5" s="666"/>
      <c r="BE5" s="666"/>
      <c r="BF5" s="667"/>
      <c r="BG5" s="679">
        <v>2784527</v>
      </c>
      <c r="BH5" s="680"/>
      <c r="BI5" s="680"/>
      <c r="BJ5" s="680"/>
      <c r="BK5" s="680"/>
      <c r="BL5" s="680"/>
      <c r="BM5" s="680"/>
      <c r="BN5" s="681"/>
      <c r="BO5" s="682">
        <v>99.9</v>
      </c>
      <c r="BP5" s="682"/>
      <c r="BQ5" s="682"/>
      <c r="BR5" s="682"/>
      <c r="BS5" s="683">
        <v>16124</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2">
      <c r="B6" s="676" t="s">
        <v>231</v>
      </c>
      <c r="C6" s="677"/>
      <c r="D6" s="677"/>
      <c r="E6" s="677"/>
      <c r="F6" s="677"/>
      <c r="G6" s="677"/>
      <c r="H6" s="677"/>
      <c r="I6" s="677"/>
      <c r="J6" s="677"/>
      <c r="K6" s="677"/>
      <c r="L6" s="677"/>
      <c r="M6" s="677"/>
      <c r="N6" s="677"/>
      <c r="O6" s="677"/>
      <c r="P6" s="677"/>
      <c r="Q6" s="678"/>
      <c r="R6" s="679">
        <v>44934</v>
      </c>
      <c r="S6" s="680"/>
      <c r="T6" s="680"/>
      <c r="U6" s="680"/>
      <c r="V6" s="680"/>
      <c r="W6" s="680"/>
      <c r="X6" s="680"/>
      <c r="Y6" s="681"/>
      <c r="Z6" s="682">
        <v>0.8</v>
      </c>
      <c r="AA6" s="682"/>
      <c r="AB6" s="682"/>
      <c r="AC6" s="682"/>
      <c r="AD6" s="683">
        <v>44934</v>
      </c>
      <c r="AE6" s="683"/>
      <c r="AF6" s="683"/>
      <c r="AG6" s="683"/>
      <c r="AH6" s="683"/>
      <c r="AI6" s="683"/>
      <c r="AJ6" s="683"/>
      <c r="AK6" s="683"/>
      <c r="AL6" s="684">
        <v>1.2</v>
      </c>
      <c r="AM6" s="685"/>
      <c r="AN6" s="685"/>
      <c r="AO6" s="686"/>
      <c r="AP6" s="676" t="s">
        <v>232</v>
      </c>
      <c r="AQ6" s="677"/>
      <c r="AR6" s="677"/>
      <c r="AS6" s="677"/>
      <c r="AT6" s="677"/>
      <c r="AU6" s="677"/>
      <c r="AV6" s="677"/>
      <c r="AW6" s="677"/>
      <c r="AX6" s="677"/>
      <c r="AY6" s="677"/>
      <c r="AZ6" s="677"/>
      <c r="BA6" s="677"/>
      <c r="BB6" s="677"/>
      <c r="BC6" s="677"/>
      <c r="BD6" s="677"/>
      <c r="BE6" s="677"/>
      <c r="BF6" s="678"/>
      <c r="BG6" s="679">
        <v>2784527</v>
      </c>
      <c r="BH6" s="680"/>
      <c r="BI6" s="680"/>
      <c r="BJ6" s="680"/>
      <c r="BK6" s="680"/>
      <c r="BL6" s="680"/>
      <c r="BM6" s="680"/>
      <c r="BN6" s="681"/>
      <c r="BO6" s="682">
        <v>99.9</v>
      </c>
      <c r="BP6" s="682"/>
      <c r="BQ6" s="682"/>
      <c r="BR6" s="682"/>
      <c r="BS6" s="683">
        <v>16124</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100724</v>
      </c>
      <c r="CS6" s="680"/>
      <c r="CT6" s="680"/>
      <c r="CU6" s="680"/>
      <c r="CV6" s="680"/>
      <c r="CW6" s="680"/>
      <c r="CX6" s="680"/>
      <c r="CY6" s="681"/>
      <c r="CZ6" s="673">
        <v>1.9</v>
      </c>
      <c r="DA6" s="674"/>
      <c r="DB6" s="674"/>
      <c r="DC6" s="693"/>
      <c r="DD6" s="688" t="s">
        <v>234</v>
      </c>
      <c r="DE6" s="680"/>
      <c r="DF6" s="680"/>
      <c r="DG6" s="680"/>
      <c r="DH6" s="680"/>
      <c r="DI6" s="680"/>
      <c r="DJ6" s="680"/>
      <c r="DK6" s="680"/>
      <c r="DL6" s="680"/>
      <c r="DM6" s="680"/>
      <c r="DN6" s="680"/>
      <c r="DO6" s="680"/>
      <c r="DP6" s="681"/>
      <c r="DQ6" s="688">
        <v>100724</v>
      </c>
      <c r="DR6" s="680"/>
      <c r="DS6" s="680"/>
      <c r="DT6" s="680"/>
      <c r="DU6" s="680"/>
      <c r="DV6" s="680"/>
      <c r="DW6" s="680"/>
      <c r="DX6" s="680"/>
      <c r="DY6" s="680"/>
      <c r="DZ6" s="680"/>
      <c r="EA6" s="680"/>
      <c r="EB6" s="680"/>
      <c r="EC6" s="689"/>
    </row>
    <row r="7" spans="2:143" ht="11.25" customHeight="1" x14ac:dyDescent="0.2">
      <c r="B7" s="676" t="s">
        <v>235</v>
      </c>
      <c r="C7" s="677"/>
      <c r="D7" s="677"/>
      <c r="E7" s="677"/>
      <c r="F7" s="677"/>
      <c r="G7" s="677"/>
      <c r="H7" s="677"/>
      <c r="I7" s="677"/>
      <c r="J7" s="677"/>
      <c r="K7" s="677"/>
      <c r="L7" s="677"/>
      <c r="M7" s="677"/>
      <c r="N7" s="677"/>
      <c r="O7" s="677"/>
      <c r="P7" s="677"/>
      <c r="Q7" s="678"/>
      <c r="R7" s="679">
        <v>2585</v>
      </c>
      <c r="S7" s="680"/>
      <c r="T7" s="680"/>
      <c r="U7" s="680"/>
      <c r="V7" s="680"/>
      <c r="W7" s="680"/>
      <c r="X7" s="680"/>
      <c r="Y7" s="681"/>
      <c r="Z7" s="682">
        <v>0</v>
      </c>
      <c r="AA7" s="682"/>
      <c r="AB7" s="682"/>
      <c r="AC7" s="682"/>
      <c r="AD7" s="683">
        <v>2585</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1128128</v>
      </c>
      <c r="BH7" s="680"/>
      <c r="BI7" s="680"/>
      <c r="BJ7" s="680"/>
      <c r="BK7" s="680"/>
      <c r="BL7" s="680"/>
      <c r="BM7" s="680"/>
      <c r="BN7" s="681"/>
      <c r="BO7" s="682">
        <v>40.5</v>
      </c>
      <c r="BP7" s="682"/>
      <c r="BQ7" s="682"/>
      <c r="BR7" s="682"/>
      <c r="BS7" s="683">
        <v>16124</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867208</v>
      </c>
      <c r="CS7" s="680"/>
      <c r="CT7" s="680"/>
      <c r="CU7" s="680"/>
      <c r="CV7" s="680"/>
      <c r="CW7" s="680"/>
      <c r="CX7" s="680"/>
      <c r="CY7" s="681"/>
      <c r="CZ7" s="682">
        <v>16</v>
      </c>
      <c r="DA7" s="682"/>
      <c r="DB7" s="682"/>
      <c r="DC7" s="682"/>
      <c r="DD7" s="688">
        <v>15411</v>
      </c>
      <c r="DE7" s="680"/>
      <c r="DF7" s="680"/>
      <c r="DG7" s="680"/>
      <c r="DH7" s="680"/>
      <c r="DI7" s="680"/>
      <c r="DJ7" s="680"/>
      <c r="DK7" s="680"/>
      <c r="DL7" s="680"/>
      <c r="DM7" s="680"/>
      <c r="DN7" s="680"/>
      <c r="DO7" s="680"/>
      <c r="DP7" s="681"/>
      <c r="DQ7" s="688">
        <v>806970</v>
      </c>
      <c r="DR7" s="680"/>
      <c r="DS7" s="680"/>
      <c r="DT7" s="680"/>
      <c r="DU7" s="680"/>
      <c r="DV7" s="680"/>
      <c r="DW7" s="680"/>
      <c r="DX7" s="680"/>
      <c r="DY7" s="680"/>
      <c r="DZ7" s="680"/>
      <c r="EA7" s="680"/>
      <c r="EB7" s="680"/>
      <c r="EC7" s="689"/>
    </row>
    <row r="8" spans="2:143" ht="11.25" customHeight="1" x14ac:dyDescent="0.2">
      <c r="B8" s="676" t="s">
        <v>238</v>
      </c>
      <c r="C8" s="677"/>
      <c r="D8" s="677"/>
      <c r="E8" s="677"/>
      <c r="F8" s="677"/>
      <c r="G8" s="677"/>
      <c r="H8" s="677"/>
      <c r="I8" s="677"/>
      <c r="J8" s="677"/>
      <c r="K8" s="677"/>
      <c r="L8" s="677"/>
      <c r="M8" s="677"/>
      <c r="N8" s="677"/>
      <c r="O8" s="677"/>
      <c r="P8" s="677"/>
      <c r="Q8" s="678"/>
      <c r="R8" s="679">
        <v>10818</v>
      </c>
      <c r="S8" s="680"/>
      <c r="T8" s="680"/>
      <c r="U8" s="680"/>
      <c r="V8" s="680"/>
      <c r="W8" s="680"/>
      <c r="X8" s="680"/>
      <c r="Y8" s="681"/>
      <c r="Z8" s="682">
        <v>0.2</v>
      </c>
      <c r="AA8" s="682"/>
      <c r="AB8" s="682"/>
      <c r="AC8" s="682"/>
      <c r="AD8" s="683">
        <v>10818</v>
      </c>
      <c r="AE8" s="683"/>
      <c r="AF8" s="683"/>
      <c r="AG8" s="683"/>
      <c r="AH8" s="683"/>
      <c r="AI8" s="683"/>
      <c r="AJ8" s="683"/>
      <c r="AK8" s="683"/>
      <c r="AL8" s="684">
        <v>0.3</v>
      </c>
      <c r="AM8" s="685"/>
      <c r="AN8" s="685"/>
      <c r="AO8" s="686"/>
      <c r="AP8" s="676" t="s">
        <v>239</v>
      </c>
      <c r="AQ8" s="677"/>
      <c r="AR8" s="677"/>
      <c r="AS8" s="677"/>
      <c r="AT8" s="677"/>
      <c r="AU8" s="677"/>
      <c r="AV8" s="677"/>
      <c r="AW8" s="677"/>
      <c r="AX8" s="677"/>
      <c r="AY8" s="677"/>
      <c r="AZ8" s="677"/>
      <c r="BA8" s="677"/>
      <c r="BB8" s="677"/>
      <c r="BC8" s="677"/>
      <c r="BD8" s="677"/>
      <c r="BE8" s="677"/>
      <c r="BF8" s="678"/>
      <c r="BG8" s="679">
        <v>30369</v>
      </c>
      <c r="BH8" s="680"/>
      <c r="BI8" s="680"/>
      <c r="BJ8" s="680"/>
      <c r="BK8" s="680"/>
      <c r="BL8" s="680"/>
      <c r="BM8" s="680"/>
      <c r="BN8" s="681"/>
      <c r="BO8" s="682">
        <v>1.1000000000000001</v>
      </c>
      <c r="BP8" s="682"/>
      <c r="BQ8" s="682"/>
      <c r="BR8" s="682"/>
      <c r="BS8" s="688" t="s">
        <v>129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1680650</v>
      </c>
      <c r="CS8" s="680"/>
      <c r="CT8" s="680"/>
      <c r="CU8" s="680"/>
      <c r="CV8" s="680"/>
      <c r="CW8" s="680"/>
      <c r="CX8" s="680"/>
      <c r="CY8" s="681"/>
      <c r="CZ8" s="682">
        <v>31</v>
      </c>
      <c r="DA8" s="682"/>
      <c r="DB8" s="682"/>
      <c r="DC8" s="682"/>
      <c r="DD8" s="688">
        <v>83989</v>
      </c>
      <c r="DE8" s="680"/>
      <c r="DF8" s="680"/>
      <c r="DG8" s="680"/>
      <c r="DH8" s="680"/>
      <c r="DI8" s="680"/>
      <c r="DJ8" s="680"/>
      <c r="DK8" s="680"/>
      <c r="DL8" s="680"/>
      <c r="DM8" s="680"/>
      <c r="DN8" s="680"/>
      <c r="DO8" s="680"/>
      <c r="DP8" s="681"/>
      <c r="DQ8" s="688">
        <v>908279</v>
      </c>
      <c r="DR8" s="680"/>
      <c r="DS8" s="680"/>
      <c r="DT8" s="680"/>
      <c r="DU8" s="680"/>
      <c r="DV8" s="680"/>
      <c r="DW8" s="680"/>
      <c r="DX8" s="680"/>
      <c r="DY8" s="680"/>
      <c r="DZ8" s="680"/>
      <c r="EA8" s="680"/>
      <c r="EB8" s="680"/>
      <c r="EC8" s="689"/>
    </row>
    <row r="9" spans="2:143" ht="11.25" customHeight="1" x14ac:dyDescent="0.2">
      <c r="B9" s="676" t="s">
        <v>241</v>
      </c>
      <c r="C9" s="677"/>
      <c r="D9" s="677"/>
      <c r="E9" s="677"/>
      <c r="F9" s="677"/>
      <c r="G9" s="677"/>
      <c r="H9" s="677"/>
      <c r="I9" s="677"/>
      <c r="J9" s="677"/>
      <c r="K9" s="677"/>
      <c r="L9" s="677"/>
      <c r="M9" s="677"/>
      <c r="N9" s="677"/>
      <c r="O9" s="677"/>
      <c r="P9" s="677"/>
      <c r="Q9" s="678"/>
      <c r="R9" s="679">
        <v>9440</v>
      </c>
      <c r="S9" s="680"/>
      <c r="T9" s="680"/>
      <c r="U9" s="680"/>
      <c r="V9" s="680"/>
      <c r="W9" s="680"/>
      <c r="X9" s="680"/>
      <c r="Y9" s="681"/>
      <c r="Z9" s="682">
        <v>0.2</v>
      </c>
      <c r="AA9" s="682"/>
      <c r="AB9" s="682"/>
      <c r="AC9" s="682"/>
      <c r="AD9" s="683">
        <v>9440</v>
      </c>
      <c r="AE9" s="683"/>
      <c r="AF9" s="683"/>
      <c r="AG9" s="683"/>
      <c r="AH9" s="683"/>
      <c r="AI9" s="683"/>
      <c r="AJ9" s="683"/>
      <c r="AK9" s="683"/>
      <c r="AL9" s="684">
        <v>0.3</v>
      </c>
      <c r="AM9" s="685"/>
      <c r="AN9" s="685"/>
      <c r="AO9" s="686"/>
      <c r="AP9" s="676" t="s">
        <v>242</v>
      </c>
      <c r="AQ9" s="677"/>
      <c r="AR9" s="677"/>
      <c r="AS9" s="677"/>
      <c r="AT9" s="677"/>
      <c r="AU9" s="677"/>
      <c r="AV9" s="677"/>
      <c r="AW9" s="677"/>
      <c r="AX9" s="677"/>
      <c r="AY9" s="677"/>
      <c r="AZ9" s="677"/>
      <c r="BA9" s="677"/>
      <c r="BB9" s="677"/>
      <c r="BC9" s="677"/>
      <c r="BD9" s="677"/>
      <c r="BE9" s="677"/>
      <c r="BF9" s="678"/>
      <c r="BG9" s="679">
        <v>868261</v>
      </c>
      <c r="BH9" s="680"/>
      <c r="BI9" s="680"/>
      <c r="BJ9" s="680"/>
      <c r="BK9" s="680"/>
      <c r="BL9" s="680"/>
      <c r="BM9" s="680"/>
      <c r="BN9" s="681"/>
      <c r="BO9" s="682">
        <v>31.1</v>
      </c>
      <c r="BP9" s="682"/>
      <c r="BQ9" s="682"/>
      <c r="BR9" s="682"/>
      <c r="BS9" s="688" t="s">
        <v>234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556309</v>
      </c>
      <c r="CS9" s="680"/>
      <c r="CT9" s="680"/>
      <c r="CU9" s="680"/>
      <c r="CV9" s="680"/>
      <c r="CW9" s="680"/>
      <c r="CX9" s="680"/>
      <c r="CY9" s="681"/>
      <c r="CZ9" s="682">
        <v>10.199999999999999</v>
      </c>
      <c r="DA9" s="682"/>
      <c r="DB9" s="682"/>
      <c r="DC9" s="682"/>
      <c r="DD9" s="688">
        <v>130423</v>
      </c>
      <c r="DE9" s="680"/>
      <c r="DF9" s="680"/>
      <c r="DG9" s="680"/>
      <c r="DH9" s="680"/>
      <c r="DI9" s="680"/>
      <c r="DJ9" s="680"/>
      <c r="DK9" s="680"/>
      <c r="DL9" s="680"/>
      <c r="DM9" s="680"/>
      <c r="DN9" s="680"/>
      <c r="DO9" s="680"/>
      <c r="DP9" s="681"/>
      <c r="DQ9" s="688">
        <v>515608</v>
      </c>
      <c r="DR9" s="680"/>
      <c r="DS9" s="680"/>
      <c r="DT9" s="680"/>
      <c r="DU9" s="680"/>
      <c r="DV9" s="680"/>
      <c r="DW9" s="680"/>
      <c r="DX9" s="680"/>
      <c r="DY9" s="680"/>
      <c r="DZ9" s="680"/>
      <c r="EA9" s="680"/>
      <c r="EB9" s="680"/>
      <c r="EC9" s="689"/>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234</v>
      </c>
      <c r="AE10" s="683"/>
      <c r="AF10" s="683"/>
      <c r="AG10" s="683"/>
      <c r="AH10" s="683"/>
      <c r="AI10" s="683"/>
      <c r="AJ10" s="683"/>
      <c r="AK10" s="683"/>
      <c r="AL10" s="684" t="s">
        <v>129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60984</v>
      </c>
      <c r="BH10" s="680"/>
      <c r="BI10" s="680"/>
      <c r="BJ10" s="680"/>
      <c r="BK10" s="680"/>
      <c r="BL10" s="680"/>
      <c r="BM10" s="680"/>
      <c r="BN10" s="681"/>
      <c r="BO10" s="682">
        <v>2.2000000000000002</v>
      </c>
      <c r="BP10" s="682"/>
      <c r="BQ10" s="682"/>
      <c r="BR10" s="682"/>
      <c r="BS10" s="688" t="s">
        <v>234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10597</v>
      </c>
      <c r="CS10" s="680"/>
      <c r="CT10" s="680"/>
      <c r="CU10" s="680"/>
      <c r="CV10" s="680"/>
      <c r="CW10" s="680"/>
      <c r="CX10" s="680"/>
      <c r="CY10" s="681"/>
      <c r="CZ10" s="682">
        <v>0.2</v>
      </c>
      <c r="DA10" s="682"/>
      <c r="DB10" s="682"/>
      <c r="DC10" s="682"/>
      <c r="DD10" s="688" t="s">
        <v>129</v>
      </c>
      <c r="DE10" s="680"/>
      <c r="DF10" s="680"/>
      <c r="DG10" s="680"/>
      <c r="DH10" s="680"/>
      <c r="DI10" s="680"/>
      <c r="DJ10" s="680"/>
      <c r="DK10" s="680"/>
      <c r="DL10" s="680"/>
      <c r="DM10" s="680"/>
      <c r="DN10" s="680"/>
      <c r="DO10" s="680"/>
      <c r="DP10" s="681"/>
      <c r="DQ10" s="688">
        <v>597</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234</v>
      </c>
      <c r="AA11" s="682"/>
      <c r="AB11" s="682"/>
      <c r="AC11" s="682"/>
      <c r="AD11" s="683" t="s">
        <v>234</v>
      </c>
      <c r="AE11" s="683"/>
      <c r="AF11" s="683"/>
      <c r="AG11" s="683"/>
      <c r="AH11" s="683"/>
      <c r="AI11" s="683"/>
      <c r="AJ11" s="683"/>
      <c r="AK11" s="683"/>
      <c r="AL11" s="684" t="s">
        <v>234</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168514</v>
      </c>
      <c r="BH11" s="680"/>
      <c r="BI11" s="680"/>
      <c r="BJ11" s="680"/>
      <c r="BK11" s="680"/>
      <c r="BL11" s="680"/>
      <c r="BM11" s="680"/>
      <c r="BN11" s="681"/>
      <c r="BO11" s="682">
        <v>6</v>
      </c>
      <c r="BP11" s="682"/>
      <c r="BQ11" s="682"/>
      <c r="BR11" s="682"/>
      <c r="BS11" s="688">
        <v>16124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110047</v>
      </c>
      <c r="CS11" s="680"/>
      <c r="CT11" s="680"/>
      <c r="CU11" s="680"/>
      <c r="CV11" s="680"/>
      <c r="CW11" s="680"/>
      <c r="CX11" s="680"/>
      <c r="CY11" s="681"/>
      <c r="CZ11" s="682">
        <v>2</v>
      </c>
      <c r="DA11" s="682"/>
      <c r="DB11" s="682"/>
      <c r="DC11" s="682"/>
      <c r="DD11" s="688">
        <v>2623</v>
      </c>
      <c r="DE11" s="680"/>
      <c r="DF11" s="680"/>
      <c r="DG11" s="680"/>
      <c r="DH11" s="680"/>
      <c r="DI11" s="680"/>
      <c r="DJ11" s="680"/>
      <c r="DK11" s="680"/>
      <c r="DL11" s="680"/>
      <c r="DM11" s="680"/>
      <c r="DN11" s="680"/>
      <c r="DO11" s="680"/>
      <c r="DP11" s="681"/>
      <c r="DQ11" s="688">
        <v>83032</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296573</v>
      </c>
      <c r="S12" s="680"/>
      <c r="T12" s="680"/>
      <c r="U12" s="680"/>
      <c r="V12" s="680"/>
      <c r="W12" s="680"/>
      <c r="X12" s="680"/>
      <c r="Y12" s="681"/>
      <c r="Z12" s="682">
        <v>5.0999999999999996</v>
      </c>
      <c r="AA12" s="682"/>
      <c r="AB12" s="682"/>
      <c r="AC12" s="682"/>
      <c r="AD12" s="683">
        <v>296573</v>
      </c>
      <c r="AE12" s="683"/>
      <c r="AF12" s="683"/>
      <c r="AG12" s="683"/>
      <c r="AH12" s="683"/>
      <c r="AI12" s="683"/>
      <c r="AJ12" s="683"/>
      <c r="AK12" s="683"/>
      <c r="AL12" s="684">
        <v>7.9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1501000</v>
      </c>
      <c r="BH12" s="680"/>
      <c r="BI12" s="680"/>
      <c r="BJ12" s="680"/>
      <c r="BK12" s="680"/>
      <c r="BL12" s="680"/>
      <c r="BM12" s="680"/>
      <c r="BN12" s="681"/>
      <c r="BO12" s="682">
        <v>53.8</v>
      </c>
      <c r="BP12" s="682"/>
      <c r="BQ12" s="682"/>
      <c r="BR12" s="682"/>
      <c r="BS12" s="688" t="s">
        <v>129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19413</v>
      </c>
      <c r="CS12" s="680"/>
      <c r="CT12" s="680"/>
      <c r="CU12" s="680"/>
      <c r="CV12" s="680"/>
      <c r="CW12" s="680"/>
      <c r="CX12" s="680"/>
      <c r="CY12" s="681"/>
      <c r="CZ12" s="682">
        <v>0.4</v>
      </c>
      <c r="DA12" s="682"/>
      <c r="DB12" s="682"/>
      <c r="DC12" s="682"/>
      <c r="DD12" s="688">
        <v>2788</v>
      </c>
      <c r="DE12" s="680"/>
      <c r="DF12" s="680"/>
      <c r="DG12" s="680"/>
      <c r="DH12" s="680"/>
      <c r="DI12" s="680"/>
      <c r="DJ12" s="680"/>
      <c r="DK12" s="680"/>
      <c r="DL12" s="680"/>
      <c r="DM12" s="680"/>
      <c r="DN12" s="680"/>
      <c r="DO12" s="680"/>
      <c r="DP12" s="681"/>
      <c r="DQ12" s="688">
        <v>18113</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t="s">
        <v>234</v>
      </c>
      <c r="S13" s="680"/>
      <c r="T13" s="680"/>
      <c r="U13" s="680"/>
      <c r="V13" s="680"/>
      <c r="W13" s="680"/>
      <c r="X13" s="680"/>
      <c r="Y13" s="681"/>
      <c r="Z13" s="682" t="s">
        <v>234</v>
      </c>
      <c r="AA13" s="682"/>
      <c r="AB13" s="682"/>
      <c r="AC13" s="682"/>
      <c r="AD13" s="683" t="s">
        <v>129</v>
      </c>
      <c r="AE13" s="683"/>
      <c r="AF13" s="683"/>
      <c r="AG13" s="683"/>
      <c r="AH13" s="683"/>
      <c r="AI13" s="683"/>
      <c r="AJ13" s="683"/>
      <c r="AK13" s="683"/>
      <c r="AL13" s="684" t="s">
        <v>234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1499013</v>
      </c>
      <c r="BH13" s="680"/>
      <c r="BI13" s="680"/>
      <c r="BJ13" s="680"/>
      <c r="BK13" s="680"/>
      <c r="BL13" s="680"/>
      <c r="BM13" s="680"/>
      <c r="BN13" s="681"/>
      <c r="BO13" s="682">
        <v>53.8</v>
      </c>
      <c r="BP13" s="682"/>
      <c r="BQ13" s="682"/>
      <c r="BR13" s="682"/>
      <c r="BS13" s="688" t="s">
        <v>129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775302</v>
      </c>
      <c r="CS13" s="680"/>
      <c r="CT13" s="680"/>
      <c r="CU13" s="680"/>
      <c r="CV13" s="680"/>
      <c r="CW13" s="680"/>
      <c r="CX13" s="680"/>
      <c r="CY13" s="681"/>
      <c r="CZ13" s="682">
        <v>14.3</v>
      </c>
      <c r="DA13" s="682"/>
      <c r="DB13" s="682"/>
      <c r="DC13" s="682"/>
      <c r="DD13" s="688">
        <v>391000</v>
      </c>
      <c r="DE13" s="680"/>
      <c r="DF13" s="680"/>
      <c r="DG13" s="680"/>
      <c r="DH13" s="680"/>
      <c r="DI13" s="680"/>
      <c r="DJ13" s="680"/>
      <c r="DK13" s="680"/>
      <c r="DL13" s="680"/>
      <c r="DM13" s="680"/>
      <c r="DN13" s="680"/>
      <c r="DO13" s="680"/>
      <c r="DP13" s="681"/>
      <c r="DQ13" s="688">
        <v>653233</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48404</v>
      </c>
      <c r="BH14" s="680"/>
      <c r="BI14" s="680"/>
      <c r="BJ14" s="680"/>
      <c r="BK14" s="680"/>
      <c r="BL14" s="680"/>
      <c r="BM14" s="680"/>
      <c r="BN14" s="681"/>
      <c r="BO14" s="682">
        <v>1.7</v>
      </c>
      <c r="BP14" s="682"/>
      <c r="BQ14" s="682"/>
      <c r="BR14" s="682"/>
      <c r="BS14" s="688" t="s">
        <v>234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341382</v>
      </c>
      <c r="CS14" s="680"/>
      <c r="CT14" s="680"/>
      <c r="CU14" s="680"/>
      <c r="CV14" s="680"/>
      <c r="CW14" s="680"/>
      <c r="CX14" s="680"/>
      <c r="CY14" s="681"/>
      <c r="CZ14" s="682">
        <v>6.3</v>
      </c>
      <c r="DA14" s="682"/>
      <c r="DB14" s="682"/>
      <c r="DC14" s="682"/>
      <c r="DD14" s="688">
        <v>30365</v>
      </c>
      <c r="DE14" s="680"/>
      <c r="DF14" s="680"/>
      <c r="DG14" s="680"/>
      <c r="DH14" s="680"/>
      <c r="DI14" s="680"/>
      <c r="DJ14" s="680"/>
      <c r="DK14" s="680"/>
      <c r="DL14" s="680"/>
      <c r="DM14" s="680"/>
      <c r="DN14" s="680"/>
      <c r="DO14" s="680"/>
      <c r="DP14" s="681"/>
      <c r="DQ14" s="688">
        <v>322783</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23873</v>
      </c>
      <c r="S15" s="680"/>
      <c r="T15" s="680"/>
      <c r="U15" s="680"/>
      <c r="V15" s="680"/>
      <c r="W15" s="680"/>
      <c r="X15" s="680"/>
      <c r="Y15" s="681"/>
      <c r="Z15" s="682">
        <v>0.4</v>
      </c>
      <c r="AA15" s="682"/>
      <c r="AB15" s="682"/>
      <c r="AC15" s="682"/>
      <c r="AD15" s="683">
        <v>23873</v>
      </c>
      <c r="AE15" s="683"/>
      <c r="AF15" s="683"/>
      <c r="AG15" s="683"/>
      <c r="AH15" s="683"/>
      <c r="AI15" s="683"/>
      <c r="AJ15" s="683"/>
      <c r="AK15" s="683"/>
      <c r="AL15" s="684">
        <v>0.6</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106995</v>
      </c>
      <c r="BH15" s="680"/>
      <c r="BI15" s="680"/>
      <c r="BJ15" s="680"/>
      <c r="BK15" s="680"/>
      <c r="BL15" s="680"/>
      <c r="BM15" s="680"/>
      <c r="BN15" s="681"/>
      <c r="BO15" s="682">
        <v>3.8</v>
      </c>
      <c r="BP15" s="682"/>
      <c r="BQ15" s="682"/>
      <c r="BR15" s="682"/>
      <c r="BS15" s="688" t="s">
        <v>129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777521</v>
      </c>
      <c r="CS15" s="680"/>
      <c r="CT15" s="680"/>
      <c r="CU15" s="680"/>
      <c r="CV15" s="680"/>
      <c r="CW15" s="680"/>
      <c r="CX15" s="680"/>
      <c r="CY15" s="681"/>
      <c r="CZ15" s="682">
        <v>14.3</v>
      </c>
      <c r="DA15" s="682"/>
      <c r="DB15" s="682"/>
      <c r="DC15" s="682"/>
      <c r="DD15" s="688">
        <v>174452</v>
      </c>
      <c r="DE15" s="680"/>
      <c r="DF15" s="680"/>
      <c r="DG15" s="680"/>
      <c r="DH15" s="680"/>
      <c r="DI15" s="680"/>
      <c r="DJ15" s="680"/>
      <c r="DK15" s="680"/>
      <c r="DL15" s="680"/>
      <c r="DM15" s="680"/>
      <c r="DN15" s="680"/>
      <c r="DO15" s="680"/>
      <c r="DP15" s="681"/>
      <c r="DQ15" s="688">
        <v>643363</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129</v>
      </c>
      <c r="AA16" s="682"/>
      <c r="AB16" s="682"/>
      <c r="AC16" s="682"/>
      <c r="AD16" s="683" t="s">
        <v>234</v>
      </c>
      <c r="AE16" s="683"/>
      <c r="AF16" s="683"/>
      <c r="AG16" s="683"/>
      <c r="AH16" s="683"/>
      <c r="AI16" s="683"/>
      <c r="AJ16" s="683"/>
      <c r="AK16" s="683"/>
      <c r="AL16" s="684" t="s">
        <v>234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234</v>
      </c>
      <c r="BH16" s="680"/>
      <c r="BI16" s="680"/>
      <c r="BJ16" s="680"/>
      <c r="BK16" s="680"/>
      <c r="BL16" s="680"/>
      <c r="BM16" s="680"/>
      <c r="BN16" s="681"/>
      <c r="BO16" s="682" t="s">
        <v>234</v>
      </c>
      <c r="BP16" s="682"/>
      <c r="BQ16" s="682"/>
      <c r="BR16" s="682"/>
      <c r="BS16" s="688" t="s">
        <v>234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234</v>
      </c>
      <c r="CS16" s="680"/>
      <c r="CT16" s="680"/>
      <c r="CU16" s="680"/>
      <c r="CV16" s="680"/>
      <c r="CW16" s="680"/>
      <c r="CX16" s="680"/>
      <c r="CY16" s="681"/>
      <c r="CZ16" s="682" t="s">
        <v>234</v>
      </c>
      <c r="DA16" s="682"/>
      <c r="DB16" s="682"/>
      <c r="DC16" s="682"/>
      <c r="DD16" s="688" t="s">
        <v>234</v>
      </c>
      <c r="DE16" s="680"/>
      <c r="DF16" s="680"/>
      <c r="DG16" s="680"/>
      <c r="DH16" s="680"/>
      <c r="DI16" s="680"/>
      <c r="DJ16" s="680"/>
      <c r="DK16" s="680"/>
      <c r="DL16" s="680"/>
      <c r="DM16" s="680"/>
      <c r="DN16" s="680"/>
      <c r="DO16" s="680"/>
      <c r="DP16" s="681"/>
      <c r="DQ16" s="688" t="s">
        <v>129</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16434</v>
      </c>
      <c r="S17" s="680"/>
      <c r="T17" s="680"/>
      <c r="U17" s="680"/>
      <c r="V17" s="680"/>
      <c r="W17" s="680"/>
      <c r="X17" s="680"/>
      <c r="Y17" s="681"/>
      <c r="Z17" s="682">
        <v>0.3</v>
      </c>
      <c r="AA17" s="682"/>
      <c r="AB17" s="682"/>
      <c r="AC17" s="682"/>
      <c r="AD17" s="683">
        <v>16434</v>
      </c>
      <c r="AE17" s="683"/>
      <c r="AF17" s="683"/>
      <c r="AG17" s="683"/>
      <c r="AH17" s="683"/>
      <c r="AI17" s="683"/>
      <c r="AJ17" s="683"/>
      <c r="AK17" s="683"/>
      <c r="AL17" s="684">
        <v>0.4</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234</v>
      </c>
      <c r="BP17" s="682"/>
      <c r="BQ17" s="682"/>
      <c r="BR17" s="682"/>
      <c r="BS17" s="688" t="s">
        <v>234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188291</v>
      </c>
      <c r="CS17" s="680"/>
      <c r="CT17" s="680"/>
      <c r="CU17" s="680"/>
      <c r="CV17" s="680"/>
      <c r="CW17" s="680"/>
      <c r="CX17" s="680"/>
      <c r="CY17" s="681"/>
      <c r="CZ17" s="682">
        <v>3.5</v>
      </c>
      <c r="DA17" s="682"/>
      <c r="DB17" s="682"/>
      <c r="DC17" s="682"/>
      <c r="DD17" s="688" t="s">
        <v>129</v>
      </c>
      <c r="DE17" s="680"/>
      <c r="DF17" s="680"/>
      <c r="DG17" s="680"/>
      <c r="DH17" s="680"/>
      <c r="DI17" s="680"/>
      <c r="DJ17" s="680"/>
      <c r="DK17" s="680"/>
      <c r="DL17" s="680"/>
      <c r="DM17" s="680"/>
      <c r="DN17" s="680"/>
      <c r="DO17" s="680"/>
      <c r="DP17" s="681"/>
      <c r="DQ17" s="688">
        <v>181655</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560159</v>
      </c>
      <c r="S18" s="680"/>
      <c r="T18" s="680"/>
      <c r="U18" s="680"/>
      <c r="V18" s="680"/>
      <c r="W18" s="680"/>
      <c r="X18" s="680"/>
      <c r="Y18" s="681"/>
      <c r="Z18" s="682">
        <v>9.6</v>
      </c>
      <c r="AA18" s="682"/>
      <c r="AB18" s="682"/>
      <c r="AC18" s="682"/>
      <c r="AD18" s="683">
        <v>522662</v>
      </c>
      <c r="AE18" s="683"/>
      <c r="AF18" s="683"/>
      <c r="AG18" s="683"/>
      <c r="AH18" s="683"/>
      <c r="AI18" s="683"/>
      <c r="AJ18" s="683"/>
      <c r="AK18" s="683"/>
      <c r="AL18" s="684">
        <v>14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270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x14ac:dyDescent="0.2">
      <c r="B19" s="676" t="s">
        <v>272</v>
      </c>
      <c r="C19" s="677"/>
      <c r="D19" s="677"/>
      <c r="E19" s="677"/>
      <c r="F19" s="677"/>
      <c r="G19" s="677"/>
      <c r="H19" s="677"/>
      <c r="I19" s="677"/>
      <c r="J19" s="677"/>
      <c r="K19" s="677"/>
      <c r="L19" s="677"/>
      <c r="M19" s="677"/>
      <c r="N19" s="677"/>
      <c r="O19" s="677"/>
      <c r="P19" s="677"/>
      <c r="Q19" s="678"/>
      <c r="R19" s="679">
        <v>522662</v>
      </c>
      <c r="S19" s="680"/>
      <c r="T19" s="680"/>
      <c r="U19" s="680"/>
      <c r="V19" s="680"/>
      <c r="W19" s="680"/>
      <c r="X19" s="680"/>
      <c r="Y19" s="681"/>
      <c r="Z19" s="682">
        <v>8.9</v>
      </c>
      <c r="AA19" s="682"/>
      <c r="AB19" s="682"/>
      <c r="AC19" s="682"/>
      <c r="AD19" s="683">
        <v>522662</v>
      </c>
      <c r="AE19" s="683"/>
      <c r="AF19" s="683"/>
      <c r="AG19" s="683"/>
      <c r="AH19" s="683"/>
      <c r="AI19" s="683"/>
      <c r="AJ19" s="683"/>
      <c r="AK19" s="683"/>
      <c r="AL19" s="684">
        <v>14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2943</v>
      </c>
      <c r="BH19" s="680"/>
      <c r="BI19" s="680"/>
      <c r="BJ19" s="680"/>
      <c r="BK19" s="680"/>
      <c r="BL19" s="680"/>
      <c r="BM19" s="680"/>
      <c r="BN19" s="681"/>
      <c r="BO19" s="682">
        <v>0.1</v>
      </c>
      <c r="BP19" s="682"/>
      <c r="BQ19" s="682"/>
      <c r="BR19" s="682"/>
      <c r="BS19" s="688" t="s">
        <v>234</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2">
      <c r="B20" s="676" t="s">
        <v>275</v>
      </c>
      <c r="C20" s="677"/>
      <c r="D20" s="677"/>
      <c r="E20" s="677"/>
      <c r="F20" s="677"/>
      <c r="G20" s="677"/>
      <c r="H20" s="677"/>
      <c r="I20" s="677"/>
      <c r="J20" s="677"/>
      <c r="K20" s="677"/>
      <c r="L20" s="677"/>
      <c r="M20" s="677"/>
      <c r="N20" s="677"/>
      <c r="O20" s="677"/>
      <c r="P20" s="677"/>
      <c r="Q20" s="678"/>
      <c r="R20" s="679">
        <v>37497</v>
      </c>
      <c r="S20" s="680"/>
      <c r="T20" s="680"/>
      <c r="U20" s="680"/>
      <c r="V20" s="680"/>
      <c r="W20" s="680"/>
      <c r="X20" s="680"/>
      <c r="Y20" s="681"/>
      <c r="Z20" s="682">
        <v>0.6</v>
      </c>
      <c r="AA20" s="682"/>
      <c r="AB20" s="682"/>
      <c r="AC20" s="682"/>
      <c r="AD20" s="683" t="s">
        <v>234</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2943</v>
      </c>
      <c r="BH20" s="680"/>
      <c r="BI20" s="680"/>
      <c r="BJ20" s="680"/>
      <c r="BK20" s="680"/>
      <c r="BL20" s="680"/>
      <c r="BM20" s="680"/>
      <c r="BN20" s="681"/>
      <c r="BO20" s="682">
        <v>0.1</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5427444</v>
      </c>
      <c r="CS20" s="680"/>
      <c r="CT20" s="680"/>
      <c r="CU20" s="680"/>
      <c r="CV20" s="680"/>
      <c r="CW20" s="680"/>
      <c r="CX20" s="680"/>
      <c r="CY20" s="681"/>
      <c r="CZ20" s="682">
        <v>100</v>
      </c>
      <c r="DA20" s="682"/>
      <c r="DB20" s="682"/>
      <c r="DC20" s="682"/>
      <c r="DD20" s="688">
        <v>831051</v>
      </c>
      <c r="DE20" s="680"/>
      <c r="DF20" s="680"/>
      <c r="DG20" s="680"/>
      <c r="DH20" s="680"/>
      <c r="DI20" s="680"/>
      <c r="DJ20" s="680"/>
      <c r="DK20" s="680"/>
      <c r="DL20" s="680"/>
      <c r="DM20" s="680"/>
      <c r="DN20" s="680"/>
      <c r="DO20" s="680"/>
      <c r="DP20" s="681"/>
      <c r="DQ20" s="688">
        <v>4234357</v>
      </c>
      <c r="DR20" s="680"/>
      <c r="DS20" s="680"/>
      <c r="DT20" s="680"/>
      <c r="DU20" s="680"/>
      <c r="DV20" s="680"/>
      <c r="DW20" s="680"/>
      <c r="DX20" s="680"/>
      <c r="DY20" s="680"/>
      <c r="DZ20" s="680"/>
      <c r="EA20" s="680"/>
      <c r="EB20" s="680"/>
      <c r="EC20" s="689"/>
    </row>
    <row r="21" spans="2:133" ht="11.25" customHeight="1" x14ac:dyDescent="0.2">
      <c r="B21" s="676" t="s">
        <v>278</v>
      </c>
      <c r="C21" s="677"/>
      <c r="D21" s="677"/>
      <c r="E21" s="677"/>
      <c r="F21" s="677"/>
      <c r="G21" s="677"/>
      <c r="H21" s="677"/>
      <c r="I21" s="677"/>
      <c r="J21" s="677"/>
      <c r="K21" s="677"/>
      <c r="L21" s="677"/>
      <c r="M21" s="677"/>
      <c r="N21" s="677"/>
      <c r="O21" s="677"/>
      <c r="P21" s="677"/>
      <c r="Q21" s="678"/>
      <c r="R21" s="679" t="s">
        <v>234</v>
      </c>
      <c r="S21" s="680"/>
      <c r="T21" s="680"/>
      <c r="U21" s="680"/>
      <c r="V21" s="680"/>
      <c r="W21" s="680"/>
      <c r="X21" s="680"/>
      <c r="Y21" s="681"/>
      <c r="Z21" s="682" t="s">
        <v>234</v>
      </c>
      <c r="AA21" s="682"/>
      <c r="AB21" s="682"/>
      <c r="AC21" s="682"/>
      <c r="AD21" s="683" t="s">
        <v>129</v>
      </c>
      <c r="AE21" s="683"/>
      <c r="AF21" s="683"/>
      <c r="AG21" s="683"/>
      <c r="AH21" s="683"/>
      <c r="AI21" s="683"/>
      <c r="AJ21" s="683"/>
      <c r="AK21" s="683"/>
      <c r="AL21" s="684" t="s">
        <v>129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2943</v>
      </c>
      <c r="BH21" s="680"/>
      <c r="BI21" s="680"/>
      <c r="BJ21" s="680"/>
      <c r="BK21" s="680"/>
      <c r="BL21" s="680"/>
      <c r="BM21" s="680"/>
      <c r="BN21" s="681"/>
      <c r="BO21" s="682">
        <v>0.1</v>
      </c>
      <c r="BP21" s="682"/>
      <c r="BQ21" s="682"/>
      <c r="BR21" s="682"/>
      <c r="BS21" s="688" t="s">
        <v>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280</v>
      </c>
      <c r="C22" s="677"/>
      <c r="D22" s="677"/>
      <c r="E22" s="677"/>
      <c r="F22" s="677"/>
      <c r="G22" s="677"/>
      <c r="H22" s="677"/>
      <c r="I22" s="677"/>
      <c r="J22" s="677"/>
      <c r="K22" s="677"/>
      <c r="L22" s="677"/>
      <c r="M22" s="677"/>
      <c r="N22" s="677"/>
      <c r="O22" s="677"/>
      <c r="P22" s="677"/>
      <c r="Q22" s="678"/>
      <c r="R22" s="679">
        <v>3752286</v>
      </c>
      <c r="S22" s="680"/>
      <c r="T22" s="680"/>
      <c r="U22" s="680"/>
      <c r="V22" s="680"/>
      <c r="W22" s="680"/>
      <c r="X22" s="680"/>
      <c r="Y22" s="681"/>
      <c r="Z22" s="682">
        <v>64.2</v>
      </c>
      <c r="AA22" s="682"/>
      <c r="AB22" s="682"/>
      <c r="AC22" s="682"/>
      <c r="AD22" s="683">
        <v>3714789</v>
      </c>
      <c r="AE22" s="683"/>
      <c r="AF22" s="683"/>
      <c r="AG22" s="683"/>
      <c r="AH22" s="683"/>
      <c r="AI22" s="683"/>
      <c r="AJ22" s="683"/>
      <c r="AK22" s="683"/>
      <c r="AL22" s="684">
        <v>99.5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234</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283</v>
      </c>
      <c r="C23" s="677"/>
      <c r="D23" s="677"/>
      <c r="E23" s="677"/>
      <c r="F23" s="677"/>
      <c r="G23" s="677"/>
      <c r="H23" s="677"/>
      <c r="I23" s="677"/>
      <c r="J23" s="677"/>
      <c r="K23" s="677"/>
      <c r="L23" s="677"/>
      <c r="M23" s="677"/>
      <c r="N23" s="677"/>
      <c r="O23" s="677"/>
      <c r="P23" s="677"/>
      <c r="Q23" s="678"/>
      <c r="R23" s="679">
        <v>3390</v>
      </c>
      <c r="S23" s="680"/>
      <c r="T23" s="680"/>
      <c r="U23" s="680"/>
      <c r="V23" s="680"/>
      <c r="W23" s="680"/>
      <c r="X23" s="680"/>
      <c r="Y23" s="681"/>
      <c r="Z23" s="682">
        <v>0.1</v>
      </c>
      <c r="AA23" s="682"/>
      <c r="AB23" s="682"/>
      <c r="AC23" s="682"/>
      <c r="AD23" s="683">
        <v>3390</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234</v>
      </c>
      <c r="BH23" s="680"/>
      <c r="BI23" s="680"/>
      <c r="BJ23" s="680"/>
      <c r="BK23" s="680"/>
      <c r="BL23" s="680"/>
      <c r="BM23" s="680"/>
      <c r="BN23" s="681"/>
      <c r="BO23" s="682" t="s">
        <v>234</v>
      </c>
      <c r="BP23" s="682"/>
      <c r="BQ23" s="682"/>
      <c r="BR23" s="682"/>
      <c r="BS23" s="688" t="s">
        <v>234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2">
      <c r="B24" s="676" t="s">
        <v>290</v>
      </c>
      <c r="C24" s="677"/>
      <c r="D24" s="677"/>
      <c r="E24" s="677"/>
      <c r="F24" s="677"/>
      <c r="G24" s="677"/>
      <c r="H24" s="677"/>
      <c r="I24" s="677"/>
      <c r="J24" s="677"/>
      <c r="K24" s="677"/>
      <c r="L24" s="677"/>
      <c r="M24" s="677"/>
      <c r="N24" s="677"/>
      <c r="O24" s="677"/>
      <c r="P24" s="677"/>
      <c r="Q24" s="678"/>
      <c r="R24" s="679">
        <v>40746</v>
      </c>
      <c r="S24" s="680"/>
      <c r="T24" s="680"/>
      <c r="U24" s="680"/>
      <c r="V24" s="680"/>
      <c r="W24" s="680"/>
      <c r="X24" s="680"/>
      <c r="Y24" s="681"/>
      <c r="Z24" s="682">
        <v>0.7</v>
      </c>
      <c r="AA24" s="682"/>
      <c r="AB24" s="682"/>
      <c r="AC24" s="682"/>
      <c r="AD24" s="683" t="s">
        <v>234</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129</v>
      </c>
      <c r="BP24" s="682"/>
      <c r="BQ24" s="682"/>
      <c r="BR24" s="682"/>
      <c r="BS24" s="688" t="s">
        <v>234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2184392</v>
      </c>
      <c r="CS24" s="669"/>
      <c r="CT24" s="669"/>
      <c r="CU24" s="669"/>
      <c r="CV24" s="669"/>
      <c r="CW24" s="669"/>
      <c r="CX24" s="669"/>
      <c r="CY24" s="670"/>
      <c r="CZ24" s="673">
        <v>40.200000000000003</v>
      </c>
      <c r="DA24" s="674"/>
      <c r="DB24" s="674"/>
      <c r="DC24" s="693"/>
      <c r="DD24" s="712">
        <v>1510881</v>
      </c>
      <c r="DE24" s="669"/>
      <c r="DF24" s="669"/>
      <c r="DG24" s="669"/>
      <c r="DH24" s="669"/>
      <c r="DI24" s="669"/>
      <c r="DJ24" s="669"/>
      <c r="DK24" s="670"/>
      <c r="DL24" s="712">
        <v>1506493</v>
      </c>
      <c r="DM24" s="669"/>
      <c r="DN24" s="669"/>
      <c r="DO24" s="669"/>
      <c r="DP24" s="669"/>
      <c r="DQ24" s="669"/>
      <c r="DR24" s="669"/>
      <c r="DS24" s="669"/>
      <c r="DT24" s="669"/>
      <c r="DU24" s="669"/>
      <c r="DV24" s="670"/>
      <c r="DW24" s="673">
        <v>37.4</v>
      </c>
      <c r="DX24" s="674"/>
      <c r="DY24" s="674"/>
      <c r="DZ24" s="674"/>
      <c r="EA24" s="674"/>
      <c r="EB24" s="674"/>
      <c r="EC24" s="675"/>
    </row>
    <row r="25" spans="2:133" ht="11.25" customHeight="1" x14ac:dyDescent="0.2">
      <c r="B25" s="676" t="s">
        <v>293</v>
      </c>
      <c r="C25" s="677"/>
      <c r="D25" s="677"/>
      <c r="E25" s="677"/>
      <c r="F25" s="677"/>
      <c r="G25" s="677"/>
      <c r="H25" s="677"/>
      <c r="I25" s="677"/>
      <c r="J25" s="677"/>
      <c r="K25" s="677"/>
      <c r="L25" s="677"/>
      <c r="M25" s="677"/>
      <c r="N25" s="677"/>
      <c r="O25" s="677"/>
      <c r="P25" s="677"/>
      <c r="Q25" s="678"/>
      <c r="R25" s="679">
        <v>71384</v>
      </c>
      <c r="S25" s="680"/>
      <c r="T25" s="680"/>
      <c r="U25" s="680"/>
      <c r="V25" s="680"/>
      <c r="W25" s="680"/>
      <c r="X25" s="680"/>
      <c r="Y25" s="681"/>
      <c r="Z25" s="682">
        <v>1.2</v>
      </c>
      <c r="AA25" s="682"/>
      <c r="AB25" s="682"/>
      <c r="AC25" s="682"/>
      <c r="AD25" s="683">
        <v>3415</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234</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1137686</v>
      </c>
      <c r="CS25" s="715"/>
      <c r="CT25" s="715"/>
      <c r="CU25" s="715"/>
      <c r="CV25" s="715"/>
      <c r="CW25" s="715"/>
      <c r="CX25" s="715"/>
      <c r="CY25" s="716"/>
      <c r="CZ25" s="684">
        <v>21</v>
      </c>
      <c r="DA25" s="713"/>
      <c r="DB25" s="713"/>
      <c r="DC25" s="717"/>
      <c r="DD25" s="688">
        <v>1095400</v>
      </c>
      <c r="DE25" s="715"/>
      <c r="DF25" s="715"/>
      <c r="DG25" s="715"/>
      <c r="DH25" s="715"/>
      <c r="DI25" s="715"/>
      <c r="DJ25" s="715"/>
      <c r="DK25" s="716"/>
      <c r="DL25" s="688">
        <v>1091112</v>
      </c>
      <c r="DM25" s="715"/>
      <c r="DN25" s="715"/>
      <c r="DO25" s="715"/>
      <c r="DP25" s="715"/>
      <c r="DQ25" s="715"/>
      <c r="DR25" s="715"/>
      <c r="DS25" s="715"/>
      <c r="DT25" s="715"/>
      <c r="DU25" s="715"/>
      <c r="DV25" s="716"/>
      <c r="DW25" s="684">
        <v>27.1</v>
      </c>
      <c r="DX25" s="713"/>
      <c r="DY25" s="713"/>
      <c r="DZ25" s="713"/>
      <c r="EA25" s="713"/>
      <c r="EB25" s="713"/>
      <c r="EC25" s="714"/>
    </row>
    <row r="26" spans="2:133" ht="11.25" customHeight="1" x14ac:dyDescent="0.2">
      <c r="B26" s="676" t="s">
        <v>296</v>
      </c>
      <c r="C26" s="677"/>
      <c r="D26" s="677"/>
      <c r="E26" s="677"/>
      <c r="F26" s="677"/>
      <c r="G26" s="677"/>
      <c r="H26" s="677"/>
      <c r="I26" s="677"/>
      <c r="J26" s="677"/>
      <c r="K26" s="677"/>
      <c r="L26" s="677"/>
      <c r="M26" s="677"/>
      <c r="N26" s="677"/>
      <c r="O26" s="677"/>
      <c r="P26" s="677"/>
      <c r="Q26" s="678"/>
      <c r="R26" s="679">
        <v>10123</v>
      </c>
      <c r="S26" s="680"/>
      <c r="T26" s="680"/>
      <c r="U26" s="680"/>
      <c r="V26" s="680"/>
      <c r="W26" s="680"/>
      <c r="X26" s="680"/>
      <c r="Y26" s="681"/>
      <c r="Z26" s="682">
        <v>0.2</v>
      </c>
      <c r="AA26" s="682"/>
      <c r="AB26" s="682"/>
      <c r="AC26" s="682"/>
      <c r="AD26" s="683" t="s">
        <v>234</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735666</v>
      </c>
      <c r="CS26" s="680"/>
      <c r="CT26" s="680"/>
      <c r="CU26" s="680"/>
      <c r="CV26" s="680"/>
      <c r="CW26" s="680"/>
      <c r="CX26" s="680"/>
      <c r="CY26" s="681"/>
      <c r="CZ26" s="684">
        <v>13.6</v>
      </c>
      <c r="DA26" s="713"/>
      <c r="DB26" s="713"/>
      <c r="DC26" s="717"/>
      <c r="DD26" s="688">
        <v>698133</v>
      </c>
      <c r="DE26" s="680"/>
      <c r="DF26" s="680"/>
      <c r="DG26" s="680"/>
      <c r="DH26" s="680"/>
      <c r="DI26" s="680"/>
      <c r="DJ26" s="680"/>
      <c r="DK26" s="681"/>
      <c r="DL26" s="688" t="s">
        <v>234</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2">
      <c r="B27" s="676" t="s">
        <v>299</v>
      </c>
      <c r="C27" s="677"/>
      <c r="D27" s="677"/>
      <c r="E27" s="677"/>
      <c r="F27" s="677"/>
      <c r="G27" s="677"/>
      <c r="H27" s="677"/>
      <c r="I27" s="677"/>
      <c r="J27" s="677"/>
      <c r="K27" s="677"/>
      <c r="L27" s="677"/>
      <c r="M27" s="677"/>
      <c r="N27" s="677"/>
      <c r="O27" s="677"/>
      <c r="P27" s="677"/>
      <c r="Q27" s="678"/>
      <c r="R27" s="679">
        <v>584641</v>
      </c>
      <c r="S27" s="680"/>
      <c r="T27" s="680"/>
      <c r="U27" s="680"/>
      <c r="V27" s="680"/>
      <c r="W27" s="680"/>
      <c r="X27" s="680"/>
      <c r="Y27" s="681"/>
      <c r="Z27" s="682">
        <v>10</v>
      </c>
      <c r="AA27" s="682"/>
      <c r="AB27" s="682"/>
      <c r="AC27" s="682"/>
      <c r="AD27" s="683" t="s">
        <v>234</v>
      </c>
      <c r="AE27" s="683"/>
      <c r="AF27" s="683"/>
      <c r="AG27" s="683"/>
      <c r="AH27" s="683"/>
      <c r="AI27" s="683"/>
      <c r="AJ27" s="683"/>
      <c r="AK27" s="683"/>
      <c r="AL27" s="684" t="s">
        <v>129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2787470</v>
      </c>
      <c r="BH27" s="680"/>
      <c r="BI27" s="680"/>
      <c r="BJ27" s="680"/>
      <c r="BK27" s="680"/>
      <c r="BL27" s="680"/>
      <c r="BM27" s="680"/>
      <c r="BN27" s="681"/>
      <c r="BO27" s="682">
        <v>100</v>
      </c>
      <c r="BP27" s="682"/>
      <c r="BQ27" s="682"/>
      <c r="BR27" s="682"/>
      <c r="BS27" s="688">
        <v>16124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858415</v>
      </c>
      <c r="CS27" s="715"/>
      <c r="CT27" s="715"/>
      <c r="CU27" s="715"/>
      <c r="CV27" s="715"/>
      <c r="CW27" s="715"/>
      <c r="CX27" s="715"/>
      <c r="CY27" s="716"/>
      <c r="CZ27" s="684">
        <v>15.8</v>
      </c>
      <c r="DA27" s="713"/>
      <c r="DB27" s="713"/>
      <c r="DC27" s="717"/>
      <c r="DD27" s="688">
        <v>233826</v>
      </c>
      <c r="DE27" s="715"/>
      <c r="DF27" s="715"/>
      <c r="DG27" s="715"/>
      <c r="DH27" s="715"/>
      <c r="DI27" s="715"/>
      <c r="DJ27" s="715"/>
      <c r="DK27" s="716"/>
      <c r="DL27" s="688">
        <v>233726</v>
      </c>
      <c r="DM27" s="715"/>
      <c r="DN27" s="715"/>
      <c r="DO27" s="715"/>
      <c r="DP27" s="715"/>
      <c r="DQ27" s="715"/>
      <c r="DR27" s="715"/>
      <c r="DS27" s="715"/>
      <c r="DT27" s="715"/>
      <c r="DU27" s="715"/>
      <c r="DV27" s="716"/>
      <c r="DW27" s="684">
        <v>5.8</v>
      </c>
      <c r="DX27" s="713"/>
      <c r="DY27" s="713"/>
      <c r="DZ27" s="713"/>
      <c r="EA27" s="713"/>
      <c r="EB27" s="713"/>
      <c r="EC27" s="714"/>
    </row>
    <row r="28" spans="2:133" ht="11.25" customHeight="1" x14ac:dyDescent="0.2">
      <c r="B28" s="721" t="s">
        <v>302</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234</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188291</v>
      </c>
      <c r="CS28" s="680"/>
      <c r="CT28" s="680"/>
      <c r="CU28" s="680"/>
      <c r="CV28" s="680"/>
      <c r="CW28" s="680"/>
      <c r="CX28" s="680"/>
      <c r="CY28" s="681"/>
      <c r="CZ28" s="684">
        <v>3.5</v>
      </c>
      <c r="DA28" s="713"/>
      <c r="DB28" s="713"/>
      <c r="DC28" s="717"/>
      <c r="DD28" s="688">
        <v>181655</v>
      </c>
      <c r="DE28" s="680"/>
      <c r="DF28" s="680"/>
      <c r="DG28" s="680"/>
      <c r="DH28" s="680"/>
      <c r="DI28" s="680"/>
      <c r="DJ28" s="680"/>
      <c r="DK28" s="681"/>
      <c r="DL28" s="688">
        <v>181655</v>
      </c>
      <c r="DM28" s="680"/>
      <c r="DN28" s="680"/>
      <c r="DO28" s="680"/>
      <c r="DP28" s="680"/>
      <c r="DQ28" s="680"/>
      <c r="DR28" s="680"/>
      <c r="DS28" s="680"/>
      <c r="DT28" s="680"/>
      <c r="DU28" s="680"/>
      <c r="DV28" s="681"/>
      <c r="DW28" s="684">
        <v>4.5</v>
      </c>
      <c r="DX28" s="713"/>
      <c r="DY28" s="713"/>
      <c r="DZ28" s="713"/>
      <c r="EA28" s="713"/>
      <c r="EB28" s="713"/>
      <c r="EC28" s="714"/>
    </row>
    <row r="29" spans="2:133" ht="11.25" customHeight="1" x14ac:dyDescent="0.2">
      <c r="B29" s="676" t="s">
        <v>304</v>
      </c>
      <c r="C29" s="677"/>
      <c r="D29" s="677"/>
      <c r="E29" s="677"/>
      <c r="F29" s="677"/>
      <c r="G29" s="677"/>
      <c r="H29" s="677"/>
      <c r="I29" s="677"/>
      <c r="J29" s="677"/>
      <c r="K29" s="677"/>
      <c r="L29" s="677"/>
      <c r="M29" s="677"/>
      <c r="N29" s="677"/>
      <c r="O29" s="677"/>
      <c r="P29" s="677"/>
      <c r="Q29" s="678"/>
      <c r="R29" s="679">
        <v>354389</v>
      </c>
      <c r="S29" s="680"/>
      <c r="T29" s="680"/>
      <c r="U29" s="680"/>
      <c r="V29" s="680"/>
      <c r="W29" s="680"/>
      <c r="X29" s="680"/>
      <c r="Y29" s="681"/>
      <c r="Z29" s="682">
        <v>6.1</v>
      </c>
      <c r="AA29" s="682"/>
      <c r="AB29" s="682"/>
      <c r="AC29" s="682"/>
      <c r="AD29" s="683" t="s">
        <v>234</v>
      </c>
      <c r="AE29" s="683"/>
      <c r="AF29" s="683"/>
      <c r="AG29" s="683"/>
      <c r="AH29" s="683"/>
      <c r="AI29" s="683"/>
      <c r="AJ29" s="683"/>
      <c r="AK29" s="683"/>
      <c r="AL29" s="684" t="s">
        <v>129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188291</v>
      </c>
      <c r="CS29" s="715"/>
      <c r="CT29" s="715"/>
      <c r="CU29" s="715"/>
      <c r="CV29" s="715"/>
      <c r="CW29" s="715"/>
      <c r="CX29" s="715"/>
      <c r="CY29" s="716"/>
      <c r="CZ29" s="684">
        <v>3.5</v>
      </c>
      <c r="DA29" s="713"/>
      <c r="DB29" s="713"/>
      <c r="DC29" s="717"/>
      <c r="DD29" s="688">
        <v>181655</v>
      </c>
      <c r="DE29" s="715"/>
      <c r="DF29" s="715"/>
      <c r="DG29" s="715"/>
      <c r="DH29" s="715"/>
      <c r="DI29" s="715"/>
      <c r="DJ29" s="715"/>
      <c r="DK29" s="716"/>
      <c r="DL29" s="688">
        <v>181655</v>
      </c>
      <c r="DM29" s="715"/>
      <c r="DN29" s="715"/>
      <c r="DO29" s="715"/>
      <c r="DP29" s="715"/>
      <c r="DQ29" s="715"/>
      <c r="DR29" s="715"/>
      <c r="DS29" s="715"/>
      <c r="DT29" s="715"/>
      <c r="DU29" s="715"/>
      <c r="DV29" s="716"/>
      <c r="DW29" s="684">
        <v>4.5</v>
      </c>
      <c r="DX29" s="713"/>
      <c r="DY29" s="713"/>
      <c r="DZ29" s="713"/>
      <c r="EA29" s="713"/>
      <c r="EB29" s="713"/>
      <c r="EC29" s="714"/>
    </row>
    <row r="30" spans="2:133" ht="11.25" customHeight="1" x14ac:dyDescent="0.2">
      <c r="B30" s="676" t="s">
        <v>309</v>
      </c>
      <c r="C30" s="677"/>
      <c r="D30" s="677"/>
      <c r="E30" s="677"/>
      <c r="F30" s="677"/>
      <c r="G30" s="677"/>
      <c r="H30" s="677"/>
      <c r="I30" s="677"/>
      <c r="J30" s="677"/>
      <c r="K30" s="677"/>
      <c r="L30" s="677"/>
      <c r="M30" s="677"/>
      <c r="N30" s="677"/>
      <c r="O30" s="677"/>
      <c r="P30" s="677"/>
      <c r="Q30" s="678"/>
      <c r="R30" s="679">
        <v>16607</v>
      </c>
      <c r="S30" s="680"/>
      <c r="T30" s="680"/>
      <c r="U30" s="680"/>
      <c r="V30" s="680"/>
      <c r="W30" s="680"/>
      <c r="X30" s="680"/>
      <c r="Y30" s="681"/>
      <c r="Z30" s="682">
        <v>0.3</v>
      </c>
      <c r="AA30" s="682"/>
      <c r="AB30" s="682"/>
      <c r="AC30" s="682"/>
      <c r="AD30" s="683">
        <v>13254</v>
      </c>
      <c r="AE30" s="683"/>
      <c r="AF30" s="683"/>
      <c r="AG30" s="683"/>
      <c r="AH30" s="683"/>
      <c r="AI30" s="683"/>
      <c r="AJ30" s="683"/>
      <c r="AK30" s="683"/>
      <c r="AL30" s="684">
        <v>0.4</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99.3</v>
      </c>
      <c r="BH30" s="740"/>
      <c r="BI30" s="740"/>
      <c r="BJ30" s="740"/>
      <c r="BK30" s="740"/>
      <c r="BL30" s="740"/>
      <c r="BM30" s="674">
        <v>98</v>
      </c>
      <c r="BN30" s="740"/>
      <c r="BO30" s="740"/>
      <c r="BP30" s="740"/>
      <c r="BQ30" s="741"/>
      <c r="BR30" s="739">
        <v>99.4</v>
      </c>
      <c r="BS30" s="740"/>
      <c r="BT30" s="740"/>
      <c r="BU30" s="740"/>
      <c r="BV30" s="740"/>
      <c r="BW30" s="740"/>
      <c r="BX30" s="674">
        <v>98</v>
      </c>
      <c r="BY30" s="740"/>
      <c r="BZ30" s="740"/>
      <c r="CA30" s="740"/>
      <c r="CB30" s="741"/>
      <c r="CD30" s="744"/>
      <c r="CE30" s="745"/>
      <c r="CF30" s="694" t="s">
        <v>312</v>
      </c>
      <c r="CG30" s="695"/>
      <c r="CH30" s="695"/>
      <c r="CI30" s="695"/>
      <c r="CJ30" s="695"/>
      <c r="CK30" s="695"/>
      <c r="CL30" s="695"/>
      <c r="CM30" s="695"/>
      <c r="CN30" s="695"/>
      <c r="CO30" s="695"/>
      <c r="CP30" s="695"/>
      <c r="CQ30" s="696"/>
      <c r="CR30" s="679">
        <v>175571</v>
      </c>
      <c r="CS30" s="680"/>
      <c r="CT30" s="680"/>
      <c r="CU30" s="680"/>
      <c r="CV30" s="680"/>
      <c r="CW30" s="680"/>
      <c r="CX30" s="680"/>
      <c r="CY30" s="681"/>
      <c r="CZ30" s="684">
        <v>3.2</v>
      </c>
      <c r="DA30" s="713"/>
      <c r="DB30" s="713"/>
      <c r="DC30" s="717"/>
      <c r="DD30" s="688">
        <v>169080</v>
      </c>
      <c r="DE30" s="680"/>
      <c r="DF30" s="680"/>
      <c r="DG30" s="680"/>
      <c r="DH30" s="680"/>
      <c r="DI30" s="680"/>
      <c r="DJ30" s="680"/>
      <c r="DK30" s="681"/>
      <c r="DL30" s="688">
        <v>169080</v>
      </c>
      <c r="DM30" s="680"/>
      <c r="DN30" s="680"/>
      <c r="DO30" s="680"/>
      <c r="DP30" s="680"/>
      <c r="DQ30" s="680"/>
      <c r="DR30" s="680"/>
      <c r="DS30" s="680"/>
      <c r="DT30" s="680"/>
      <c r="DU30" s="680"/>
      <c r="DV30" s="681"/>
      <c r="DW30" s="684">
        <v>4.2</v>
      </c>
      <c r="DX30" s="713"/>
      <c r="DY30" s="713"/>
      <c r="DZ30" s="713"/>
      <c r="EA30" s="713"/>
      <c r="EB30" s="713"/>
      <c r="EC30" s="714"/>
    </row>
    <row r="31" spans="2:133" ht="11.25" customHeight="1" x14ac:dyDescent="0.2">
      <c r="B31" s="676" t="s">
        <v>313</v>
      </c>
      <c r="C31" s="677"/>
      <c r="D31" s="677"/>
      <c r="E31" s="677"/>
      <c r="F31" s="677"/>
      <c r="G31" s="677"/>
      <c r="H31" s="677"/>
      <c r="I31" s="677"/>
      <c r="J31" s="677"/>
      <c r="K31" s="677"/>
      <c r="L31" s="677"/>
      <c r="M31" s="677"/>
      <c r="N31" s="677"/>
      <c r="O31" s="677"/>
      <c r="P31" s="677"/>
      <c r="Q31" s="678"/>
      <c r="R31" s="679">
        <v>219738</v>
      </c>
      <c r="S31" s="680"/>
      <c r="T31" s="680"/>
      <c r="U31" s="680"/>
      <c r="V31" s="680"/>
      <c r="W31" s="680"/>
      <c r="X31" s="680"/>
      <c r="Y31" s="681"/>
      <c r="Z31" s="682">
        <v>3.8</v>
      </c>
      <c r="AA31" s="682"/>
      <c r="AB31" s="682"/>
      <c r="AC31" s="682"/>
      <c r="AD31" s="683" t="s">
        <v>234</v>
      </c>
      <c r="AE31" s="683"/>
      <c r="AF31" s="683"/>
      <c r="AG31" s="683"/>
      <c r="AH31" s="683"/>
      <c r="AI31" s="683"/>
      <c r="AJ31" s="683"/>
      <c r="AK31" s="683"/>
      <c r="AL31" s="684" t="s">
        <v>234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98.8</v>
      </c>
      <c r="BH31" s="715"/>
      <c r="BI31" s="715"/>
      <c r="BJ31" s="715"/>
      <c r="BK31" s="715"/>
      <c r="BL31" s="715"/>
      <c r="BM31" s="685">
        <v>96.9</v>
      </c>
      <c r="BN31" s="737"/>
      <c r="BO31" s="737"/>
      <c r="BP31" s="737"/>
      <c r="BQ31" s="738"/>
      <c r="BR31" s="736">
        <v>98.9</v>
      </c>
      <c r="BS31" s="715"/>
      <c r="BT31" s="715"/>
      <c r="BU31" s="715"/>
      <c r="BV31" s="715"/>
      <c r="BW31" s="715"/>
      <c r="BX31" s="685">
        <v>96.7</v>
      </c>
      <c r="BY31" s="737"/>
      <c r="BZ31" s="737"/>
      <c r="CA31" s="737"/>
      <c r="CB31" s="738"/>
      <c r="CD31" s="744"/>
      <c r="CE31" s="745"/>
      <c r="CF31" s="694" t="s">
        <v>316</v>
      </c>
      <c r="CG31" s="695"/>
      <c r="CH31" s="695"/>
      <c r="CI31" s="695"/>
      <c r="CJ31" s="695"/>
      <c r="CK31" s="695"/>
      <c r="CL31" s="695"/>
      <c r="CM31" s="695"/>
      <c r="CN31" s="695"/>
      <c r="CO31" s="695"/>
      <c r="CP31" s="695"/>
      <c r="CQ31" s="696"/>
      <c r="CR31" s="679">
        <v>12720</v>
      </c>
      <c r="CS31" s="715"/>
      <c r="CT31" s="715"/>
      <c r="CU31" s="715"/>
      <c r="CV31" s="715"/>
      <c r="CW31" s="715"/>
      <c r="CX31" s="715"/>
      <c r="CY31" s="716"/>
      <c r="CZ31" s="684">
        <v>0.2</v>
      </c>
      <c r="DA31" s="713"/>
      <c r="DB31" s="713"/>
      <c r="DC31" s="717"/>
      <c r="DD31" s="688">
        <v>12575</v>
      </c>
      <c r="DE31" s="715"/>
      <c r="DF31" s="715"/>
      <c r="DG31" s="715"/>
      <c r="DH31" s="715"/>
      <c r="DI31" s="715"/>
      <c r="DJ31" s="715"/>
      <c r="DK31" s="716"/>
      <c r="DL31" s="688">
        <v>12575</v>
      </c>
      <c r="DM31" s="715"/>
      <c r="DN31" s="715"/>
      <c r="DO31" s="715"/>
      <c r="DP31" s="715"/>
      <c r="DQ31" s="715"/>
      <c r="DR31" s="715"/>
      <c r="DS31" s="715"/>
      <c r="DT31" s="715"/>
      <c r="DU31" s="715"/>
      <c r="DV31" s="716"/>
      <c r="DW31" s="684">
        <v>0.3</v>
      </c>
      <c r="DX31" s="713"/>
      <c r="DY31" s="713"/>
      <c r="DZ31" s="713"/>
      <c r="EA31" s="713"/>
      <c r="EB31" s="713"/>
      <c r="EC31" s="714"/>
    </row>
    <row r="32" spans="2:133" ht="11.25" customHeight="1" x14ac:dyDescent="0.2">
      <c r="B32" s="676" t="s">
        <v>317</v>
      </c>
      <c r="C32" s="677"/>
      <c r="D32" s="677"/>
      <c r="E32" s="677"/>
      <c r="F32" s="677"/>
      <c r="G32" s="677"/>
      <c r="H32" s="677"/>
      <c r="I32" s="677"/>
      <c r="J32" s="677"/>
      <c r="K32" s="677"/>
      <c r="L32" s="677"/>
      <c r="M32" s="677"/>
      <c r="N32" s="677"/>
      <c r="O32" s="677"/>
      <c r="P32" s="677"/>
      <c r="Q32" s="678"/>
      <c r="R32" s="679">
        <v>54927</v>
      </c>
      <c r="S32" s="680"/>
      <c r="T32" s="680"/>
      <c r="U32" s="680"/>
      <c r="V32" s="680"/>
      <c r="W32" s="680"/>
      <c r="X32" s="680"/>
      <c r="Y32" s="681"/>
      <c r="Z32" s="682">
        <v>0.9</v>
      </c>
      <c r="AA32" s="682"/>
      <c r="AB32" s="682"/>
      <c r="AC32" s="682"/>
      <c r="AD32" s="683" t="s">
        <v>129</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99.6</v>
      </c>
      <c r="BH32" s="749"/>
      <c r="BI32" s="749"/>
      <c r="BJ32" s="749"/>
      <c r="BK32" s="749"/>
      <c r="BL32" s="749"/>
      <c r="BM32" s="750">
        <v>98.6</v>
      </c>
      <c r="BN32" s="749"/>
      <c r="BO32" s="749"/>
      <c r="BP32" s="749"/>
      <c r="BQ32" s="751"/>
      <c r="BR32" s="748">
        <v>99.7</v>
      </c>
      <c r="BS32" s="749"/>
      <c r="BT32" s="749"/>
      <c r="BU32" s="749"/>
      <c r="BV32" s="749"/>
      <c r="BW32" s="749"/>
      <c r="BX32" s="750">
        <v>98.7</v>
      </c>
      <c r="BY32" s="749"/>
      <c r="BZ32" s="749"/>
      <c r="CA32" s="749"/>
      <c r="CB32" s="751"/>
      <c r="CD32" s="746"/>
      <c r="CE32" s="747"/>
      <c r="CF32" s="694" t="s">
        <v>319</v>
      </c>
      <c r="CG32" s="695"/>
      <c r="CH32" s="695"/>
      <c r="CI32" s="695"/>
      <c r="CJ32" s="695"/>
      <c r="CK32" s="695"/>
      <c r="CL32" s="695"/>
      <c r="CM32" s="695"/>
      <c r="CN32" s="695"/>
      <c r="CO32" s="695"/>
      <c r="CP32" s="695"/>
      <c r="CQ32" s="696"/>
      <c r="CR32" s="679" t="s">
        <v>234</v>
      </c>
      <c r="CS32" s="680"/>
      <c r="CT32" s="680"/>
      <c r="CU32" s="680"/>
      <c r="CV32" s="680"/>
      <c r="CW32" s="680"/>
      <c r="CX32" s="680"/>
      <c r="CY32" s="681"/>
      <c r="CZ32" s="684" t="s">
        <v>234</v>
      </c>
      <c r="DA32" s="713"/>
      <c r="DB32" s="713"/>
      <c r="DC32" s="717"/>
      <c r="DD32" s="688" t="s">
        <v>129</v>
      </c>
      <c r="DE32" s="680"/>
      <c r="DF32" s="680"/>
      <c r="DG32" s="680"/>
      <c r="DH32" s="680"/>
      <c r="DI32" s="680"/>
      <c r="DJ32" s="680"/>
      <c r="DK32" s="681"/>
      <c r="DL32" s="688" t="s">
        <v>234</v>
      </c>
      <c r="DM32" s="680"/>
      <c r="DN32" s="680"/>
      <c r="DO32" s="680"/>
      <c r="DP32" s="680"/>
      <c r="DQ32" s="680"/>
      <c r="DR32" s="680"/>
      <c r="DS32" s="680"/>
      <c r="DT32" s="680"/>
      <c r="DU32" s="680"/>
      <c r="DV32" s="681"/>
      <c r="DW32" s="684" t="s">
        <v>234</v>
      </c>
      <c r="DX32" s="713"/>
      <c r="DY32" s="713"/>
      <c r="DZ32" s="713"/>
      <c r="EA32" s="713"/>
      <c r="EB32" s="713"/>
      <c r="EC32" s="714"/>
    </row>
    <row r="33" spans="2:133" ht="11.25" customHeight="1" x14ac:dyDescent="0.2">
      <c r="B33" s="676" t="s">
        <v>320</v>
      </c>
      <c r="C33" s="677"/>
      <c r="D33" s="677"/>
      <c r="E33" s="677"/>
      <c r="F33" s="677"/>
      <c r="G33" s="677"/>
      <c r="H33" s="677"/>
      <c r="I33" s="677"/>
      <c r="J33" s="677"/>
      <c r="K33" s="677"/>
      <c r="L33" s="677"/>
      <c r="M33" s="677"/>
      <c r="N33" s="677"/>
      <c r="O33" s="677"/>
      <c r="P33" s="677"/>
      <c r="Q33" s="678"/>
      <c r="R33" s="679">
        <v>344064</v>
      </c>
      <c r="S33" s="680"/>
      <c r="T33" s="680"/>
      <c r="U33" s="680"/>
      <c r="V33" s="680"/>
      <c r="W33" s="680"/>
      <c r="X33" s="680"/>
      <c r="Y33" s="681"/>
      <c r="Z33" s="682">
        <v>5.9</v>
      </c>
      <c r="AA33" s="682"/>
      <c r="AB33" s="682"/>
      <c r="AC33" s="682"/>
      <c r="AD33" s="683" t="s">
        <v>234</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2412001</v>
      </c>
      <c r="CS33" s="715"/>
      <c r="CT33" s="715"/>
      <c r="CU33" s="715"/>
      <c r="CV33" s="715"/>
      <c r="CW33" s="715"/>
      <c r="CX33" s="715"/>
      <c r="CY33" s="716"/>
      <c r="CZ33" s="684">
        <v>44.4</v>
      </c>
      <c r="DA33" s="713"/>
      <c r="DB33" s="713"/>
      <c r="DC33" s="717"/>
      <c r="DD33" s="688">
        <v>2172790</v>
      </c>
      <c r="DE33" s="715"/>
      <c r="DF33" s="715"/>
      <c r="DG33" s="715"/>
      <c r="DH33" s="715"/>
      <c r="DI33" s="715"/>
      <c r="DJ33" s="715"/>
      <c r="DK33" s="716"/>
      <c r="DL33" s="688">
        <v>1839853</v>
      </c>
      <c r="DM33" s="715"/>
      <c r="DN33" s="715"/>
      <c r="DO33" s="715"/>
      <c r="DP33" s="715"/>
      <c r="DQ33" s="715"/>
      <c r="DR33" s="715"/>
      <c r="DS33" s="715"/>
      <c r="DT33" s="715"/>
      <c r="DU33" s="715"/>
      <c r="DV33" s="716"/>
      <c r="DW33" s="684">
        <v>45.7</v>
      </c>
      <c r="DX33" s="713"/>
      <c r="DY33" s="713"/>
      <c r="DZ33" s="713"/>
      <c r="EA33" s="713"/>
      <c r="EB33" s="713"/>
      <c r="EC33" s="714"/>
    </row>
    <row r="34" spans="2:133" ht="11.25" customHeight="1" x14ac:dyDescent="0.2">
      <c r="B34" s="676" t="s">
        <v>322</v>
      </c>
      <c r="C34" s="677"/>
      <c r="D34" s="677"/>
      <c r="E34" s="677"/>
      <c r="F34" s="677"/>
      <c r="G34" s="677"/>
      <c r="H34" s="677"/>
      <c r="I34" s="677"/>
      <c r="J34" s="677"/>
      <c r="K34" s="677"/>
      <c r="L34" s="677"/>
      <c r="M34" s="677"/>
      <c r="N34" s="677"/>
      <c r="O34" s="677"/>
      <c r="P34" s="677"/>
      <c r="Q34" s="678"/>
      <c r="R34" s="679">
        <v>61179</v>
      </c>
      <c r="S34" s="680"/>
      <c r="T34" s="680"/>
      <c r="U34" s="680"/>
      <c r="V34" s="680"/>
      <c r="W34" s="680"/>
      <c r="X34" s="680"/>
      <c r="Y34" s="681"/>
      <c r="Z34" s="682">
        <v>1</v>
      </c>
      <c r="AA34" s="682"/>
      <c r="AB34" s="682"/>
      <c r="AC34" s="682"/>
      <c r="AD34" s="683">
        <v>30</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957422</v>
      </c>
      <c r="CS34" s="680"/>
      <c r="CT34" s="680"/>
      <c r="CU34" s="680"/>
      <c r="CV34" s="680"/>
      <c r="CW34" s="680"/>
      <c r="CX34" s="680"/>
      <c r="CY34" s="681"/>
      <c r="CZ34" s="684">
        <v>17.600000000000001</v>
      </c>
      <c r="DA34" s="713"/>
      <c r="DB34" s="713"/>
      <c r="DC34" s="717"/>
      <c r="DD34" s="688">
        <v>830985</v>
      </c>
      <c r="DE34" s="680"/>
      <c r="DF34" s="680"/>
      <c r="DG34" s="680"/>
      <c r="DH34" s="680"/>
      <c r="DI34" s="680"/>
      <c r="DJ34" s="680"/>
      <c r="DK34" s="681"/>
      <c r="DL34" s="688">
        <v>718832</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x14ac:dyDescent="0.2">
      <c r="B35" s="676" t="s">
        <v>326</v>
      </c>
      <c r="C35" s="677"/>
      <c r="D35" s="677"/>
      <c r="E35" s="677"/>
      <c r="F35" s="677"/>
      <c r="G35" s="677"/>
      <c r="H35" s="677"/>
      <c r="I35" s="677"/>
      <c r="J35" s="677"/>
      <c r="K35" s="677"/>
      <c r="L35" s="677"/>
      <c r="M35" s="677"/>
      <c r="N35" s="677"/>
      <c r="O35" s="677"/>
      <c r="P35" s="677"/>
      <c r="Q35" s="678"/>
      <c r="R35" s="679">
        <v>330000</v>
      </c>
      <c r="S35" s="680"/>
      <c r="T35" s="680"/>
      <c r="U35" s="680"/>
      <c r="V35" s="680"/>
      <c r="W35" s="680"/>
      <c r="X35" s="680"/>
      <c r="Y35" s="681"/>
      <c r="Z35" s="682">
        <v>5.6</v>
      </c>
      <c r="AA35" s="682"/>
      <c r="AB35" s="682"/>
      <c r="AC35" s="682"/>
      <c r="AD35" s="683" t="s">
        <v>129</v>
      </c>
      <c r="AE35" s="683"/>
      <c r="AF35" s="683"/>
      <c r="AG35" s="683"/>
      <c r="AH35" s="683"/>
      <c r="AI35" s="683"/>
      <c r="AJ35" s="683"/>
      <c r="AK35" s="683"/>
      <c r="AL35" s="684" t="s">
        <v>129</v>
      </c>
      <c r="AM35" s="685"/>
      <c r="AN35" s="685"/>
      <c r="AO35" s="686"/>
      <c r="AP35" s="234"/>
      <c r="AQ35" s="752" t="s">
        <v>327</v>
      </c>
      <c r="AR35" s="753"/>
      <c r="AS35" s="753"/>
      <c r="AT35" s="753"/>
      <c r="AU35" s="753"/>
      <c r="AV35" s="753"/>
      <c r="AW35" s="753"/>
      <c r="AX35" s="753"/>
      <c r="AY35" s="754"/>
      <c r="AZ35" s="668">
        <v>735915</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62825</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33276</v>
      </c>
      <c r="CS35" s="715"/>
      <c r="CT35" s="715"/>
      <c r="CU35" s="715"/>
      <c r="CV35" s="715"/>
      <c r="CW35" s="715"/>
      <c r="CX35" s="715"/>
      <c r="CY35" s="716"/>
      <c r="CZ35" s="684">
        <v>0.6</v>
      </c>
      <c r="DA35" s="713"/>
      <c r="DB35" s="713"/>
      <c r="DC35" s="717"/>
      <c r="DD35" s="688">
        <v>31505</v>
      </c>
      <c r="DE35" s="715"/>
      <c r="DF35" s="715"/>
      <c r="DG35" s="715"/>
      <c r="DH35" s="715"/>
      <c r="DI35" s="715"/>
      <c r="DJ35" s="715"/>
      <c r="DK35" s="716"/>
      <c r="DL35" s="688">
        <v>31505</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2">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234</v>
      </c>
      <c r="AE36" s="683"/>
      <c r="AF36" s="683"/>
      <c r="AG36" s="683"/>
      <c r="AH36" s="683"/>
      <c r="AI36" s="683"/>
      <c r="AJ36" s="683"/>
      <c r="AK36" s="683"/>
      <c r="AL36" s="684" t="s">
        <v>234</v>
      </c>
      <c r="AM36" s="685"/>
      <c r="AN36" s="685"/>
      <c r="AO36" s="686"/>
      <c r="AQ36" s="756" t="s">
        <v>331</v>
      </c>
      <c r="AR36" s="757"/>
      <c r="AS36" s="757"/>
      <c r="AT36" s="757"/>
      <c r="AU36" s="757"/>
      <c r="AV36" s="757"/>
      <c r="AW36" s="757"/>
      <c r="AX36" s="757"/>
      <c r="AY36" s="758"/>
      <c r="AZ36" s="679">
        <v>250000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62825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661651</v>
      </c>
      <c r="CS36" s="680"/>
      <c r="CT36" s="680"/>
      <c r="CU36" s="680"/>
      <c r="CV36" s="680"/>
      <c r="CW36" s="680"/>
      <c r="CX36" s="680"/>
      <c r="CY36" s="681"/>
      <c r="CZ36" s="684">
        <v>12.2</v>
      </c>
      <c r="DA36" s="713"/>
      <c r="DB36" s="713"/>
      <c r="DC36" s="717"/>
      <c r="DD36" s="688">
        <v>638950</v>
      </c>
      <c r="DE36" s="680"/>
      <c r="DF36" s="680"/>
      <c r="DG36" s="680"/>
      <c r="DH36" s="680"/>
      <c r="DI36" s="680"/>
      <c r="DJ36" s="680"/>
      <c r="DK36" s="681"/>
      <c r="DL36" s="688">
        <v>547753</v>
      </c>
      <c r="DM36" s="680"/>
      <c r="DN36" s="680"/>
      <c r="DO36" s="680"/>
      <c r="DP36" s="680"/>
      <c r="DQ36" s="680"/>
      <c r="DR36" s="680"/>
      <c r="DS36" s="680"/>
      <c r="DT36" s="680"/>
      <c r="DU36" s="680"/>
      <c r="DV36" s="681"/>
      <c r="DW36" s="684">
        <v>13.6</v>
      </c>
      <c r="DX36" s="713"/>
      <c r="DY36" s="713"/>
      <c r="DZ36" s="713"/>
      <c r="EA36" s="713"/>
      <c r="EB36" s="713"/>
      <c r="EC36" s="714"/>
    </row>
    <row r="37" spans="2:133" ht="11.25" customHeight="1" x14ac:dyDescent="0.2">
      <c r="B37" s="676" t="s">
        <v>334</v>
      </c>
      <c r="C37" s="677"/>
      <c r="D37" s="677"/>
      <c r="E37" s="677"/>
      <c r="F37" s="677"/>
      <c r="G37" s="677"/>
      <c r="H37" s="677"/>
      <c r="I37" s="677"/>
      <c r="J37" s="677"/>
      <c r="K37" s="677"/>
      <c r="L37" s="677"/>
      <c r="M37" s="677"/>
      <c r="N37" s="677"/>
      <c r="O37" s="677"/>
      <c r="P37" s="677"/>
      <c r="Q37" s="678"/>
      <c r="R37" s="679">
        <v>290000</v>
      </c>
      <c r="S37" s="680"/>
      <c r="T37" s="680"/>
      <c r="U37" s="680"/>
      <c r="V37" s="680"/>
      <c r="W37" s="680"/>
      <c r="X37" s="680"/>
      <c r="Y37" s="681"/>
      <c r="Z37" s="682">
        <v>5</v>
      </c>
      <c r="AA37" s="682"/>
      <c r="AB37" s="682"/>
      <c r="AC37" s="682"/>
      <c r="AD37" s="683" t="s">
        <v>234</v>
      </c>
      <c r="AE37" s="683"/>
      <c r="AF37" s="683"/>
      <c r="AG37" s="683"/>
      <c r="AH37" s="683"/>
      <c r="AI37" s="683"/>
      <c r="AJ37" s="683"/>
      <c r="AK37" s="683"/>
      <c r="AL37" s="684" t="s">
        <v>234</v>
      </c>
      <c r="AM37" s="685"/>
      <c r="AN37" s="685"/>
      <c r="AO37" s="686"/>
      <c r="AQ37" s="756" t="s">
        <v>335</v>
      </c>
      <c r="AR37" s="757"/>
      <c r="AS37" s="757"/>
      <c r="AT37" s="757"/>
      <c r="AU37" s="757"/>
      <c r="AV37" s="757"/>
      <c r="AW37" s="757"/>
      <c r="AX37" s="757"/>
      <c r="AY37" s="758"/>
      <c r="AZ37" s="679">
        <v>17000</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2316</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152793</v>
      </c>
      <c r="CS37" s="715"/>
      <c r="CT37" s="715"/>
      <c r="CU37" s="715"/>
      <c r="CV37" s="715"/>
      <c r="CW37" s="715"/>
      <c r="CX37" s="715"/>
      <c r="CY37" s="716"/>
      <c r="CZ37" s="684">
        <v>2.8</v>
      </c>
      <c r="DA37" s="713"/>
      <c r="DB37" s="713"/>
      <c r="DC37" s="717"/>
      <c r="DD37" s="688">
        <v>152203</v>
      </c>
      <c r="DE37" s="715"/>
      <c r="DF37" s="715"/>
      <c r="DG37" s="715"/>
      <c r="DH37" s="715"/>
      <c r="DI37" s="715"/>
      <c r="DJ37" s="715"/>
      <c r="DK37" s="716"/>
      <c r="DL37" s="688">
        <v>142300</v>
      </c>
      <c r="DM37" s="715"/>
      <c r="DN37" s="715"/>
      <c r="DO37" s="715"/>
      <c r="DP37" s="715"/>
      <c r="DQ37" s="715"/>
      <c r="DR37" s="715"/>
      <c r="DS37" s="715"/>
      <c r="DT37" s="715"/>
      <c r="DU37" s="715"/>
      <c r="DV37" s="716"/>
      <c r="DW37" s="684">
        <v>3.5</v>
      </c>
      <c r="DX37" s="713"/>
      <c r="DY37" s="713"/>
      <c r="DZ37" s="713"/>
      <c r="EA37" s="713"/>
      <c r="EB37" s="713"/>
      <c r="EC37" s="714"/>
    </row>
    <row r="38" spans="2:133" ht="11.25" customHeight="1" x14ac:dyDescent="0.2">
      <c r="B38" s="724" t="s">
        <v>338</v>
      </c>
      <c r="C38" s="725"/>
      <c r="D38" s="725"/>
      <c r="E38" s="725"/>
      <c r="F38" s="725"/>
      <c r="G38" s="725"/>
      <c r="H38" s="725"/>
      <c r="I38" s="725"/>
      <c r="J38" s="725"/>
      <c r="K38" s="725"/>
      <c r="L38" s="725"/>
      <c r="M38" s="725"/>
      <c r="N38" s="725"/>
      <c r="O38" s="725"/>
      <c r="P38" s="725"/>
      <c r="Q38" s="726"/>
      <c r="R38" s="759">
        <v>5843474</v>
      </c>
      <c r="S38" s="760"/>
      <c r="T38" s="760"/>
      <c r="U38" s="760"/>
      <c r="V38" s="760"/>
      <c r="W38" s="760"/>
      <c r="X38" s="760"/>
      <c r="Y38" s="761"/>
      <c r="Z38" s="762">
        <v>100</v>
      </c>
      <c r="AA38" s="762"/>
      <c r="AB38" s="762"/>
      <c r="AC38" s="762"/>
      <c r="AD38" s="763">
        <v>3734878</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129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3820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718915</v>
      </c>
      <c r="CS38" s="680"/>
      <c r="CT38" s="680"/>
      <c r="CU38" s="680"/>
      <c r="CV38" s="680"/>
      <c r="CW38" s="680"/>
      <c r="CX38" s="680"/>
      <c r="CY38" s="681"/>
      <c r="CZ38" s="684">
        <v>13.2</v>
      </c>
      <c r="DA38" s="713"/>
      <c r="DB38" s="713"/>
      <c r="DC38" s="717"/>
      <c r="DD38" s="688">
        <v>641349</v>
      </c>
      <c r="DE38" s="680"/>
      <c r="DF38" s="680"/>
      <c r="DG38" s="680"/>
      <c r="DH38" s="680"/>
      <c r="DI38" s="680"/>
      <c r="DJ38" s="680"/>
      <c r="DK38" s="681"/>
      <c r="DL38" s="688">
        <v>541763</v>
      </c>
      <c r="DM38" s="680"/>
      <c r="DN38" s="680"/>
      <c r="DO38" s="680"/>
      <c r="DP38" s="680"/>
      <c r="DQ38" s="680"/>
      <c r="DR38" s="680"/>
      <c r="DS38" s="680"/>
      <c r="DT38" s="680"/>
      <c r="DU38" s="680"/>
      <c r="DV38" s="681"/>
      <c r="DW38" s="684">
        <v>13.5</v>
      </c>
      <c r="DX38" s="713"/>
      <c r="DY38" s="713"/>
      <c r="DZ38" s="713"/>
      <c r="EA38" s="713"/>
      <c r="EB38" s="713"/>
      <c r="EC38" s="714"/>
    </row>
    <row r="39" spans="2:133" ht="11.25" customHeight="1" x14ac:dyDescent="0.2">
      <c r="AQ39" s="756" t="s">
        <v>342</v>
      </c>
      <c r="AR39" s="757"/>
      <c r="AS39" s="757"/>
      <c r="AT39" s="757"/>
      <c r="AU39" s="757"/>
      <c r="AV39" s="757"/>
      <c r="AW39" s="757"/>
      <c r="AX39" s="757"/>
      <c r="AY39" s="758"/>
      <c r="AZ39" s="679" t="s">
        <v>270</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93</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30497</v>
      </c>
      <c r="CS39" s="715"/>
      <c r="CT39" s="715"/>
      <c r="CU39" s="715"/>
      <c r="CV39" s="715"/>
      <c r="CW39" s="715"/>
      <c r="CX39" s="715"/>
      <c r="CY39" s="716"/>
      <c r="CZ39" s="684">
        <v>0.6</v>
      </c>
      <c r="DA39" s="713"/>
      <c r="DB39" s="713"/>
      <c r="DC39" s="717"/>
      <c r="DD39" s="688">
        <v>30001</v>
      </c>
      <c r="DE39" s="715"/>
      <c r="DF39" s="715"/>
      <c r="DG39" s="715"/>
      <c r="DH39" s="715"/>
      <c r="DI39" s="715"/>
      <c r="DJ39" s="715"/>
      <c r="DK39" s="716"/>
      <c r="DL39" s="688" t="s">
        <v>234</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2">
      <c r="AQ40" s="756" t="s">
        <v>346</v>
      </c>
      <c r="AR40" s="757"/>
      <c r="AS40" s="757"/>
      <c r="AT40" s="757"/>
      <c r="AU40" s="757"/>
      <c r="AV40" s="757"/>
      <c r="AW40" s="757"/>
      <c r="AX40" s="757"/>
      <c r="AY40" s="758"/>
      <c r="AZ40" s="679">
        <v>115129</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129</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10240</v>
      </c>
      <c r="CS40" s="680"/>
      <c r="CT40" s="680"/>
      <c r="CU40" s="680"/>
      <c r="CV40" s="680"/>
      <c r="CW40" s="680"/>
      <c r="CX40" s="680"/>
      <c r="CY40" s="681"/>
      <c r="CZ40" s="684">
        <v>0.2</v>
      </c>
      <c r="DA40" s="713"/>
      <c r="DB40" s="713"/>
      <c r="DC40" s="717"/>
      <c r="DD40" s="688" t="s">
        <v>234</v>
      </c>
      <c r="DE40" s="680"/>
      <c r="DF40" s="680"/>
      <c r="DG40" s="680"/>
      <c r="DH40" s="680"/>
      <c r="DI40" s="680"/>
      <c r="DJ40" s="680"/>
      <c r="DK40" s="681"/>
      <c r="DL40" s="688" t="s">
        <v>129</v>
      </c>
      <c r="DM40" s="680"/>
      <c r="DN40" s="680"/>
      <c r="DO40" s="680"/>
      <c r="DP40" s="680"/>
      <c r="DQ40" s="680"/>
      <c r="DR40" s="680"/>
      <c r="DS40" s="680"/>
      <c r="DT40" s="680"/>
      <c r="DU40" s="680"/>
      <c r="DV40" s="681"/>
      <c r="DW40" s="684" t="s">
        <v>234</v>
      </c>
      <c r="DX40" s="713"/>
      <c r="DY40" s="713"/>
      <c r="DZ40" s="713"/>
      <c r="EA40" s="713"/>
      <c r="EB40" s="713"/>
      <c r="EC40" s="714"/>
    </row>
    <row r="41" spans="2:133" ht="11.25" customHeight="1" x14ac:dyDescent="0.2">
      <c r="AQ41" s="766" t="s">
        <v>349</v>
      </c>
      <c r="AR41" s="767"/>
      <c r="AS41" s="767"/>
      <c r="AT41" s="767"/>
      <c r="AU41" s="767"/>
      <c r="AV41" s="767"/>
      <c r="AW41" s="767"/>
      <c r="AX41" s="767"/>
      <c r="AY41" s="768"/>
      <c r="AZ41" s="759">
        <v>353786</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268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234</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831051</v>
      </c>
      <c r="CS42" s="680"/>
      <c r="CT42" s="680"/>
      <c r="CU42" s="680"/>
      <c r="CV42" s="680"/>
      <c r="CW42" s="680"/>
      <c r="CX42" s="680"/>
      <c r="CY42" s="681"/>
      <c r="CZ42" s="684">
        <v>15.3</v>
      </c>
      <c r="DA42" s="685"/>
      <c r="DB42" s="685"/>
      <c r="DC42" s="780"/>
      <c r="DD42" s="688">
        <v>550686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7070</v>
      </c>
      <c r="CS43" s="715"/>
      <c r="CT43" s="715"/>
      <c r="CU43" s="715"/>
      <c r="CV43" s="715"/>
      <c r="CW43" s="715"/>
      <c r="CX43" s="715"/>
      <c r="CY43" s="716"/>
      <c r="CZ43" s="684">
        <v>0.1</v>
      </c>
      <c r="DA43" s="713"/>
      <c r="DB43" s="713"/>
      <c r="DC43" s="717"/>
      <c r="DD43" s="688">
        <v>7070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356</v>
      </c>
      <c r="CD44" s="791" t="s">
        <v>307</v>
      </c>
      <c r="CE44" s="792"/>
      <c r="CF44" s="676" t="s">
        <v>357</v>
      </c>
      <c r="CG44" s="677"/>
      <c r="CH44" s="677"/>
      <c r="CI44" s="677"/>
      <c r="CJ44" s="677"/>
      <c r="CK44" s="677"/>
      <c r="CL44" s="677"/>
      <c r="CM44" s="677"/>
      <c r="CN44" s="677"/>
      <c r="CO44" s="677"/>
      <c r="CP44" s="677"/>
      <c r="CQ44" s="678"/>
      <c r="CR44" s="679">
        <v>831051</v>
      </c>
      <c r="CS44" s="680"/>
      <c r="CT44" s="680"/>
      <c r="CU44" s="680"/>
      <c r="CV44" s="680"/>
      <c r="CW44" s="680"/>
      <c r="CX44" s="680"/>
      <c r="CY44" s="681"/>
      <c r="CZ44" s="684">
        <v>15.3</v>
      </c>
      <c r="DA44" s="685"/>
      <c r="DB44" s="685"/>
      <c r="DC44" s="780"/>
      <c r="DD44" s="688">
        <v>550686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358</v>
      </c>
      <c r="CG45" s="677"/>
      <c r="CH45" s="677"/>
      <c r="CI45" s="677"/>
      <c r="CJ45" s="677"/>
      <c r="CK45" s="677"/>
      <c r="CL45" s="677"/>
      <c r="CM45" s="677"/>
      <c r="CN45" s="677"/>
      <c r="CO45" s="677"/>
      <c r="CP45" s="677"/>
      <c r="CQ45" s="678"/>
      <c r="CR45" s="679">
        <v>418570</v>
      </c>
      <c r="CS45" s="715"/>
      <c r="CT45" s="715"/>
      <c r="CU45" s="715"/>
      <c r="CV45" s="715"/>
      <c r="CW45" s="715"/>
      <c r="CX45" s="715"/>
      <c r="CY45" s="716"/>
      <c r="CZ45" s="684">
        <v>7.7</v>
      </c>
      <c r="DA45" s="713"/>
      <c r="DB45" s="713"/>
      <c r="DC45" s="717"/>
      <c r="DD45" s="688">
        <v>199235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359</v>
      </c>
      <c r="CG46" s="677"/>
      <c r="CH46" s="677"/>
      <c r="CI46" s="677"/>
      <c r="CJ46" s="677"/>
      <c r="CK46" s="677"/>
      <c r="CL46" s="677"/>
      <c r="CM46" s="677"/>
      <c r="CN46" s="677"/>
      <c r="CO46" s="677"/>
      <c r="CP46" s="677"/>
      <c r="CQ46" s="678"/>
      <c r="CR46" s="679">
        <v>408054</v>
      </c>
      <c r="CS46" s="680"/>
      <c r="CT46" s="680"/>
      <c r="CU46" s="680"/>
      <c r="CV46" s="680"/>
      <c r="CW46" s="680"/>
      <c r="CX46" s="680"/>
      <c r="CY46" s="681"/>
      <c r="CZ46" s="684">
        <v>7.5</v>
      </c>
      <c r="DA46" s="685"/>
      <c r="DB46" s="685"/>
      <c r="DC46" s="780"/>
      <c r="DD46" s="688">
        <v>348948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360</v>
      </c>
      <c r="CG47" s="677"/>
      <c r="CH47" s="677"/>
      <c r="CI47" s="677"/>
      <c r="CJ47" s="677"/>
      <c r="CK47" s="677"/>
      <c r="CL47" s="677"/>
      <c r="CM47" s="677"/>
      <c r="CN47" s="677"/>
      <c r="CO47" s="677"/>
      <c r="CP47" s="677"/>
      <c r="CQ47" s="678"/>
      <c r="CR47" s="679" t="s">
        <v>234</v>
      </c>
      <c r="CS47" s="715"/>
      <c r="CT47" s="715"/>
      <c r="CU47" s="715"/>
      <c r="CV47" s="715"/>
      <c r="CW47" s="715"/>
      <c r="CX47" s="715"/>
      <c r="CY47" s="716"/>
      <c r="CZ47" s="684" t="s">
        <v>234</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361</v>
      </c>
      <c r="CG48" s="677"/>
      <c r="CH48" s="677"/>
      <c r="CI48" s="677"/>
      <c r="CJ48" s="677"/>
      <c r="CK48" s="677"/>
      <c r="CL48" s="677"/>
      <c r="CM48" s="677"/>
      <c r="CN48" s="677"/>
      <c r="CO48" s="677"/>
      <c r="CP48" s="677"/>
      <c r="CQ48" s="678"/>
      <c r="CR48" s="679" t="s">
        <v>234</v>
      </c>
      <c r="CS48" s="680"/>
      <c r="CT48" s="680"/>
      <c r="CU48" s="680"/>
      <c r="CV48" s="680"/>
      <c r="CW48" s="680"/>
      <c r="CX48" s="680"/>
      <c r="CY48" s="681"/>
      <c r="CZ48" s="684" t="s">
        <v>129</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362</v>
      </c>
      <c r="CE49" s="725"/>
      <c r="CF49" s="725"/>
      <c r="CG49" s="725"/>
      <c r="CH49" s="725"/>
      <c r="CI49" s="725"/>
      <c r="CJ49" s="725"/>
      <c r="CK49" s="725"/>
      <c r="CL49" s="725"/>
      <c r="CM49" s="725"/>
      <c r="CN49" s="725"/>
      <c r="CO49" s="725"/>
      <c r="CP49" s="725"/>
      <c r="CQ49" s="726"/>
      <c r="CR49" s="759">
        <v>5427444</v>
      </c>
      <c r="CS49" s="749"/>
      <c r="CT49" s="749"/>
      <c r="CU49" s="749"/>
      <c r="CV49" s="749"/>
      <c r="CW49" s="749"/>
      <c r="CX49" s="749"/>
      <c r="CY49" s="781"/>
      <c r="CZ49" s="764">
        <v>100</v>
      </c>
      <c r="DA49" s="782"/>
      <c r="DB49" s="782"/>
      <c r="DC49" s="783"/>
      <c r="DD49" s="784">
        <v>4234357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lgO42k451kgfmCdN4mLX9ubYC5zZ5WocCgY+viOyvSxaLao3VEqRp8scilYVh2vWEkq0wcSgBltaQBeHoC9wjw==" saltValue="BKonVf4JwmF1WM3xQNOq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385</v>
      </c>
      <c r="C7" s="812"/>
      <c r="D7" s="812"/>
      <c r="E7" s="812"/>
      <c r="F7" s="812"/>
      <c r="G7" s="812"/>
      <c r="H7" s="812"/>
      <c r="I7" s="812"/>
      <c r="J7" s="812"/>
      <c r="K7" s="812"/>
      <c r="L7" s="812"/>
      <c r="M7" s="812"/>
      <c r="N7" s="812"/>
      <c r="O7" s="812"/>
      <c r="P7" s="813"/>
      <c r="Q7" s="814">
        <v>5867</v>
      </c>
      <c r="R7" s="815"/>
      <c r="S7" s="815"/>
      <c r="T7" s="815"/>
      <c r="U7" s="815"/>
      <c r="V7" s="815">
        <v>5438</v>
      </c>
      <c r="W7" s="815"/>
      <c r="X7" s="815"/>
      <c r="Y7" s="815"/>
      <c r="Z7" s="815"/>
      <c r="AA7" s="815">
        <v>429</v>
      </c>
      <c r="AB7" s="815"/>
      <c r="AC7" s="815"/>
      <c r="AD7" s="815"/>
      <c r="AE7" s="816"/>
      <c r="AF7" s="817">
        <v>346</v>
      </c>
      <c r="AG7" s="818"/>
      <c r="AH7" s="818"/>
      <c r="AI7" s="818"/>
      <c r="AJ7" s="819"/>
      <c r="AK7" s="854">
        <v>83</v>
      </c>
      <c r="AL7" s="855"/>
      <c r="AM7" s="855"/>
      <c r="AN7" s="855"/>
      <c r="AO7" s="855"/>
      <c r="AP7" s="855">
        <v>2311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588</v>
      </c>
      <c r="BS7" s="858" t="s">
        <v>577</v>
      </c>
      <c r="BT7" s="859"/>
      <c r="BU7" s="859"/>
      <c r="BV7" s="859"/>
      <c r="BW7" s="859"/>
      <c r="BX7" s="859"/>
      <c r="BY7" s="859"/>
      <c r="BZ7" s="859"/>
      <c r="CA7" s="859"/>
      <c r="CB7" s="859"/>
      <c r="CC7" s="859"/>
      <c r="CD7" s="859"/>
      <c r="CE7" s="859"/>
      <c r="CF7" s="859"/>
      <c r="CG7" s="860"/>
      <c r="CH7" s="851" t="s">
        <v>583</v>
      </c>
      <c r="CI7" s="852"/>
      <c r="CJ7" s="852"/>
      <c r="CK7" s="852"/>
      <c r="CL7" s="853"/>
      <c r="CM7" s="851">
        <v>2</v>
      </c>
      <c r="CN7" s="852"/>
      <c r="CO7" s="852"/>
      <c r="CP7" s="852"/>
      <c r="CQ7" s="853"/>
      <c r="CR7" s="851">
        <v>1</v>
      </c>
      <c r="CS7" s="852"/>
      <c r="CT7" s="852"/>
      <c r="CU7" s="852"/>
      <c r="CV7" s="853"/>
      <c r="CW7" s="851" t="s">
        <v>583</v>
      </c>
      <c r="CX7" s="852"/>
      <c r="CY7" s="852"/>
      <c r="CZ7" s="852"/>
      <c r="DA7" s="853"/>
      <c r="DB7" s="851" t="s">
        <v>583</v>
      </c>
      <c r="DC7" s="852"/>
      <c r="DD7" s="852"/>
      <c r="DE7" s="852"/>
      <c r="DF7" s="853"/>
      <c r="DG7" s="851" t="s">
        <v>584</v>
      </c>
      <c r="DH7" s="852"/>
      <c r="DI7" s="852"/>
      <c r="DJ7" s="852"/>
      <c r="DK7" s="853"/>
      <c r="DL7" s="851" t="s">
        <v>583</v>
      </c>
      <c r="DM7" s="852"/>
      <c r="DN7" s="852"/>
      <c r="DO7" s="852"/>
      <c r="DP7" s="853"/>
      <c r="DQ7" s="851" t="s">
        <v>587</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578</v>
      </c>
      <c r="BT8" s="849"/>
      <c r="BU8" s="849"/>
      <c r="BV8" s="849"/>
      <c r="BW8" s="849"/>
      <c r="BX8" s="849"/>
      <c r="BY8" s="849"/>
      <c r="BZ8" s="849"/>
      <c r="CA8" s="849"/>
      <c r="CB8" s="849"/>
      <c r="CC8" s="849"/>
      <c r="CD8" s="849"/>
      <c r="CE8" s="849"/>
      <c r="CF8" s="849"/>
      <c r="CG8" s="850"/>
      <c r="CH8" s="861">
        <v>0</v>
      </c>
      <c r="CI8" s="862"/>
      <c r="CJ8" s="862"/>
      <c r="CK8" s="862"/>
      <c r="CL8" s="863"/>
      <c r="CM8" s="861">
        <v>919</v>
      </c>
      <c r="CN8" s="862"/>
      <c r="CO8" s="862"/>
      <c r="CP8" s="862"/>
      <c r="CQ8" s="863"/>
      <c r="CR8" s="861">
        <v>0</v>
      </c>
      <c r="CS8" s="862"/>
      <c r="CT8" s="862"/>
      <c r="CU8" s="862"/>
      <c r="CV8" s="863"/>
      <c r="CW8" s="861" t="s">
        <v>584</v>
      </c>
      <c r="CX8" s="862"/>
      <c r="CY8" s="862"/>
      <c r="CZ8" s="862"/>
      <c r="DA8" s="863"/>
      <c r="DB8" s="861" t="s">
        <v>583</v>
      </c>
      <c r="DC8" s="862"/>
      <c r="DD8" s="862"/>
      <c r="DE8" s="862"/>
      <c r="DF8" s="863"/>
      <c r="DG8" s="861" t="s">
        <v>583</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387</v>
      </c>
      <c r="B23" s="870" t="s">
        <v>388</v>
      </c>
      <c r="C23" s="871"/>
      <c r="D23" s="871"/>
      <c r="E23" s="871"/>
      <c r="F23" s="871"/>
      <c r="G23" s="871"/>
      <c r="H23" s="871"/>
      <c r="I23" s="871"/>
      <c r="J23" s="871"/>
      <c r="K23" s="871"/>
      <c r="L23" s="871"/>
      <c r="M23" s="871"/>
      <c r="N23" s="871"/>
      <c r="O23" s="871"/>
      <c r="P23" s="872"/>
      <c r="Q23" s="873">
        <v>5867</v>
      </c>
      <c r="R23" s="874"/>
      <c r="S23" s="874"/>
      <c r="T23" s="874"/>
      <c r="U23" s="874"/>
      <c r="V23" s="874">
        <v>5438</v>
      </c>
      <c r="W23" s="874"/>
      <c r="X23" s="874"/>
      <c r="Y23" s="874"/>
      <c r="Z23" s="874"/>
      <c r="AA23" s="874">
        <v>429</v>
      </c>
      <c r="AB23" s="874"/>
      <c r="AC23" s="874"/>
      <c r="AD23" s="874"/>
      <c r="AE23" s="875"/>
      <c r="AF23" s="876">
        <v>346</v>
      </c>
      <c r="AG23" s="874"/>
      <c r="AH23" s="874"/>
      <c r="AI23" s="874"/>
      <c r="AJ23" s="877"/>
      <c r="AK23" s="878"/>
      <c r="AL23" s="879"/>
      <c r="AM23" s="879"/>
      <c r="AN23" s="879"/>
      <c r="AO23" s="879"/>
      <c r="AP23" s="874">
        <v>2311</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1861</v>
      </c>
      <c r="R28" s="903"/>
      <c r="S28" s="903"/>
      <c r="T28" s="903"/>
      <c r="U28" s="903"/>
      <c r="V28" s="903">
        <v>1799</v>
      </c>
      <c r="W28" s="903"/>
      <c r="X28" s="903"/>
      <c r="Y28" s="903"/>
      <c r="Z28" s="903"/>
      <c r="AA28" s="903">
        <v>63</v>
      </c>
      <c r="AB28" s="903"/>
      <c r="AC28" s="903"/>
      <c r="AD28" s="903"/>
      <c r="AE28" s="904"/>
      <c r="AF28" s="905">
        <v>63</v>
      </c>
      <c r="AG28" s="903"/>
      <c r="AH28" s="903"/>
      <c r="AI28" s="903"/>
      <c r="AJ28" s="906"/>
      <c r="AK28" s="907">
        <v>115</v>
      </c>
      <c r="AL28" s="898"/>
      <c r="AM28" s="898"/>
      <c r="AN28" s="898"/>
      <c r="AO28" s="898"/>
      <c r="AP28" s="898" t="s">
        <v>579</v>
      </c>
      <c r="AQ28" s="898"/>
      <c r="AR28" s="898"/>
      <c r="AS28" s="898"/>
      <c r="AT28" s="898"/>
      <c r="AU28" s="898" t="s">
        <v>581</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1123</v>
      </c>
      <c r="R29" s="839"/>
      <c r="S29" s="839"/>
      <c r="T29" s="839"/>
      <c r="U29" s="839"/>
      <c r="V29" s="839">
        <v>1065</v>
      </c>
      <c r="W29" s="839"/>
      <c r="X29" s="839"/>
      <c r="Y29" s="839"/>
      <c r="Z29" s="839"/>
      <c r="AA29" s="839">
        <v>58</v>
      </c>
      <c r="AB29" s="839"/>
      <c r="AC29" s="839"/>
      <c r="AD29" s="839"/>
      <c r="AE29" s="840"/>
      <c r="AF29" s="841">
        <v>58</v>
      </c>
      <c r="AG29" s="842"/>
      <c r="AH29" s="842"/>
      <c r="AI29" s="842"/>
      <c r="AJ29" s="843"/>
      <c r="AK29" s="910">
        <v>176</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220</v>
      </c>
      <c r="R30" s="839"/>
      <c r="S30" s="839"/>
      <c r="T30" s="839"/>
      <c r="U30" s="839"/>
      <c r="V30" s="839">
        <v>206</v>
      </c>
      <c r="W30" s="839"/>
      <c r="X30" s="839"/>
      <c r="Y30" s="839"/>
      <c r="Z30" s="839"/>
      <c r="AA30" s="839">
        <v>14</v>
      </c>
      <c r="AB30" s="839"/>
      <c r="AC30" s="839"/>
      <c r="AD30" s="839"/>
      <c r="AE30" s="840"/>
      <c r="AF30" s="841">
        <v>14</v>
      </c>
      <c r="AG30" s="842"/>
      <c r="AH30" s="842"/>
      <c r="AI30" s="842"/>
      <c r="AJ30" s="843"/>
      <c r="AK30" s="910">
        <v>31</v>
      </c>
      <c r="AL30" s="911"/>
      <c r="AM30" s="911"/>
      <c r="AN30" s="911"/>
      <c r="AO30" s="911"/>
      <c r="AP30" s="911" t="s">
        <v>580</v>
      </c>
      <c r="AQ30" s="911"/>
      <c r="AR30" s="911"/>
      <c r="AS30" s="911"/>
      <c r="AT30" s="911"/>
      <c r="AU30" s="911" t="s">
        <v>580</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344</v>
      </c>
      <c r="R31" s="839"/>
      <c r="S31" s="839"/>
      <c r="T31" s="839"/>
      <c r="U31" s="839"/>
      <c r="V31" s="839">
        <v>245</v>
      </c>
      <c r="W31" s="839"/>
      <c r="X31" s="839"/>
      <c r="Y31" s="839"/>
      <c r="Z31" s="839"/>
      <c r="AA31" s="839">
        <v>98</v>
      </c>
      <c r="AB31" s="839"/>
      <c r="AC31" s="839"/>
      <c r="AD31" s="839"/>
      <c r="AE31" s="840"/>
      <c r="AF31" s="841">
        <v>99</v>
      </c>
      <c r="AG31" s="842"/>
      <c r="AH31" s="842"/>
      <c r="AI31" s="842"/>
      <c r="AJ31" s="843"/>
      <c r="AK31" s="910">
        <v>17</v>
      </c>
      <c r="AL31" s="911"/>
      <c r="AM31" s="911"/>
      <c r="AN31" s="911"/>
      <c r="AO31" s="911"/>
      <c r="AP31" s="911">
        <v>722</v>
      </c>
      <c r="AQ31" s="911"/>
      <c r="AR31" s="911"/>
      <c r="AS31" s="911"/>
      <c r="AT31" s="911"/>
      <c r="AU31" s="911">
        <v>51</v>
      </c>
      <c r="AV31" s="911"/>
      <c r="AW31" s="911"/>
      <c r="AX31" s="911"/>
      <c r="AY31" s="911"/>
      <c r="AZ31" s="912" t="s">
        <v>582</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405</v>
      </c>
      <c r="C32" s="836"/>
      <c r="D32" s="836"/>
      <c r="E32" s="836"/>
      <c r="F32" s="836"/>
      <c r="G32" s="836"/>
      <c r="H32" s="836"/>
      <c r="I32" s="836"/>
      <c r="J32" s="836"/>
      <c r="K32" s="836"/>
      <c r="L32" s="836"/>
      <c r="M32" s="836"/>
      <c r="N32" s="836"/>
      <c r="O32" s="836"/>
      <c r="P32" s="837"/>
      <c r="Q32" s="838">
        <v>601</v>
      </c>
      <c r="R32" s="839"/>
      <c r="S32" s="839"/>
      <c r="T32" s="839"/>
      <c r="U32" s="839"/>
      <c r="V32" s="839">
        <v>536</v>
      </c>
      <c r="W32" s="839"/>
      <c r="X32" s="839"/>
      <c r="Y32" s="839"/>
      <c r="Z32" s="839"/>
      <c r="AA32" s="839">
        <v>65</v>
      </c>
      <c r="AB32" s="839"/>
      <c r="AC32" s="839"/>
      <c r="AD32" s="839"/>
      <c r="AE32" s="840"/>
      <c r="AF32" s="841">
        <v>65</v>
      </c>
      <c r="AG32" s="842"/>
      <c r="AH32" s="842"/>
      <c r="AI32" s="842"/>
      <c r="AJ32" s="843"/>
      <c r="AK32" s="910">
        <v>250</v>
      </c>
      <c r="AL32" s="911"/>
      <c r="AM32" s="911"/>
      <c r="AN32" s="911"/>
      <c r="AO32" s="911"/>
      <c r="AP32" s="911">
        <v>1686</v>
      </c>
      <c r="AQ32" s="911"/>
      <c r="AR32" s="911"/>
      <c r="AS32" s="911"/>
      <c r="AT32" s="911"/>
      <c r="AU32" s="911">
        <v>1243</v>
      </c>
      <c r="AV32" s="911"/>
      <c r="AW32" s="911"/>
      <c r="AX32" s="911"/>
      <c r="AY32" s="911"/>
      <c r="AZ32" s="912" t="s">
        <v>580</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387</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299</v>
      </c>
      <c r="AG63" s="922"/>
      <c r="AH63" s="922"/>
      <c r="AI63" s="922"/>
      <c r="AJ63" s="923"/>
      <c r="AK63" s="924"/>
      <c r="AL63" s="919"/>
      <c r="AM63" s="919"/>
      <c r="AN63" s="919"/>
      <c r="AO63" s="919"/>
      <c r="AP63" s="922">
        <v>2408</v>
      </c>
      <c r="AQ63" s="922"/>
      <c r="AR63" s="922"/>
      <c r="AS63" s="922"/>
      <c r="AT63" s="922"/>
      <c r="AU63" s="922">
        <v>1294</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392</v>
      </c>
      <c r="R66" s="798"/>
      <c r="S66" s="798"/>
      <c r="T66" s="798"/>
      <c r="U66" s="799"/>
      <c r="V66" s="797" t="s">
        <v>412</v>
      </c>
      <c r="W66" s="798"/>
      <c r="X66" s="798"/>
      <c r="Y66" s="798"/>
      <c r="Z66" s="799"/>
      <c r="AA66" s="797" t="s">
        <v>394</v>
      </c>
      <c r="AB66" s="798"/>
      <c r="AC66" s="798"/>
      <c r="AD66" s="798"/>
      <c r="AE66" s="799"/>
      <c r="AF66" s="932" t="s">
        <v>413</v>
      </c>
      <c r="AG66" s="893"/>
      <c r="AH66" s="893"/>
      <c r="AI66" s="893"/>
      <c r="AJ66" s="933"/>
      <c r="AK66" s="797" t="s">
        <v>414</v>
      </c>
      <c r="AL66" s="821"/>
      <c r="AM66" s="821"/>
      <c r="AN66" s="821"/>
      <c r="AO66" s="822"/>
      <c r="AP66" s="797" t="s">
        <v>397</v>
      </c>
      <c r="AQ66" s="798"/>
      <c r="AR66" s="798"/>
      <c r="AS66" s="798"/>
      <c r="AT66" s="799"/>
      <c r="AU66" s="797" t="s">
        <v>415</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565</v>
      </c>
      <c r="C68" s="950"/>
      <c r="D68" s="950"/>
      <c r="E68" s="950"/>
      <c r="F68" s="950"/>
      <c r="G68" s="950"/>
      <c r="H68" s="950"/>
      <c r="I68" s="950"/>
      <c r="J68" s="950"/>
      <c r="K68" s="950"/>
      <c r="L68" s="950"/>
      <c r="M68" s="950"/>
      <c r="N68" s="950"/>
      <c r="O68" s="950"/>
      <c r="P68" s="951"/>
      <c r="Q68" s="952">
        <v>82</v>
      </c>
      <c r="R68" s="946"/>
      <c r="S68" s="946"/>
      <c r="T68" s="946"/>
      <c r="U68" s="946"/>
      <c r="V68" s="946">
        <v>43</v>
      </c>
      <c r="W68" s="946"/>
      <c r="X68" s="946"/>
      <c r="Y68" s="946"/>
      <c r="Z68" s="946"/>
      <c r="AA68" s="946">
        <v>38</v>
      </c>
      <c r="AB68" s="946"/>
      <c r="AC68" s="946"/>
      <c r="AD68" s="946"/>
      <c r="AE68" s="946"/>
      <c r="AF68" s="946">
        <v>38</v>
      </c>
      <c r="AG68" s="946"/>
      <c r="AH68" s="946"/>
      <c r="AI68" s="946"/>
      <c r="AJ68" s="946"/>
      <c r="AK68" s="946" t="s">
        <v>583</v>
      </c>
      <c r="AL68" s="946"/>
      <c r="AM68" s="946"/>
      <c r="AN68" s="946"/>
      <c r="AO68" s="946"/>
      <c r="AP68" s="946" t="s">
        <v>583</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566</v>
      </c>
      <c r="C69" s="954"/>
      <c r="D69" s="954"/>
      <c r="E69" s="954"/>
      <c r="F69" s="954"/>
      <c r="G69" s="954"/>
      <c r="H69" s="954"/>
      <c r="I69" s="954"/>
      <c r="J69" s="954"/>
      <c r="K69" s="954"/>
      <c r="L69" s="954"/>
      <c r="M69" s="954"/>
      <c r="N69" s="954"/>
      <c r="O69" s="954"/>
      <c r="P69" s="955"/>
      <c r="Q69" s="956">
        <v>38</v>
      </c>
      <c r="R69" s="911"/>
      <c r="S69" s="911"/>
      <c r="T69" s="911"/>
      <c r="U69" s="911"/>
      <c r="V69" s="911">
        <v>9</v>
      </c>
      <c r="W69" s="911"/>
      <c r="X69" s="911"/>
      <c r="Y69" s="911"/>
      <c r="Z69" s="911"/>
      <c r="AA69" s="911">
        <v>30</v>
      </c>
      <c r="AB69" s="911"/>
      <c r="AC69" s="911"/>
      <c r="AD69" s="911"/>
      <c r="AE69" s="911"/>
      <c r="AF69" s="911">
        <v>30</v>
      </c>
      <c r="AG69" s="911"/>
      <c r="AH69" s="911"/>
      <c r="AI69" s="911"/>
      <c r="AJ69" s="911"/>
      <c r="AK69" s="911" t="s">
        <v>584</v>
      </c>
      <c r="AL69" s="911"/>
      <c r="AM69" s="911"/>
      <c r="AN69" s="911"/>
      <c r="AO69" s="911"/>
      <c r="AP69" s="911" t="s">
        <v>583</v>
      </c>
      <c r="AQ69" s="911"/>
      <c r="AR69" s="911"/>
      <c r="AS69" s="911"/>
      <c r="AT69" s="911"/>
      <c r="AU69" s="911" t="s">
        <v>583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567</v>
      </c>
      <c r="C70" s="954"/>
      <c r="D70" s="954"/>
      <c r="E70" s="954"/>
      <c r="F70" s="954"/>
      <c r="G70" s="954"/>
      <c r="H70" s="954"/>
      <c r="I70" s="954"/>
      <c r="J70" s="954"/>
      <c r="K70" s="954"/>
      <c r="L70" s="954"/>
      <c r="M70" s="954"/>
      <c r="N70" s="954"/>
      <c r="O70" s="954"/>
      <c r="P70" s="955"/>
      <c r="Q70" s="956">
        <v>8</v>
      </c>
      <c r="R70" s="911"/>
      <c r="S70" s="911"/>
      <c r="T70" s="911"/>
      <c r="U70" s="911"/>
      <c r="V70" s="911">
        <v>5</v>
      </c>
      <c r="W70" s="911"/>
      <c r="X70" s="911"/>
      <c r="Y70" s="911"/>
      <c r="Z70" s="911"/>
      <c r="AA70" s="911">
        <v>3</v>
      </c>
      <c r="AB70" s="911"/>
      <c r="AC70" s="911"/>
      <c r="AD70" s="911"/>
      <c r="AE70" s="911"/>
      <c r="AF70" s="911">
        <v>3</v>
      </c>
      <c r="AG70" s="911"/>
      <c r="AH70" s="911"/>
      <c r="AI70" s="911"/>
      <c r="AJ70" s="911"/>
      <c r="AK70" s="911" t="s">
        <v>583</v>
      </c>
      <c r="AL70" s="911"/>
      <c r="AM70" s="911"/>
      <c r="AN70" s="911"/>
      <c r="AO70" s="911"/>
      <c r="AP70" s="911" t="s">
        <v>583</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568</v>
      </c>
      <c r="C71" s="954"/>
      <c r="D71" s="954"/>
      <c r="E71" s="954"/>
      <c r="F71" s="954"/>
      <c r="G71" s="954"/>
      <c r="H71" s="954"/>
      <c r="I71" s="954"/>
      <c r="J71" s="954"/>
      <c r="K71" s="954"/>
      <c r="L71" s="954"/>
      <c r="M71" s="954"/>
      <c r="N71" s="954"/>
      <c r="O71" s="954"/>
      <c r="P71" s="955"/>
      <c r="Q71" s="956">
        <v>10</v>
      </c>
      <c r="R71" s="911"/>
      <c r="S71" s="911"/>
      <c r="T71" s="911"/>
      <c r="U71" s="911"/>
      <c r="V71" s="911">
        <v>2</v>
      </c>
      <c r="W71" s="911"/>
      <c r="X71" s="911"/>
      <c r="Y71" s="911"/>
      <c r="Z71" s="911"/>
      <c r="AA71" s="911">
        <v>8</v>
      </c>
      <c r="AB71" s="911"/>
      <c r="AC71" s="911"/>
      <c r="AD71" s="911"/>
      <c r="AE71" s="911"/>
      <c r="AF71" s="911">
        <v>8</v>
      </c>
      <c r="AG71" s="911"/>
      <c r="AH71" s="911"/>
      <c r="AI71" s="911"/>
      <c r="AJ71" s="911"/>
      <c r="AK71" s="911" t="s">
        <v>584</v>
      </c>
      <c r="AL71" s="911"/>
      <c r="AM71" s="911"/>
      <c r="AN71" s="911"/>
      <c r="AO71" s="911"/>
      <c r="AP71" s="911" t="s">
        <v>583</v>
      </c>
      <c r="AQ71" s="911"/>
      <c r="AR71" s="911"/>
      <c r="AS71" s="911"/>
      <c r="AT71" s="911"/>
      <c r="AU71" s="911" t="s">
        <v>583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569</v>
      </c>
      <c r="C72" s="954"/>
      <c r="D72" s="954"/>
      <c r="E72" s="954"/>
      <c r="F72" s="954"/>
      <c r="G72" s="954"/>
      <c r="H72" s="954"/>
      <c r="I72" s="954"/>
      <c r="J72" s="954"/>
      <c r="K72" s="954"/>
      <c r="L72" s="954"/>
      <c r="M72" s="954"/>
      <c r="N72" s="954"/>
      <c r="O72" s="954"/>
      <c r="P72" s="955"/>
      <c r="Q72" s="956">
        <v>23</v>
      </c>
      <c r="R72" s="911"/>
      <c r="S72" s="911"/>
      <c r="T72" s="911"/>
      <c r="U72" s="911"/>
      <c r="V72" s="911">
        <v>3</v>
      </c>
      <c r="W72" s="911"/>
      <c r="X72" s="911"/>
      <c r="Y72" s="911"/>
      <c r="Z72" s="911"/>
      <c r="AA72" s="911">
        <v>20</v>
      </c>
      <c r="AB72" s="911"/>
      <c r="AC72" s="911"/>
      <c r="AD72" s="911"/>
      <c r="AE72" s="911"/>
      <c r="AF72" s="911">
        <v>20</v>
      </c>
      <c r="AG72" s="911"/>
      <c r="AH72" s="911"/>
      <c r="AI72" s="911"/>
      <c r="AJ72" s="911"/>
      <c r="AK72" s="911" t="s">
        <v>583</v>
      </c>
      <c r="AL72" s="911"/>
      <c r="AM72" s="911"/>
      <c r="AN72" s="911"/>
      <c r="AO72" s="911"/>
      <c r="AP72" s="911" t="s">
        <v>586</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570</v>
      </c>
      <c r="C73" s="954"/>
      <c r="D73" s="954"/>
      <c r="E73" s="954"/>
      <c r="F73" s="954"/>
      <c r="G73" s="954"/>
      <c r="H73" s="954"/>
      <c r="I73" s="954"/>
      <c r="J73" s="954"/>
      <c r="K73" s="954"/>
      <c r="L73" s="954"/>
      <c r="M73" s="954"/>
      <c r="N73" s="954"/>
      <c r="O73" s="954"/>
      <c r="P73" s="955"/>
      <c r="Q73" s="956">
        <v>16</v>
      </c>
      <c r="R73" s="911"/>
      <c r="S73" s="911"/>
      <c r="T73" s="911"/>
      <c r="U73" s="911"/>
      <c r="V73" s="911">
        <v>12</v>
      </c>
      <c r="W73" s="911"/>
      <c r="X73" s="911"/>
      <c r="Y73" s="911"/>
      <c r="Z73" s="911"/>
      <c r="AA73" s="911">
        <v>4</v>
      </c>
      <c r="AB73" s="911"/>
      <c r="AC73" s="911"/>
      <c r="AD73" s="911"/>
      <c r="AE73" s="911"/>
      <c r="AF73" s="911">
        <v>4</v>
      </c>
      <c r="AG73" s="911"/>
      <c r="AH73" s="911"/>
      <c r="AI73" s="911"/>
      <c r="AJ73" s="911"/>
      <c r="AK73" s="911" t="s">
        <v>583</v>
      </c>
      <c r="AL73" s="911"/>
      <c r="AM73" s="911"/>
      <c r="AN73" s="911"/>
      <c r="AO73" s="911"/>
      <c r="AP73" s="911" t="s">
        <v>584</v>
      </c>
      <c r="AQ73" s="911"/>
      <c r="AR73" s="911"/>
      <c r="AS73" s="911"/>
      <c r="AT73" s="911"/>
      <c r="AU73" s="911" t="s">
        <v>583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571</v>
      </c>
      <c r="C74" s="954"/>
      <c r="D74" s="954"/>
      <c r="E74" s="954"/>
      <c r="F74" s="954"/>
      <c r="G74" s="954"/>
      <c r="H74" s="954"/>
      <c r="I74" s="954"/>
      <c r="J74" s="954"/>
      <c r="K74" s="954"/>
      <c r="L74" s="954"/>
      <c r="M74" s="954"/>
      <c r="N74" s="954"/>
      <c r="O74" s="954"/>
      <c r="P74" s="955"/>
      <c r="Q74" s="956">
        <v>229</v>
      </c>
      <c r="R74" s="911"/>
      <c r="S74" s="911"/>
      <c r="T74" s="911"/>
      <c r="U74" s="911"/>
      <c r="V74" s="911">
        <v>209</v>
      </c>
      <c r="W74" s="911"/>
      <c r="X74" s="911"/>
      <c r="Y74" s="911"/>
      <c r="Z74" s="911"/>
      <c r="AA74" s="911">
        <v>20</v>
      </c>
      <c r="AB74" s="911"/>
      <c r="AC74" s="911"/>
      <c r="AD74" s="911"/>
      <c r="AE74" s="911"/>
      <c r="AF74" s="911">
        <v>20</v>
      </c>
      <c r="AG74" s="911"/>
      <c r="AH74" s="911"/>
      <c r="AI74" s="911"/>
      <c r="AJ74" s="911"/>
      <c r="AK74" s="911" t="s">
        <v>584</v>
      </c>
      <c r="AL74" s="911"/>
      <c r="AM74" s="911"/>
      <c r="AN74" s="911"/>
      <c r="AO74" s="911"/>
      <c r="AP74" s="911" t="s">
        <v>583</v>
      </c>
      <c r="AQ74" s="911"/>
      <c r="AR74" s="911"/>
      <c r="AS74" s="911"/>
      <c r="AT74" s="911"/>
      <c r="AU74" s="911" t="s">
        <v>583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572</v>
      </c>
      <c r="C75" s="954"/>
      <c r="D75" s="954"/>
      <c r="E75" s="954"/>
      <c r="F75" s="954"/>
      <c r="G75" s="954"/>
      <c r="H75" s="954"/>
      <c r="I75" s="954"/>
      <c r="J75" s="954"/>
      <c r="K75" s="954"/>
      <c r="L75" s="954"/>
      <c r="M75" s="954"/>
      <c r="N75" s="954"/>
      <c r="O75" s="954"/>
      <c r="P75" s="955"/>
      <c r="Q75" s="959">
        <v>404</v>
      </c>
      <c r="R75" s="960"/>
      <c r="S75" s="960"/>
      <c r="T75" s="960"/>
      <c r="U75" s="910"/>
      <c r="V75" s="961">
        <v>361</v>
      </c>
      <c r="W75" s="960"/>
      <c r="X75" s="960"/>
      <c r="Y75" s="960"/>
      <c r="Z75" s="910"/>
      <c r="AA75" s="961">
        <v>43</v>
      </c>
      <c r="AB75" s="960"/>
      <c r="AC75" s="960"/>
      <c r="AD75" s="960"/>
      <c r="AE75" s="910"/>
      <c r="AF75" s="961">
        <v>43</v>
      </c>
      <c r="AG75" s="960"/>
      <c r="AH75" s="960"/>
      <c r="AI75" s="960"/>
      <c r="AJ75" s="910"/>
      <c r="AK75" s="961">
        <v>20</v>
      </c>
      <c r="AL75" s="960"/>
      <c r="AM75" s="960"/>
      <c r="AN75" s="960"/>
      <c r="AO75" s="910"/>
      <c r="AP75" s="961" t="s">
        <v>583</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573</v>
      </c>
      <c r="C76" s="954"/>
      <c r="D76" s="954"/>
      <c r="E76" s="954"/>
      <c r="F76" s="954"/>
      <c r="G76" s="954"/>
      <c r="H76" s="954"/>
      <c r="I76" s="954"/>
      <c r="J76" s="954"/>
      <c r="K76" s="954"/>
      <c r="L76" s="954"/>
      <c r="M76" s="954"/>
      <c r="N76" s="954"/>
      <c r="O76" s="954"/>
      <c r="P76" s="955"/>
      <c r="Q76" s="959">
        <v>3683</v>
      </c>
      <c r="R76" s="960"/>
      <c r="S76" s="960"/>
      <c r="T76" s="960"/>
      <c r="U76" s="910"/>
      <c r="V76" s="961">
        <v>3610</v>
      </c>
      <c r="W76" s="960"/>
      <c r="X76" s="960"/>
      <c r="Y76" s="960"/>
      <c r="Z76" s="910"/>
      <c r="AA76" s="961">
        <v>73</v>
      </c>
      <c r="AB76" s="960"/>
      <c r="AC76" s="960"/>
      <c r="AD76" s="960"/>
      <c r="AE76" s="910"/>
      <c r="AF76" s="961">
        <v>73</v>
      </c>
      <c r="AG76" s="960"/>
      <c r="AH76" s="960"/>
      <c r="AI76" s="960"/>
      <c r="AJ76" s="910"/>
      <c r="AK76" s="961" t="s">
        <v>585</v>
      </c>
      <c r="AL76" s="960"/>
      <c r="AM76" s="960"/>
      <c r="AN76" s="960"/>
      <c r="AO76" s="910"/>
      <c r="AP76" s="961" t="s">
        <v>583</v>
      </c>
      <c r="AQ76" s="960"/>
      <c r="AR76" s="960"/>
      <c r="AS76" s="960"/>
      <c r="AT76" s="910"/>
      <c r="AU76" s="961" t="s">
        <v>584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574</v>
      </c>
      <c r="C77" s="954"/>
      <c r="D77" s="954"/>
      <c r="E77" s="954"/>
      <c r="F77" s="954"/>
      <c r="G77" s="954"/>
      <c r="H77" s="954"/>
      <c r="I77" s="954"/>
      <c r="J77" s="954"/>
      <c r="K77" s="954"/>
      <c r="L77" s="954"/>
      <c r="M77" s="954"/>
      <c r="N77" s="954"/>
      <c r="O77" s="954"/>
      <c r="P77" s="955"/>
      <c r="Q77" s="959">
        <v>4857</v>
      </c>
      <c r="R77" s="960"/>
      <c r="S77" s="960"/>
      <c r="T77" s="960"/>
      <c r="U77" s="910"/>
      <c r="V77" s="961">
        <v>3573</v>
      </c>
      <c r="W77" s="960"/>
      <c r="X77" s="960"/>
      <c r="Y77" s="960"/>
      <c r="Z77" s="910"/>
      <c r="AA77" s="961">
        <v>1284</v>
      </c>
      <c r="AB77" s="960"/>
      <c r="AC77" s="960"/>
      <c r="AD77" s="960"/>
      <c r="AE77" s="910"/>
      <c r="AF77" s="961">
        <v>1284</v>
      </c>
      <c r="AG77" s="960"/>
      <c r="AH77" s="960"/>
      <c r="AI77" s="960"/>
      <c r="AJ77" s="910"/>
      <c r="AK77" s="961">
        <v>636</v>
      </c>
      <c r="AL77" s="960"/>
      <c r="AM77" s="960"/>
      <c r="AN77" s="960"/>
      <c r="AO77" s="910"/>
      <c r="AP77" s="961" t="s">
        <v>587</v>
      </c>
      <c r="AQ77" s="960"/>
      <c r="AR77" s="960"/>
      <c r="AS77" s="960"/>
      <c r="AT77" s="910"/>
      <c r="AU77" s="961" t="s">
        <v>583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t="s">
        <v>575</v>
      </c>
      <c r="C78" s="954"/>
      <c r="D78" s="954"/>
      <c r="E78" s="954"/>
      <c r="F78" s="954"/>
      <c r="G78" s="954"/>
      <c r="H78" s="954"/>
      <c r="I78" s="954"/>
      <c r="J78" s="954"/>
      <c r="K78" s="954"/>
      <c r="L78" s="954"/>
      <c r="M78" s="954"/>
      <c r="N78" s="954"/>
      <c r="O78" s="954"/>
      <c r="P78" s="955"/>
      <c r="Q78" s="956">
        <v>904813</v>
      </c>
      <c r="R78" s="911"/>
      <c r="S78" s="911"/>
      <c r="T78" s="911"/>
      <c r="U78" s="911"/>
      <c r="V78" s="911">
        <v>891291</v>
      </c>
      <c r="W78" s="911"/>
      <c r="X78" s="911"/>
      <c r="Y78" s="911"/>
      <c r="Z78" s="911"/>
      <c r="AA78" s="911">
        <v>13521</v>
      </c>
      <c r="AB78" s="911"/>
      <c r="AC78" s="911"/>
      <c r="AD78" s="911"/>
      <c r="AE78" s="911"/>
      <c r="AF78" s="911">
        <v>13521</v>
      </c>
      <c r="AG78" s="911"/>
      <c r="AH78" s="911"/>
      <c r="AI78" s="911"/>
      <c r="AJ78" s="911"/>
      <c r="AK78" s="911">
        <v>6476</v>
      </c>
      <c r="AL78" s="911"/>
      <c r="AM78" s="911"/>
      <c r="AN78" s="911"/>
      <c r="AO78" s="911"/>
      <c r="AP78" s="911" t="s">
        <v>583</v>
      </c>
      <c r="AQ78" s="911"/>
      <c r="AR78" s="911"/>
      <c r="AS78" s="911"/>
      <c r="AT78" s="911"/>
      <c r="AU78" s="911" t="s">
        <v>583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t="s">
        <v>576</v>
      </c>
      <c r="C79" s="954"/>
      <c r="D79" s="954"/>
      <c r="E79" s="954"/>
      <c r="F79" s="954"/>
      <c r="G79" s="954"/>
      <c r="H79" s="954"/>
      <c r="I79" s="954"/>
      <c r="J79" s="954"/>
      <c r="K79" s="954"/>
      <c r="L79" s="954"/>
      <c r="M79" s="954"/>
      <c r="N79" s="954"/>
      <c r="O79" s="954"/>
      <c r="P79" s="955"/>
      <c r="Q79" s="956">
        <v>771</v>
      </c>
      <c r="R79" s="911"/>
      <c r="S79" s="911"/>
      <c r="T79" s="911"/>
      <c r="U79" s="911"/>
      <c r="V79" s="911">
        <v>719</v>
      </c>
      <c r="W79" s="911"/>
      <c r="X79" s="911"/>
      <c r="Y79" s="911"/>
      <c r="Z79" s="911"/>
      <c r="AA79" s="911">
        <v>52</v>
      </c>
      <c r="AB79" s="911"/>
      <c r="AC79" s="911"/>
      <c r="AD79" s="911"/>
      <c r="AE79" s="911"/>
      <c r="AF79" s="911">
        <v>52</v>
      </c>
      <c r="AG79" s="911"/>
      <c r="AH79" s="911"/>
      <c r="AI79" s="911"/>
      <c r="AJ79" s="911"/>
      <c r="AK79" s="911">
        <v>12</v>
      </c>
      <c r="AL79" s="911"/>
      <c r="AM79" s="911"/>
      <c r="AN79" s="911"/>
      <c r="AO79" s="911"/>
      <c r="AP79" s="911" t="s">
        <v>583</v>
      </c>
      <c r="AQ79" s="911"/>
      <c r="AR79" s="911"/>
      <c r="AS79" s="911"/>
      <c r="AT79" s="911"/>
      <c r="AU79" s="911" t="s">
        <v>583</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387</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15096</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306</v>
      </c>
      <c r="AG109" s="975"/>
      <c r="AH109" s="975"/>
      <c r="AI109" s="975"/>
      <c r="AJ109" s="976"/>
      <c r="AK109" s="974" t="s">
        <v>305</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306</v>
      </c>
      <c r="BW109" s="975"/>
      <c r="BX109" s="975"/>
      <c r="BY109" s="975"/>
      <c r="BZ109" s="976"/>
      <c r="CA109" s="974" t="s">
        <v>305</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306</v>
      </c>
      <c r="DM109" s="975"/>
      <c r="DN109" s="975"/>
      <c r="DO109" s="975"/>
      <c r="DP109" s="976"/>
      <c r="DQ109" s="974" t="s">
        <v>305</v>
      </c>
      <c r="DR109" s="975"/>
      <c r="DS109" s="975"/>
      <c r="DT109" s="975"/>
      <c r="DU109" s="976"/>
      <c r="DV109" s="974" t="s">
        <v>426</v>
      </c>
      <c r="DW109" s="975"/>
      <c r="DX109" s="975"/>
      <c r="DY109" s="975"/>
      <c r="DZ109" s="977"/>
    </row>
    <row r="110" spans="1:131" s="246" customFormat="1" ht="26.25" customHeight="1" x14ac:dyDescent="0.2">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218214</v>
      </c>
      <c r="AB110" s="982"/>
      <c r="AC110" s="982"/>
      <c r="AD110" s="982"/>
      <c r="AE110" s="983"/>
      <c r="AF110" s="984">
        <v>215630</v>
      </c>
      <c r="AG110" s="982"/>
      <c r="AH110" s="982"/>
      <c r="AI110" s="982"/>
      <c r="AJ110" s="983"/>
      <c r="AK110" s="984">
        <v>188291</v>
      </c>
      <c r="AL110" s="982"/>
      <c r="AM110" s="982"/>
      <c r="AN110" s="982"/>
      <c r="AO110" s="983"/>
      <c r="AP110" s="985">
        <v>5.6</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1969868</v>
      </c>
      <c r="BR110" s="1017"/>
      <c r="BS110" s="1017"/>
      <c r="BT110" s="1017"/>
      <c r="BU110" s="1017"/>
      <c r="BV110" s="1017">
        <v>2156425</v>
      </c>
      <c r="BW110" s="1017"/>
      <c r="BX110" s="1017"/>
      <c r="BY110" s="1017"/>
      <c r="BZ110" s="1017"/>
      <c r="CA110" s="1017">
        <v>2310854</v>
      </c>
      <c r="CB110" s="1017"/>
      <c r="CC110" s="1017"/>
      <c r="CD110" s="1017"/>
      <c r="CE110" s="1017"/>
      <c r="CF110" s="1031">
        <v>68.2</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389</v>
      </c>
      <c r="DM110" s="1017"/>
      <c r="DN110" s="1017"/>
      <c r="DO110" s="1017"/>
      <c r="DP110" s="1017"/>
      <c r="DQ110" s="1017" t="s">
        <v>432</v>
      </c>
      <c r="DR110" s="1017"/>
      <c r="DS110" s="1017"/>
      <c r="DT110" s="1017"/>
      <c r="DU110" s="1017"/>
      <c r="DV110" s="1018" t="s">
        <v>389</v>
      </c>
      <c r="DW110" s="1018"/>
      <c r="DX110" s="1018"/>
      <c r="DY110" s="1018"/>
      <c r="DZ110" s="1019"/>
    </row>
    <row r="111" spans="1:131" s="246" customFormat="1" ht="26.25" customHeight="1" x14ac:dyDescent="0.2">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129</v>
      </c>
      <c r="BR111" s="1010"/>
      <c r="BS111" s="1010"/>
      <c r="BT111" s="1010"/>
      <c r="BU111" s="1010"/>
      <c r="BV111" s="1010" t="s">
        <v>409</v>
      </c>
      <c r="BW111" s="1010"/>
      <c r="BX111" s="1010"/>
      <c r="BY111" s="1010"/>
      <c r="BZ111" s="1010"/>
      <c r="CA111" s="1010" t="s">
        <v>409</v>
      </c>
      <c r="CB111" s="1010"/>
      <c r="CC111" s="1010"/>
      <c r="CD111" s="1010"/>
      <c r="CE111" s="1010"/>
      <c r="CF111" s="1004" t="s">
        <v>409</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409</v>
      </c>
      <c r="DM111" s="1010"/>
      <c r="DN111" s="1010"/>
      <c r="DO111" s="1010"/>
      <c r="DP111" s="1010"/>
      <c r="DQ111" s="1010" t="s">
        <v>409</v>
      </c>
      <c r="DR111" s="1010"/>
      <c r="DS111" s="1010"/>
      <c r="DT111" s="1010"/>
      <c r="DU111" s="1010"/>
      <c r="DV111" s="1011" t="s">
        <v>409</v>
      </c>
      <c r="DW111" s="1011"/>
      <c r="DX111" s="1011"/>
      <c r="DY111" s="1011"/>
      <c r="DZ111" s="1012"/>
    </row>
    <row r="112" spans="1:131" s="246" customFormat="1" ht="26.25" customHeight="1" x14ac:dyDescent="0.2">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1484895</v>
      </c>
      <c r="BR112" s="1010"/>
      <c r="BS112" s="1010"/>
      <c r="BT112" s="1010"/>
      <c r="BU112" s="1010"/>
      <c r="BV112" s="1010">
        <v>1400981</v>
      </c>
      <c r="BW112" s="1010"/>
      <c r="BX112" s="1010"/>
      <c r="BY112" s="1010"/>
      <c r="BZ112" s="1010"/>
      <c r="CA112" s="1010">
        <v>1293167</v>
      </c>
      <c r="CB112" s="1010"/>
      <c r="CC112" s="1010"/>
      <c r="CD112" s="1010"/>
      <c r="CE112" s="1010"/>
      <c r="CF112" s="1004">
        <v>38.1</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2">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249446</v>
      </c>
      <c r="AB113" s="1024"/>
      <c r="AC113" s="1024"/>
      <c r="AD113" s="1024"/>
      <c r="AE113" s="1025"/>
      <c r="AF113" s="1026">
        <v>244980</v>
      </c>
      <c r="AG113" s="1024"/>
      <c r="AH113" s="1024"/>
      <c r="AI113" s="1024"/>
      <c r="AJ113" s="1025"/>
      <c r="AK113" s="1026">
        <v>209993</v>
      </c>
      <c r="AL113" s="1024"/>
      <c r="AM113" s="1024"/>
      <c r="AN113" s="1024"/>
      <c r="AO113" s="1025"/>
      <c r="AP113" s="1027">
        <v>6.2</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129</v>
      </c>
      <c r="BR113" s="1010"/>
      <c r="BS113" s="1010"/>
      <c r="BT113" s="1010"/>
      <c r="BU113" s="1010"/>
      <c r="BV113" s="1010" t="s">
        <v>129</v>
      </c>
      <c r="BW113" s="1010"/>
      <c r="BX113" s="1010"/>
      <c r="BY113" s="1010"/>
      <c r="BZ113" s="1010"/>
      <c r="CA113" s="1010" t="s">
        <v>129</v>
      </c>
      <c r="CB113" s="1010"/>
      <c r="CC113" s="1010"/>
      <c r="CD113" s="1010"/>
      <c r="CE113" s="1010"/>
      <c r="CF113" s="1004" t="s">
        <v>129</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2">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129</v>
      </c>
      <c r="AB114" s="1049"/>
      <c r="AC114" s="1049"/>
      <c r="AD114" s="1049"/>
      <c r="AE114" s="1050"/>
      <c r="AF114" s="1051" t="s">
        <v>129</v>
      </c>
      <c r="AG114" s="1049"/>
      <c r="AH114" s="1049"/>
      <c r="AI114" s="1049"/>
      <c r="AJ114" s="1050"/>
      <c r="AK114" s="1051" t="s">
        <v>129</v>
      </c>
      <c r="AL114" s="1049"/>
      <c r="AM114" s="1049"/>
      <c r="AN114" s="1049"/>
      <c r="AO114" s="1050"/>
      <c r="AP114" s="1052" t="s">
        <v>129</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1192973</v>
      </c>
      <c r="BR114" s="1010"/>
      <c r="BS114" s="1010"/>
      <c r="BT114" s="1010"/>
      <c r="BU114" s="1010"/>
      <c r="BV114" s="1010">
        <v>1111035</v>
      </c>
      <c r="BW114" s="1010"/>
      <c r="BX114" s="1010"/>
      <c r="BY114" s="1010"/>
      <c r="BZ114" s="1010"/>
      <c r="CA114" s="1010">
        <v>1026479</v>
      </c>
      <c r="CB114" s="1010"/>
      <c r="CC114" s="1010"/>
      <c r="CD114" s="1010"/>
      <c r="CE114" s="1010"/>
      <c r="CF114" s="1004">
        <v>30.3</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2">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129</v>
      </c>
      <c r="AB115" s="1024"/>
      <c r="AC115" s="1024"/>
      <c r="AD115" s="1024"/>
      <c r="AE115" s="1025"/>
      <c r="AF115" s="1026" t="s">
        <v>129</v>
      </c>
      <c r="AG115" s="1024"/>
      <c r="AH115" s="1024"/>
      <c r="AI115" s="1024"/>
      <c r="AJ115" s="1025"/>
      <c r="AK115" s="1026" t="s">
        <v>129</v>
      </c>
      <c r="AL115" s="1024"/>
      <c r="AM115" s="1024"/>
      <c r="AN115" s="1024"/>
      <c r="AO115" s="1025"/>
      <c r="AP115" s="1027" t="s">
        <v>129</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129</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2">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129</v>
      </c>
      <c r="AG116" s="1049"/>
      <c r="AH116" s="1049"/>
      <c r="AI116" s="1049"/>
      <c r="AJ116" s="1050"/>
      <c r="AK116" s="1051" t="s">
        <v>129</v>
      </c>
      <c r="AL116" s="1049"/>
      <c r="AM116" s="1049"/>
      <c r="AN116" s="1049"/>
      <c r="AO116" s="1050"/>
      <c r="AP116" s="1052" t="s">
        <v>129</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2">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467660</v>
      </c>
      <c r="AB117" s="1067"/>
      <c r="AC117" s="1067"/>
      <c r="AD117" s="1067"/>
      <c r="AE117" s="1068"/>
      <c r="AF117" s="1069">
        <v>460610</v>
      </c>
      <c r="AG117" s="1067"/>
      <c r="AH117" s="1067"/>
      <c r="AI117" s="1067"/>
      <c r="AJ117" s="1068"/>
      <c r="AK117" s="1069">
        <v>398284</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2">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306</v>
      </c>
      <c r="AG118" s="975"/>
      <c r="AH118" s="975"/>
      <c r="AI118" s="975"/>
      <c r="AJ118" s="976"/>
      <c r="AK118" s="974" t="s">
        <v>305</v>
      </c>
      <c r="AL118" s="975"/>
      <c r="AM118" s="975"/>
      <c r="AN118" s="975"/>
      <c r="AO118" s="976"/>
      <c r="AP118" s="1061" t="s">
        <v>426</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2">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457</v>
      </c>
      <c r="BP119" s="1096"/>
      <c r="BQ119" s="1087">
        <v>4647736</v>
      </c>
      <c r="BR119" s="1088"/>
      <c r="BS119" s="1088"/>
      <c r="BT119" s="1088"/>
      <c r="BU119" s="1088"/>
      <c r="BV119" s="1088">
        <v>4668441</v>
      </c>
      <c r="BW119" s="1088"/>
      <c r="BX119" s="1088"/>
      <c r="BY119" s="1088"/>
      <c r="BZ119" s="1088"/>
      <c r="CA119" s="1088">
        <v>4630500</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2">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1930948</v>
      </c>
      <c r="BR120" s="1017"/>
      <c r="BS120" s="1017"/>
      <c r="BT120" s="1017"/>
      <c r="BU120" s="1017"/>
      <c r="BV120" s="1017">
        <v>1939036</v>
      </c>
      <c r="BW120" s="1017"/>
      <c r="BX120" s="1017"/>
      <c r="BY120" s="1017"/>
      <c r="BZ120" s="1017"/>
      <c r="CA120" s="1017">
        <v>2180978</v>
      </c>
      <c r="CB120" s="1017"/>
      <c r="CC120" s="1017"/>
      <c r="CD120" s="1017"/>
      <c r="CE120" s="1017"/>
      <c r="CF120" s="1031">
        <v>64.3</v>
      </c>
      <c r="CG120" s="1032"/>
      <c r="CH120" s="1032"/>
      <c r="CI120" s="1032"/>
      <c r="CJ120" s="1032"/>
      <c r="CK120" s="1097" t="s">
        <v>461</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1422819</v>
      </c>
      <c r="DH120" s="1017"/>
      <c r="DI120" s="1017"/>
      <c r="DJ120" s="1017"/>
      <c r="DK120" s="1017"/>
      <c r="DL120" s="1017">
        <v>1346958</v>
      </c>
      <c r="DM120" s="1017"/>
      <c r="DN120" s="1017"/>
      <c r="DO120" s="1017"/>
      <c r="DP120" s="1017"/>
      <c r="DQ120" s="1017">
        <v>1242607</v>
      </c>
      <c r="DR120" s="1017"/>
      <c r="DS120" s="1017"/>
      <c r="DT120" s="1017"/>
      <c r="DU120" s="1017"/>
      <c r="DV120" s="1018">
        <v>36.700000000000003</v>
      </c>
      <c r="DW120" s="1018"/>
      <c r="DX120" s="1018"/>
      <c r="DY120" s="1018"/>
      <c r="DZ120" s="1019"/>
    </row>
    <row r="121" spans="1:130" s="246" customFormat="1" ht="26.25" customHeight="1" x14ac:dyDescent="0.2">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33545</v>
      </c>
      <c r="BR121" s="1010"/>
      <c r="BS121" s="1010"/>
      <c r="BT121" s="1010"/>
      <c r="BU121" s="1010"/>
      <c r="BV121" s="1010">
        <v>27121</v>
      </c>
      <c r="BW121" s="1010"/>
      <c r="BX121" s="1010"/>
      <c r="BY121" s="1010"/>
      <c r="BZ121" s="1010"/>
      <c r="CA121" s="1010">
        <v>20520</v>
      </c>
      <c r="CB121" s="1010"/>
      <c r="CC121" s="1010"/>
      <c r="CD121" s="1010"/>
      <c r="CE121" s="1010"/>
      <c r="CF121" s="1004">
        <v>0.6</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62076</v>
      </c>
      <c r="DH121" s="1010"/>
      <c r="DI121" s="1010"/>
      <c r="DJ121" s="1010"/>
      <c r="DK121" s="1010"/>
      <c r="DL121" s="1010">
        <v>54023</v>
      </c>
      <c r="DM121" s="1010"/>
      <c r="DN121" s="1010"/>
      <c r="DO121" s="1010"/>
      <c r="DP121" s="1010"/>
      <c r="DQ121" s="1010">
        <v>50560</v>
      </c>
      <c r="DR121" s="1010"/>
      <c r="DS121" s="1010"/>
      <c r="DT121" s="1010"/>
      <c r="DU121" s="1010"/>
      <c r="DV121" s="1011">
        <v>1.5</v>
      </c>
      <c r="DW121" s="1011"/>
      <c r="DX121" s="1011"/>
      <c r="DY121" s="1011"/>
      <c r="DZ121" s="1012"/>
    </row>
    <row r="122" spans="1:130" s="246" customFormat="1" ht="26.25" customHeight="1" x14ac:dyDescent="0.2">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409</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5589895</v>
      </c>
      <c r="BR122" s="1088"/>
      <c r="BS122" s="1088"/>
      <c r="BT122" s="1088"/>
      <c r="BU122" s="1088"/>
      <c r="BV122" s="1088">
        <v>5589333</v>
      </c>
      <c r="BW122" s="1088"/>
      <c r="BX122" s="1088"/>
      <c r="BY122" s="1088"/>
      <c r="BZ122" s="1088"/>
      <c r="CA122" s="1088">
        <v>5559349</v>
      </c>
      <c r="CB122" s="1088"/>
      <c r="CC122" s="1088"/>
      <c r="CD122" s="1088"/>
      <c r="CE122" s="1088"/>
      <c r="CF122" s="1108">
        <v>164</v>
      </c>
      <c r="CG122" s="1109"/>
      <c r="CH122" s="1109"/>
      <c r="CI122" s="1109"/>
      <c r="CJ122" s="1109"/>
      <c r="CK122" s="1100"/>
      <c r="CL122" s="1101"/>
      <c r="CM122" s="1101"/>
      <c r="CN122" s="1101"/>
      <c r="CO122" s="1102"/>
      <c r="CP122" s="1110" t="s">
        <v>401</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x14ac:dyDescent="0.2">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465</v>
      </c>
      <c r="BP123" s="1096"/>
      <c r="BQ123" s="1155">
        <v>7554388</v>
      </c>
      <c r="BR123" s="1156"/>
      <c r="BS123" s="1156"/>
      <c r="BT123" s="1156"/>
      <c r="BU123" s="1156"/>
      <c r="BV123" s="1156">
        <v>7555490</v>
      </c>
      <c r="BW123" s="1156"/>
      <c r="BX123" s="1156"/>
      <c r="BY123" s="1156"/>
      <c r="BZ123" s="1156"/>
      <c r="CA123" s="1156">
        <v>7760847</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129</v>
      </c>
      <c r="DR123" s="1049"/>
      <c r="DS123" s="1049"/>
      <c r="DT123" s="1049"/>
      <c r="DU123" s="1050"/>
      <c r="DV123" s="1052" t="s">
        <v>129</v>
      </c>
      <c r="DW123" s="1053"/>
      <c r="DX123" s="1053"/>
      <c r="DY123" s="1053"/>
      <c r="DZ123" s="1054"/>
    </row>
    <row r="124" spans="1:130" s="246" customFormat="1" ht="26.25" customHeight="1" thickBot="1" x14ac:dyDescent="0.25">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409</v>
      </c>
      <c r="AG124" s="1049"/>
      <c r="AH124" s="1049"/>
      <c r="AI124" s="1049"/>
      <c r="AJ124" s="1050"/>
      <c r="AK124" s="1051" t="s">
        <v>129</v>
      </c>
      <c r="AL124" s="1049"/>
      <c r="AM124" s="1049"/>
      <c r="AN124" s="1049"/>
      <c r="AO124" s="1050"/>
      <c r="AP124" s="1052" t="s">
        <v>129</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2">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409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5">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2">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5">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7079</v>
      </c>
      <c r="AB128" s="1138"/>
      <c r="AC128" s="1138"/>
      <c r="AD128" s="1138"/>
      <c r="AE128" s="1139"/>
      <c r="AF128" s="1140">
        <v>4759</v>
      </c>
      <c r="AG128" s="1138"/>
      <c r="AH128" s="1138"/>
      <c r="AI128" s="1138"/>
      <c r="AJ128" s="1139"/>
      <c r="AK128" s="1140">
        <v>6636</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409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t="s">
        <v>409</v>
      </c>
      <c r="DH128" s="1130"/>
      <c r="DI128" s="1130"/>
      <c r="DJ128" s="1130"/>
      <c r="DK128" s="1130"/>
      <c r="DL128" s="1130" t="s">
        <v>409</v>
      </c>
      <c r="DM128" s="1130"/>
      <c r="DN128" s="1130"/>
      <c r="DO128" s="1130"/>
      <c r="DP128" s="1130"/>
      <c r="DQ128" s="1130" t="s">
        <v>409</v>
      </c>
      <c r="DR128" s="1130"/>
      <c r="DS128" s="1130"/>
      <c r="DT128" s="1130"/>
      <c r="DU128" s="1130"/>
      <c r="DV128" s="1131" t="s">
        <v>129</v>
      </c>
      <c r="DW128" s="1131"/>
      <c r="DX128" s="1131"/>
      <c r="DY128" s="1131"/>
      <c r="DZ128" s="1132"/>
    </row>
    <row r="129" spans="1:131" s="24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3907391</v>
      </c>
      <c r="AB129" s="1049"/>
      <c r="AC129" s="1049"/>
      <c r="AD129" s="1049"/>
      <c r="AE129" s="1050"/>
      <c r="AF129" s="1051">
        <v>3866847</v>
      </c>
      <c r="AG129" s="1049"/>
      <c r="AH129" s="1049"/>
      <c r="AI129" s="1049"/>
      <c r="AJ129" s="1050"/>
      <c r="AK129" s="1051">
        <v>3883061</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478724</v>
      </c>
      <c r="AB130" s="1049"/>
      <c r="AC130" s="1049"/>
      <c r="AD130" s="1049"/>
      <c r="AE130" s="1050"/>
      <c r="AF130" s="1051">
        <v>483107</v>
      </c>
      <c r="AG130" s="1049"/>
      <c r="AH130" s="1049"/>
      <c r="AI130" s="1049"/>
      <c r="AJ130" s="1050"/>
      <c r="AK130" s="1051">
        <v>493159</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3428667</v>
      </c>
      <c r="AB131" s="1074"/>
      <c r="AC131" s="1074"/>
      <c r="AD131" s="1074"/>
      <c r="AE131" s="1075"/>
      <c r="AF131" s="1073">
        <v>3383740</v>
      </c>
      <c r="AG131" s="1074"/>
      <c r="AH131" s="1074"/>
      <c r="AI131" s="1074"/>
      <c r="AJ131" s="1075"/>
      <c r="AK131" s="1073">
        <v>3389902</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-0.52915608300000005</v>
      </c>
      <c r="AB132" s="1190"/>
      <c r="AC132" s="1190"/>
      <c r="AD132" s="1190"/>
      <c r="AE132" s="1191"/>
      <c r="AF132" s="1192">
        <v>-0.80549923999999995</v>
      </c>
      <c r="AG132" s="1190"/>
      <c r="AH132" s="1190"/>
      <c r="AI132" s="1190"/>
      <c r="AJ132" s="1191"/>
      <c r="AK132" s="1192">
        <v>-2.9945113459999999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-0.3</v>
      </c>
      <c r="AB133" s="1173"/>
      <c r="AC133" s="1173"/>
      <c r="AD133" s="1173"/>
      <c r="AE133" s="1174"/>
      <c r="AF133" s="1172">
        <v>-0.5</v>
      </c>
      <c r="AG133" s="1173"/>
      <c r="AH133" s="1173"/>
      <c r="AI133" s="1173"/>
      <c r="AJ133" s="1174"/>
      <c r="AK133" s="1172">
        <v>-1.4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UqfBxUm6tfbvrOEKK6jM13Q5yn8O7+J8WLMuulDrBXjGpeBQ/f8hBSkPUzMOyXDc0T9LliBax2vNLEWNsu6PvA==" saltValue="xMVffTT2XJsvsjYKYV3Q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lB8Qx30RScmUv66i+2ppmzxS2tyMO8O8Fc4K+WvNvTBCDKptg73+LY1hHp7rgXnvTg6OcTLByX4NLkRRomEXiQ==" saltValue="Im6tx1TKGsxvI+QUeE+G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wTIe41oLYkDazm2Jzk6giSg7c9Ja9f7ElOqP3RA3AVwW2aidrhqg8ahrtyxUuRRtE6m5bmpI3GgkvdvBBoFew==" saltValue="70+S6MAcazJyPGNLyY1m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1137686</v>
      </c>
      <c r="AP9" s="312">
        <v>65838</v>
      </c>
      <c r="AQ9" s="313">
        <v>80518</v>
      </c>
      <c r="AR9" s="314">
        <v>-18.2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189944</v>
      </c>
      <c r="AP10" s="315">
        <v>10992</v>
      </c>
      <c r="AQ10" s="316">
        <v>8488</v>
      </c>
      <c r="AR10" s="317">
        <v>29.5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41033</v>
      </c>
      <c r="AP11" s="315">
        <v>2375</v>
      </c>
      <c r="AQ11" s="316">
        <v>12447</v>
      </c>
      <c r="AR11" s="317">
        <v>-80.900000000000006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t="s">
        <v>503</v>
      </c>
      <c r="AP12" s="315" t="s">
        <v>503</v>
      </c>
      <c r="AQ12" s="316">
        <v>615</v>
      </c>
      <c r="AR12" s="317" t="s">
        <v>503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503</v>
      </c>
      <c r="AP13" s="315" t="s">
        <v>503</v>
      </c>
      <c r="AQ13" s="316">
        <v>4</v>
      </c>
      <c r="AR13" s="317" t="s">
        <v>503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49550</v>
      </c>
      <c r="AP14" s="315">
        <v>2867</v>
      </c>
      <c r="AQ14" s="316">
        <v>4032</v>
      </c>
      <c r="AR14" s="317">
        <v>-28.9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7070</v>
      </c>
      <c r="AP15" s="315">
        <v>409</v>
      </c>
      <c r="AQ15" s="316">
        <v>1876</v>
      </c>
      <c r="AR15" s="317">
        <v>-78.2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-92118</v>
      </c>
      <c r="AP16" s="315">
        <v>-5331</v>
      </c>
      <c r="AQ16" s="316">
        <v>-7595</v>
      </c>
      <c r="AR16" s="317">
        <v>-29.8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1333165</v>
      </c>
      <c r="AP17" s="315">
        <v>77151</v>
      </c>
      <c r="AQ17" s="316">
        <v>100385</v>
      </c>
      <c r="AR17" s="317">
        <v>-23.1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7.29</v>
      </c>
      <c r="AP21" s="328">
        <v>9.2200000000000006</v>
      </c>
      <c r="AQ21" s="329">
        <v>-1.93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97</v>
      </c>
      <c r="AP22" s="333">
        <v>97.2</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188291</v>
      </c>
      <c r="AP32" s="342">
        <v>10896</v>
      </c>
      <c r="AQ32" s="343">
        <v>48843</v>
      </c>
      <c r="AR32" s="344">
        <v>-77.7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503</v>
      </c>
      <c r="AP33" s="342" t="s">
        <v>503</v>
      </c>
      <c r="AQ33" s="343" t="s">
        <v>503</v>
      </c>
      <c r="AR33" s="344" t="s">
        <v>503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503</v>
      </c>
      <c r="AP34" s="342" t="s">
        <v>503</v>
      </c>
      <c r="AQ34" s="343">
        <v>10</v>
      </c>
      <c r="AR34" s="344" t="s">
        <v>503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209993</v>
      </c>
      <c r="AP35" s="342">
        <v>12152</v>
      </c>
      <c r="AQ35" s="343">
        <v>14940</v>
      </c>
      <c r="AR35" s="344">
        <v>-18.7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t="s">
        <v>503</v>
      </c>
      <c r="AP36" s="342" t="s">
        <v>503</v>
      </c>
      <c r="AQ36" s="343">
        <v>3323</v>
      </c>
      <c r="AR36" s="344" t="s">
        <v>503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t="s">
        <v>503</v>
      </c>
      <c r="AP37" s="342" t="s">
        <v>503</v>
      </c>
      <c r="AQ37" s="343">
        <v>752</v>
      </c>
      <c r="AR37" s="344" t="s">
        <v>503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t="s">
        <v>503</v>
      </c>
      <c r="AP38" s="345" t="s">
        <v>503</v>
      </c>
      <c r="AQ38" s="346">
        <v>6</v>
      </c>
      <c r="AR38" s="334" t="s">
        <v>503</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-6636</v>
      </c>
      <c r="AP39" s="342">
        <v>-384</v>
      </c>
      <c r="AQ39" s="343">
        <v>-3695</v>
      </c>
      <c r="AR39" s="344">
        <v>-89.6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-493159</v>
      </c>
      <c r="AP40" s="342">
        <v>-28539</v>
      </c>
      <c r="AQ40" s="343">
        <v>-44561</v>
      </c>
      <c r="AR40" s="344">
        <v>-36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-101511</v>
      </c>
      <c r="AP41" s="342">
        <v>-5874</v>
      </c>
      <c r="AQ41" s="343">
        <v>19619</v>
      </c>
      <c r="AR41" s="344">
        <v>-129.9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408859</v>
      </c>
      <c r="AN51" s="364">
        <v>23514</v>
      </c>
      <c r="AO51" s="365">
        <v>-14.1</v>
      </c>
      <c r="AP51" s="366">
        <v>85205</v>
      </c>
      <c r="AQ51" s="367">
        <v>14.5</v>
      </c>
      <c r="AR51" s="368">
        <v>-28.6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125160</v>
      </c>
      <c r="AN52" s="372">
        <v>7198</v>
      </c>
      <c r="AO52" s="373">
        <v>-63.6</v>
      </c>
      <c r="AP52" s="374">
        <v>38847</v>
      </c>
      <c r="AQ52" s="375">
        <v>13.7</v>
      </c>
      <c r="AR52" s="376">
        <v>-77.3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563414</v>
      </c>
      <c r="AN53" s="364">
        <v>32607</v>
      </c>
      <c r="AO53" s="365">
        <v>38.700000000000003</v>
      </c>
      <c r="AP53" s="366">
        <v>69469</v>
      </c>
      <c r="AQ53" s="367">
        <v>-18.5</v>
      </c>
      <c r="AR53" s="368">
        <v>57.2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236927</v>
      </c>
      <c r="AN54" s="372">
        <v>13712</v>
      </c>
      <c r="AO54" s="373">
        <v>90.5</v>
      </c>
      <c r="AP54" s="374">
        <v>38215</v>
      </c>
      <c r="AQ54" s="375">
        <v>-1.6</v>
      </c>
      <c r="AR54" s="376">
        <v>92.1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522659</v>
      </c>
      <c r="AN55" s="364">
        <v>30438</v>
      </c>
      <c r="AO55" s="365">
        <v>-6.7</v>
      </c>
      <c r="AP55" s="366">
        <v>67293</v>
      </c>
      <c r="AQ55" s="367">
        <v>-3.1</v>
      </c>
      <c r="AR55" s="368">
        <v>-3.6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491539</v>
      </c>
      <c r="AN56" s="372">
        <v>28626</v>
      </c>
      <c r="AO56" s="373">
        <v>108.8</v>
      </c>
      <c r="AP56" s="374">
        <v>35076</v>
      </c>
      <c r="AQ56" s="375">
        <v>-8.1999999999999993</v>
      </c>
      <c r="AR56" s="376">
        <v>117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709643</v>
      </c>
      <c r="AN57" s="364">
        <v>41225</v>
      </c>
      <c r="AO57" s="365">
        <v>35.4</v>
      </c>
      <c r="AP57" s="366">
        <v>67343</v>
      </c>
      <c r="AQ57" s="367">
        <v>0.1</v>
      </c>
      <c r="AR57" s="368">
        <v>35.299999999999997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286318</v>
      </c>
      <c r="AN58" s="372">
        <v>16633</v>
      </c>
      <c r="AO58" s="373">
        <v>-41.9</v>
      </c>
      <c r="AP58" s="374">
        <v>32865</v>
      </c>
      <c r="AQ58" s="375">
        <v>-6.3</v>
      </c>
      <c r="AR58" s="376">
        <v>-35.6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831051</v>
      </c>
      <c r="AN59" s="364">
        <v>48093</v>
      </c>
      <c r="AO59" s="365">
        <v>16.7</v>
      </c>
      <c r="AP59" s="366">
        <v>73475</v>
      </c>
      <c r="AQ59" s="367">
        <v>9.1</v>
      </c>
      <c r="AR59" s="368">
        <v>7.6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408054</v>
      </c>
      <c r="AN60" s="372">
        <v>23614</v>
      </c>
      <c r="AO60" s="373">
        <v>42</v>
      </c>
      <c r="AP60" s="374">
        <v>43072</v>
      </c>
      <c r="AQ60" s="375">
        <v>31.1</v>
      </c>
      <c r="AR60" s="376">
        <v>10.9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607125</v>
      </c>
      <c r="AN61" s="379">
        <v>35175</v>
      </c>
      <c r="AO61" s="380">
        <v>14</v>
      </c>
      <c r="AP61" s="381">
        <v>72557</v>
      </c>
      <c r="AQ61" s="382">
        <v>0.4</v>
      </c>
      <c r="AR61" s="368">
        <v>13.6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309600</v>
      </c>
      <c r="AN62" s="372">
        <v>17957</v>
      </c>
      <c r="AO62" s="373">
        <v>27.2</v>
      </c>
      <c r="AP62" s="374">
        <v>37615</v>
      </c>
      <c r="AQ62" s="375">
        <v>5.7</v>
      </c>
      <c r="AR62" s="376">
        <v>21.5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B/R9FE3xYLfOLX+5FjlJ9Kn7PRlH4mMIRjMbmGN+MnAYDrWXQXtqQewU16AxhkaubEbnNhb6YfRonZ1VeUzdeA==" saltValue="ZrpWSDrAAGU155lrjfVx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7/cbFGE31Sh1ckYQ9hcjRaBs5rj4Z+luqQ5jGqIY8j4hQ2oz/+HPzYVAF8wEtKjkvHBR6BKUHrAXa9XSvDMnA==" saltValue="IBnfbu2F9rkBpHGiGNB3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wE9PufzUvdKBY94frQFi45dw1Y9R3+vK9imcELsMI+7jB7AyhCdvJoELd27iyXmRWsrSZ3/+s7swSb25cv8xg==" saltValue="OT1gC75n75indXq++YNZ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2" t="s">
        <v>3</v>
      </c>
      <c r="D47" s="1232"/>
      <c r="E47" s="1233"/>
      <c r="F47" s="11">
        <v>30.74</v>
      </c>
      <c r="G47" s="12">
        <v>32.75</v>
      </c>
      <c r="H47" s="12">
        <v>33.299999999999997</v>
      </c>
      <c r="I47" s="12">
        <v>33.659999999999997</v>
      </c>
      <c r="J47" s="13">
        <v>34.299999999999997</v>
      </c>
    </row>
    <row r="48" spans="2:10" ht="57.75" customHeight="1" x14ac:dyDescent="0.2">
      <c r="B48" s="14"/>
      <c r="C48" s="1234" t="s">
        <v>4</v>
      </c>
      <c r="D48" s="1234"/>
      <c r="E48" s="1235"/>
      <c r="F48" s="15">
        <v>7.84</v>
      </c>
      <c r="G48" s="16">
        <v>9.8699999999999992</v>
      </c>
      <c r="H48" s="16">
        <v>7.83</v>
      </c>
      <c r="I48" s="16">
        <v>7.33</v>
      </c>
      <c r="J48" s="17">
        <v>8.58</v>
      </c>
    </row>
    <row r="49" spans="2:10" ht="57.75" customHeight="1" thickBot="1" x14ac:dyDescent="0.25">
      <c r="B49" s="18"/>
      <c r="C49" s="1236" t="s">
        <v>5</v>
      </c>
      <c r="D49" s="1236"/>
      <c r="E49" s="1237"/>
      <c r="F49" s="19">
        <v>2.92</v>
      </c>
      <c r="G49" s="20">
        <v>5.33</v>
      </c>
      <c r="H49" s="20" t="s">
        <v>550</v>
      </c>
      <c r="I49" s="20" t="s">
        <v>551</v>
      </c>
      <c r="J49" s="21">
        <v>2.06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r7SJ2dM81Uc2Wc+o3swyJfXBV4Yd5xz+v0bbNRfrcpvDJc9tzBlfyMnrSsEGMEezXNAPyf9+rU+1Jf8tPNVw==" saltValue="yME1tw40eFKdmblAFQNp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2020-03-12T08:18:23Z</cp:lastPrinted>
  <dcterms:created xsi:type="dcterms:W3CDTF">2020-02-10T03:32:00Z</dcterms:created>
  <dcterms:modified xsi:type="dcterms:W3CDTF">2020-09-23T05:25:42Z</dcterms:modified>
  <cp:category/>
</cp:coreProperties>
</file>