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20 葉山町\"/>
    </mc:Choice>
  </mc:AlternateContent>
  <bookViews>
    <workbookView xWindow="0" yWindow="0" windowWidth="20496" windowHeight="88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C36"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l="1"/>
  <c r="BW36" i="10" s="1"/>
  <c r="BW37" i="10" s="1"/>
  <c r="CO34" i="10"/>
  <c r="CO35" i="10" s="1"/>
  <c r="CO36" i="10" s="1"/>
</calcChain>
</file>

<file path=xl/sharedStrings.xml><?xml version="1.0" encoding="utf-8"?>
<sst xmlns="http://schemas.openxmlformats.org/spreadsheetml/2006/main" count="1139" uniqueCount="614">
  <si>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</si>
  <si>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</si>
  <si>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</si>
  <si>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</si>
  <si>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</si>
  <si>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</si>
  <si>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</si>
  <si>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</si>
  <si>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</si>
  <si>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</si>
  <si>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</si>
  <si>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</si>
  <si>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</si>
  <si>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</si>
  <si>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</si>
  <si>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</si>
  <si>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</si>
  <si>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</si>
  <si>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</si>
  <si>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</si>
  <si>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</si>
  <si>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</si>
  <si>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</si>
  <si>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</si>
  <si>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</si>
  <si>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</si>
  <si>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</si>
  <si>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</si>
  <si>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</si>
  <si>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</si>
  <si>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</si>
  <si>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</si>
  <si>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</si>
  <si>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</si>
  <si>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</si>
  <si>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</si>
  <si>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</si>
  <si>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</si>
  <si>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</si>
  <si>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</si>
  <si>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</si>
  <si>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</si>
  <si>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</si>
  <si>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</si>
  <si>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</si>
  <si>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</si>
  <si>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</si>
  <si>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</si>
  <si>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</si>
  <si>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</si>
  <si>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</si>
  <si>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</si>
  <si>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</si>
  <si>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</si>
  <si>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</si>
  <si>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</si>
  <si>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</si>
  <si>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</si>
  <si>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</si>
  <si>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</si>
  <si>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</si>
  <si>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</si>
  <si>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</si>
  <si>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</si>
  <si>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</si>
  <si>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</si>
  <si>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</si>
  <si>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</si>
  <si>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</si>
  <si>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</si>
  <si>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</si>
  <si>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</si>
  <si>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</si>
  <si>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</si>
  <si>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</si>
  <si>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</si>
  <si>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</si>
  <si>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</si>
  <si>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</si>
  <si>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</si>
  <si>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</si>
  <si>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</si>
  <si>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</si>
  <si>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</si>
  <si>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</si>
  <si>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</si>
  <si>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</si>
  <si>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</si>
  <si>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</si>
  <si>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</si>
  <si>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</si>
  <si>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</si>
  <si>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</si>
  <si>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</si>
  <si>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</si>
  <si>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</si>
  <si>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</si>
  <si>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</si>
  <si>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葉山町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</si>
  <si>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</si>
  <si>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</si>
  <si>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</si>
  <si>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</si>
  <si>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</si>
  <si>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</si>
  <si>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</si>
  <si>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</si>
  <si>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</si>
  <si>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</si>
  <si>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</si>
  <si>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</si>
  <si>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</si>
  <si>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</si>
  <si>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</si>
  <si>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</si>
  <si>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</si>
  <si>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</si>
  <si>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</si>
  <si>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</si>
  <si>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</si>
  <si>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</si>
  <si>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</si>
  <si>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</si>
  <si>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</si>
  <si>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</si>
  <si>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</si>
  <si>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</si>
  <si>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</si>
  <si>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</si>
  <si>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</si>
  <si>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</si>
  <si>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</si>
  <si>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</si>
  <si>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</si>
  <si>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</si>
  <si>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</si>
  <si>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</si>
  <si>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</si>
  <si>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</si>
  <si>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</si>
  <si>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</si>
  <si>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</si>
  <si>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</si>
  <si>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</si>
  <si>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</si>
  <si>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</si>
  <si>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</si>
  <si>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</si>
  <si>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</si>
  <si>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</si>
  <si>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</si>
  <si>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</si>
  <si>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</si>
  <si>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</si>
  <si>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</si>
  <si>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</si>
  <si>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</si>
  <si>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</si>
  <si>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</si>
  <si>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</si>
  <si>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</si>
  <si>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</si>
  <si>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</si>
  <si>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</si>
  <si>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</si>
  <si>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</si>
  <si>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</si>
  <si>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</si>
  <si>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</si>
  <si>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</si>
  <si>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</si>
  <si>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</si>
  <si>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</si>
  <si>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</si>
  <si>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</si>
  <si>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</si>
  <si>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</si>
  <si>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</si>
  <si>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</si>
  <si>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</si>
  <si>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</si>
  <si>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</si>
  <si>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</si>
  <si>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</si>
  <si>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</si>
  <si>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</si>
  <si>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</si>
  <si>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</si>
  <si>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</si>
  <si>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</si>
  <si>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</si>
  <si>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</si>
  <si>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</si>
  <si>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</si>
  <si>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</si>
  <si>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</si>
  <si>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</si>
  <si>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</si>
  <si>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</si>
  <si>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</si>
  <si>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</si>
  <si>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</si>
  <si>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</si>
  <si>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</si>
  <si>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</si>
  <si>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</si>
  <si>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</si>
  <si>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</si>
  <si>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</si>
  <si>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</si>
  <si>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</si>
  <si>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</si>
  <si>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神奈川県葉山町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</si>
  <si>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</si>
  <si>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</si>
  <si>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</si>
  <si>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</si>
  <si>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</si>
  <si>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</si>
  <si>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</si>
  <si>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</si>
  <si>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</si>
  <si>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</si>
  <si>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</si>
  <si>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</si>
  <si>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</si>
  <si>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</si>
  <si>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</si>
  <si>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</si>
  <si>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</si>
  <si>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</si>
  <si>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</si>
  <si>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</si>
  <si>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</si>
  <si>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</si>
  <si>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</si>
  <si>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</si>
  <si>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</si>
  <si>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</si>
  <si>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</si>
  <si>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</si>
  <si>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</si>
  <si>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</si>
  <si>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</si>
  <si>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</si>
  <si>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</si>
  <si>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</si>
  <si>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</si>
  <si>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</si>
  <si>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</si>
  <si>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</si>
  <si>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</si>
  <si>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</si>
  <si>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</si>
  <si>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</si>
  <si>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</si>
  <si>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</si>
  <si>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</si>
  <si>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</si>
  <si>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</si>
  <si>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</si>
  <si>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</si>
  <si>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</si>
  <si>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</si>
  <si>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</si>
  <si>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</si>
  <si>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</si>
  <si>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</si>
  <si>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</si>
  <si>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</si>
  <si>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</si>
  <si>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</si>
  <si>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</si>
  <si>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</si>
  <si>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</si>
  <si>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</si>
  <si>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</si>
  <si>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</si>
  <si>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</si>
  <si>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</si>
  <si>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</si>
  <si>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</si>
  <si>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</si>
  <si>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</si>
  <si>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</si>
  <si>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</si>
  <si>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</si>
  <si>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</si>
  <si>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</si>
  <si>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</si>
  <si>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</si>
  <si>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</si>
  <si>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</si>
  <si>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</si>
  <si>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</si>
  <si>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</si>
  <si>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</si>
  <si>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</si>
  <si>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</si>
  <si>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</si>
  <si>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</si>
  <si>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</si>
  <si>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</si>
  <si>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</si>
  <si>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</si>
  <si>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</si>
  <si>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</si>
  <si>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</si>
  <si>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</si>
  <si>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</si>
  <si>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</si>
  <si>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</si>
  <si>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</si>
  <si>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</si>
  <si>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</si>
  <si>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</si>
  <si>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</si>
  <si>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</si>
  <si>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</si>
  <si>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</si>
  <si>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</si>
  <si>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</si>
  <si>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</si>
  <si>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</si>
  <si>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</si>
  <si>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</si>
  <si>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</si>
  <si>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</si>
  <si>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</si>
  <si>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</si>
  <si>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</si>
  <si>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</si>
  <si>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</si>
  <si>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</si>
  <si>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</si>
  <si>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</si>
  <si>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</si>
  <si>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</si>
  <si>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</si>
  <si>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</si>
  <si>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</si>
  <si>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</si>
  <si>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</si>
  <si>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</si>
  <si>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</si>
  <si>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</si>
  <si>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</si>
  <si>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</si>
  <si>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</si>
  <si>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</si>
  <si>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</si>
  <si>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</si>
  <si>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</si>
  <si>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</si>
  <si>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</si>
  <si>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</si>
  <si>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</si>
  <si>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</si>
  <si>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</si>
  <si>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</si>
  <si>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</si>
  <si>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</si>
  <si>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</si>
  <si>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神奈川県葉山町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</si>
  <si>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</si>
  <si>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</si>
  <si>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</si>
  <si>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</si>
  <si>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</si>
  <si>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</si>
  <si>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</si>
  <si>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</si>
  <si>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</si>
  <si>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</si>
  <si>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</si>
  <si>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</si>
  <si>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</si>
  <si>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</si>
  <si>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</si>
  <si>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</si>
  <si>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</si>
  <si>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</si>
  <si>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</si>
  <si>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</si>
  <si>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</si>
  <si>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</si>
  <si>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</si>
  <si>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</si>
  <si>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</si>
  <si>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</si>
  <si>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</si>
  <si>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</si>
  <si>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</si>
  <si>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</si>
  <si>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</si>
  <si>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</si>
  <si>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</si>
  <si>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</si>
  <si>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</si>
  <si>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</si>
  <si>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</si>
  <si>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</si>
  <si>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</si>
  <si>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</si>
  <si>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</si>
  <si>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</si>
  <si>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</si>
  <si>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</si>
  <si>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</si>
  <si>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</si>
  <si>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</si>
  <si>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</si>
  <si>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</si>
  <si>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</si>
  <si>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</si>
  <si>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</si>
  <si>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</si>
  <si>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</si>
  <si>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</si>
  <si>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</si>
  <si>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</si>
  <si>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</si>
  <si>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</si>
  <si>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</si>
  <si>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</si>
  <si>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</si>
  <si>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</si>
  <si>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</si>
  <si>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</si>
  <si>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</si>
  <si>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</si>
  <si>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</si>
  <si>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</si>
  <si>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</si>
  <si>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</si>
  <si>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</si>
  <si>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</si>
  <si>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</si>
  <si>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</si>
  <si>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</si>
  <si>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</si>
  <si>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</si>
  <si>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</si>
  <si>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</si>
  <si>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</si>
  <si>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</si>
  <si>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</si>
  <si>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</si>
  <si>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</si>
  <si>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</si>
  <si>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</si>
  <si>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</si>
  <si>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</si>
  <si>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</si>
  <si>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</si>
  <si>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</si>
  <si>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</si>
  <si>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</si>
  <si>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</si>
  <si>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</si>
  <si>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</si>
  <si>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</si>
  <si>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</si>
  <si>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</si>
  <si>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</si>
  <si>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</si>
  <si>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</si>
  <si>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</si>
  <si>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</si>
  <si>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</si>
  <si>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</si>
  <si>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</si>
  <si>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</si>
  <si>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</si>
  <si>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</si>
  <si>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</si>
  <si>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</si>
  <si>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</si>
  <si>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</si>
  <si>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</si>
  <si>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</si>
  <si>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</si>
  <si>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</si>
  <si>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</si>
  <si>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</si>
  <si>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</si>
  <si>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</si>
  <si>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</si>
  <si>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</si>
  <si>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</si>
  <si>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</si>
  <si>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</si>
  <si>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</si>
  <si>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</si>
  <si>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</si>
  <si>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</si>
  <si>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</si>
  <si>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</si>
  <si>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</si>
  <si>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</si>
  <si>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</si>
  <si>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</si>
  <si>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</si>
  <si>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</si>
  <si>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</si>
  <si>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</si>
  <si>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</si>
  <si>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</si>
  <si>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</si>
  <si>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</si>
  <si>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</si>
  <si>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</si>
  <si>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</si>
  <si>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</si>
  <si>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</si>
  <si>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</si>
  <si>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</si>
  <si>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</si>
  <si>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</si>
  <si>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</si>
  <si>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</si>
  <si>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</si>
  <si>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</si>
  <si>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</si>
  <si>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</si>
  <si>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</si>
  <si>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</si>
  <si>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</si>
  <si>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</si>
  <si>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</si>
  <si>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</si>
  <si>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</si>
  <si>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</si>
  <si>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</si>
  <si>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</si>
  <si>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</si>
  <si>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</si>
  <si>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</si>
  <si>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</si>
  <si>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</si>
  <si>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</si>
  <si>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</si>
  <si>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</si>
  <si>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</si>
  <si>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</si>
  <si>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</si>
  <si>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</si>
  <si>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</si>
  <si>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</si>
  <si>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</si>
  <si>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</si>
  <si>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</si>
  <si>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</si>
  <si>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</si>
  <si>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</si>
  <si>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</si>
  <si>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</si>
  <si>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</si>
  <si>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</si>
  <si>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</si>
  <si>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</si>
  <si>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</si>
  <si>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</si>
  <si>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0.21</t>
  </si>
  <si>
    <t>▲ 0.29</t>
  </si>
  <si>
    <t>▲ 3.30</t>
  </si>
  <si>
    <t>一般会計</t>
  </si>
  <si>
    <t>介護保険特別会計</t>
  </si>
  <si>
    <t>国民健康保険特別会計</t>
  </si>
  <si>
    <t>下水道事業会計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</si>
  <si>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</si>
  <si>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</si>
  <si>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</si>
  <si>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</si>
  <si>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</si>
  <si>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</si>
  <si>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</si>
  <si>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</si>
  <si>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公共公益施設整備基金</t>
    <rPh sb="0" eb="2">
      <t>コウキョウ</t>
    </rPh>
    <rPh sb="2" eb="4">
      <t>コウエキ</t>
    </rPh>
    <rPh sb="4" eb="6">
      <t>シセツ</t>
    </rPh>
    <rPh sb="6" eb="8">
      <t>セイビ</t>
    </rPh>
    <rPh sb="8" eb="10">
      <t>キキン</t>
    </rPh>
    <phoneticPr fontId="2"/>
  </si>
  <si>
    <t>ふるさと葉山みどり基金</t>
    <rPh sb="4" eb="6">
      <t>ハヤマ</t>
    </rPh>
    <rPh sb="9" eb="11">
      <t>キキン</t>
    </rPh>
    <phoneticPr fontId="2"/>
  </si>
  <si>
    <t>葉山町教育基金</t>
    <rPh sb="0" eb="3">
      <t>ハヤママチ</t>
    </rPh>
    <rPh sb="3" eb="5">
      <t>キョウイク</t>
    </rPh>
    <rPh sb="5" eb="7">
      <t>キキン</t>
    </rPh>
    <phoneticPr fontId="2"/>
  </si>
  <si>
    <t>-</t>
    <phoneticPr fontId="2"/>
  </si>
  <si>
    <t>-</t>
    <phoneticPr fontId="2"/>
  </si>
  <si>
    <t>-</t>
    <phoneticPr fontId="2"/>
  </si>
  <si>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</si>
  <si>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</si>
  <si>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</si>
  <si>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ジギョウ</t>
    </rPh>
    <rPh sb="25" eb="27">
      <t>トクベツ</t>
    </rPh>
    <rPh sb="27" eb="29">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</si>
  <si>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</si>
  <si>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</si>
  <si>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</si>
  <si>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t>
    <phoneticPr fontId="2"/>
  </si>
  <si>
    <t>-</t>
    <phoneticPr fontId="2"/>
  </si>
  <si>
    <t>-</t>
    <phoneticPr fontId="2"/>
  </si>
  <si>
    <t>葉山町土地開発公社</t>
    <rPh sb="0" eb="3">
      <t>ハヤママチ</t>
    </rPh>
    <rPh sb="3" eb="5">
      <t>トチ</t>
    </rPh>
    <rPh sb="5" eb="7">
      <t>カイハツ</t>
    </rPh>
    <rPh sb="7" eb="9">
      <t>コウシャ</t>
    </rPh>
    <phoneticPr fontId="2"/>
  </si>
  <si>
    <t>公益財団法人かながわ海岸美化財団</t>
    <rPh sb="0" eb="2">
      <t>コウエキ</t>
    </rPh>
    <rPh sb="2" eb="4">
      <t>ザイダン</t>
    </rPh>
    <rPh sb="4" eb="6">
      <t>ホウジン</t>
    </rPh>
    <rPh sb="10" eb="14">
      <t>カイガンビカ</t>
    </rPh>
    <rPh sb="14" eb="16">
      <t>ザイダン</t>
    </rPh>
    <phoneticPr fontId="2"/>
  </si>
  <si>
    <t>公益財団法人逗葉地域医療センター</t>
    <rPh sb="0" eb="2">
      <t>コウエキ</t>
    </rPh>
    <rPh sb="2" eb="4">
      <t>ザイダン</t>
    </rPh>
    <rPh sb="4" eb="6">
      <t>ホウジン</t>
    </rPh>
    <rPh sb="6" eb="8">
      <t>ズヨウ</t>
    </rPh>
    <rPh sb="8" eb="10">
      <t>チイキ</t>
    </rPh>
    <rPh sb="10" eb="12">
      <t>イリョウ</t>
    </rPh>
    <phoneticPr fontId="2"/>
  </si>
  <si>
    <t>○</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</si>
  <si>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</si>
  <si>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</si>
  <si>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</si>
  <si>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</si>
  <si>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</si>
  <si>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</si>
  <si>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</si>
  <si>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</si>
  <si>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</si>
  <si>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</si>
  <si>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</si>
  <si>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</si>
  <si>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</si>
  <si>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</si>
  <si>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する財政支出（地方債償還残高や職員退職手当の負担見込額）を、充当可能財源（基金残高、都市計画税収、基準財政需要額算入額）が上回ることから、平成21年以降算出されない状況が続いている。
実質公債費比率は、算定上の分子を構成する一般会計元利償還金が過去に借り入れたものが償還完了となったこと、高額な新規借り入れがなかったことなどにより減少傾向にあることや、分母を構成する標準財政規模が増加傾向にあることから、減少傾向に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</si>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</sst>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B97E-4D2A-A1A4-B2FB96EBDE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16391</c:v>
                </c:pt>
                <c:pt idx="1">
                  <c:v>12275</c:v>
                </c:pt>
                <c:pt idx="2">
                  <c:v>14563</c:v>
                </c:pt>
                <c:pt idx="3">
                  <c:v>15740</c:v>
                </c:pt>
                <c:pt idx="4">
                  <c:v>9205</c:v>
                </c:pt>
              </c:numCache>
            </c:numRef>
          </c:val>
          <c:smooth val="0"/>
          <c:extLst xmlns:c16r2="http://schemas.microsoft.com/office/drawing/2015/06/chart">
            <c:ext xmlns:c16="http://schemas.microsoft.com/office/drawing/2014/chart" uri="{C3380CC4-5D6E-409C-BE32-E72D297353CC}">
              <c16:uniqueId val="{00000001-B97E-4D2A-A1A4-B2FB96EBDEBA}"/>
            </c:ext>
          </c:extLst>
        </c:ser>
        <c:dLbls>
          <c:showLegendKey val="0"/>
          <c:showVal val="0"/>
          <c:showCatName val="0"/>
          <c:showSerName val="0"/>
          <c:showPercent val="0"/>
          <c:showBubbleSize val="0"/>
        </c:dLbls>
        <c:marker val="1"/>
        <c:smooth val="0"/>
        <c:axId val="382454736"/>
        <c:axId val="382455120"/>
      </c:lineChart>
      <c:catAx>
        <c:axId val="382454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455120"/>
        <c:crosses val="autoZero"/>
        <c:auto val="1"/>
        <c:lblAlgn val="ctr"/>
        <c:lblOffset val="100"/>
        <c:tickLblSkip val="1"/>
        <c:tickMarkSkip val="1"/>
        <c:noMultiLvlLbl val="0"/>
      </c:catAx>
      <c:valAx>
        <c:axId val="3824551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454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7.87</c:v>
                </c:pt>
                <c:pt idx="1">
                  <c:v>8.91</c:v>
                </c:pt>
                <c:pt idx="2">
                  <c:v>9.0299999999999994</c:v>
                </c:pt>
                <c:pt idx="3">
                  <c:v>8.0299999999999994</c:v>
                </c:pt>
                <c:pt idx="4">
                  <c:v>6.28</c:v>
                </c:pt>
              </c:numCache>
            </c:numRef>
          </c:val>
          <c:extLst xmlns:c16r2="http://schemas.microsoft.com/office/drawing/2015/06/chart">
            <c:ext xmlns:c16="http://schemas.microsoft.com/office/drawing/2014/chart" uri="{C3380CC4-5D6E-409C-BE32-E72D297353CC}">
              <c16:uniqueId val="{00000000-1BB5-4629-AE46-D63A551A79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13.54</c:v>
                </c:pt>
                <c:pt idx="1">
                  <c:v>13.03</c:v>
                </c:pt>
                <c:pt idx="2">
                  <c:v>12.87</c:v>
                </c:pt>
                <c:pt idx="3">
                  <c:v>13.23</c:v>
                </c:pt>
                <c:pt idx="4">
                  <c:v>11.53</c:v>
                </c:pt>
              </c:numCache>
            </c:numRef>
          </c:val>
          <c:extLst xmlns:c16r2="http://schemas.microsoft.com/office/drawing/2015/06/chart">
            <c:ext xmlns:c16="http://schemas.microsoft.com/office/drawing/2014/chart" uri="{C3380CC4-5D6E-409C-BE32-E72D297353CC}">
              <c16:uniqueId val="{00000001-1BB5-4629-AE46-D63A551A7917}"/>
            </c:ext>
          </c:extLst>
        </c:ser>
        <c:dLbls>
          <c:showLegendKey val="0"/>
          <c:showVal val="0"/>
          <c:showCatName val="0"/>
          <c:showSerName val="0"/>
          <c:showPercent val="0"/>
          <c:showBubbleSize val="0"/>
        </c:dLbls>
        <c:gapWidth val="250"/>
        <c:overlap val="100"/>
        <c:axId val="432647960"/>
        <c:axId val="432648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1.73</c:v>
                </c:pt>
                <c:pt idx="1">
                  <c:v>0.86</c:v>
                </c:pt>
                <c:pt idx="2">
                  <c:v>-0.21</c:v>
                </c:pt>
                <c:pt idx="3">
                  <c:v>-0.28999999999999998</c:v>
                </c:pt>
                <c:pt idx="4">
                  <c:v>-3.3</c:v>
                </c:pt>
              </c:numCache>
            </c:numRef>
          </c:val>
          <c:smooth val="0"/>
          <c:extLst xmlns:c16r2="http://schemas.microsoft.com/office/drawing/2015/06/chart">
            <c:ext xmlns:c16="http://schemas.microsoft.com/office/drawing/2014/chart" uri="{C3380CC4-5D6E-409C-BE32-E72D297353CC}">
              <c16:uniqueId val="{00000002-1BB5-4629-AE46-D63A551A7917}"/>
            </c:ext>
          </c:extLst>
        </c:ser>
        <c:dLbls>
          <c:showLegendKey val="0"/>
          <c:showVal val="0"/>
          <c:showCatName val="0"/>
          <c:showSerName val="0"/>
          <c:showPercent val="0"/>
          <c:showBubbleSize val="0"/>
        </c:dLbls>
        <c:marker val="1"/>
        <c:smooth val="0"/>
        <c:axId val="432647960"/>
        <c:axId val="432648744"/>
      </c:lineChart>
      <c:catAx>
        <c:axId val="43264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648744"/>
        <c:crosses val="autoZero"/>
        <c:auto val="1"/>
        <c:lblAlgn val="ctr"/>
        <c:lblOffset val="100"/>
        <c:tickLblSkip val="1"/>
        <c:tickMarkSkip val="1"/>
        <c:noMultiLvlLbl val="0"/>
      </c:catAx>
      <c:valAx>
        <c:axId val="432648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47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0.74</c:v>
                </c:pt>
                <c:pt idx="2">
                  <c:v>#N/A</c:v>
                </c:pt>
                <c:pt idx="3">
                  <c:v>0.64</c:v>
                </c:pt>
                <c:pt idx="4">
                  <c:v>#N/A</c:v>
                </c:pt>
                <c:pt idx="5">
                  <c:v>0.74</c:v>
                </c:pt>
                <c:pt idx="6">
                  <c:v>#N/A</c:v>
                </c:pt>
                <c:pt idx="7">
                  <c:v>0.71</c:v>
                </c:pt>
                <c:pt idx="8">
                  <c:v>0</c:v>
                </c:pt>
                <c:pt idx="9">
                  <c:v>0</c:v>
                </c:pt>
              </c:numCache>
            </c:numRef>
          </c:val>
          <c:extLst xmlns:c16r2="http://schemas.microsoft.com/office/drawing/2015/06/chart">
            <c:ext xmlns:c16="http://schemas.microsoft.com/office/drawing/2014/chart" uri="{C3380CC4-5D6E-409C-BE32-E72D297353CC}">
              <c16:uniqueId val="{00000000-B95A-4A58-A164-052E54EBE9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95A-4A58-A164-052E54EBE9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95A-4A58-A164-052E54EBE98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95A-4A58-A164-052E54EBE98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B95A-4A58-A164-052E54EBE98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c:v>
                </c:pt>
                <c:pt idx="2">
                  <c:v>#N/A</c:v>
                </c:pt>
                <c:pt idx="3">
                  <c:v>0.89</c:v>
                </c:pt>
                <c:pt idx="4">
                  <c:v>#N/A</c:v>
                </c:pt>
                <c:pt idx="5">
                  <c:v>0.91</c:v>
                </c:pt>
                <c:pt idx="6">
                  <c:v>#N/A</c:v>
                </c:pt>
                <c:pt idx="7">
                  <c:v>0.86</c:v>
                </c:pt>
                <c:pt idx="8">
                  <c:v>#N/A</c:v>
                </c:pt>
                <c:pt idx="9">
                  <c:v>0.89</c:v>
                </c:pt>
              </c:numCache>
            </c:numRef>
          </c:val>
          <c:extLst xmlns:c16r2="http://schemas.microsoft.com/office/drawing/2015/06/chart">
            <c:ext xmlns:c16="http://schemas.microsoft.com/office/drawing/2014/chart" uri="{C3380CC4-5D6E-409C-BE32-E72D297353CC}">
              <c16:uniqueId val="{00000005-B95A-4A58-A164-052E54EBE98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1.32</c:v>
                </c:pt>
              </c:numCache>
            </c:numRef>
          </c:val>
          <c:extLst xmlns:c16r2="http://schemas.microsoft.com/office/drawing/2015/06/chart">
            <c:ext xmlns:c16="http://schemas.microsoft.com/office/drawing/2014/chart" uri="{C3380CC4-5D6E-409C-BE32-E72D297353CC}">
              <c16:uniqueId val="{00000006-B95A-4A58-A164-052E54EBE98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3.08</c:v>
                </c:pt>
                <c:pt idx="2">
                  <c:v>#N/A</c:v>
                </c:pt>
                <c:pt idx="3">
                  <c:v>2.4500000000000002</c:v>
                </c:pt>
                <c:pt idx="4">
                  <c:v>#N/A</c:v>
                </c:pt>
                <c:pt idx="5">
                  <c:v>1.72</c:v>
                </c:pt>
                <c:pt idx="6">
                  <c:v>#N/A</c:v>
                </c:pt>
                <c:pt idx="7">
                  <c:v>3.62</c:v>
                </c:pt>
                <c:pt idx="8">
                  <c:v>#N/A</c:v>
                </c:pt>
                <c:pt idx="9">
                  <c:v>1.36</c:v>
                </c:pt>
              </c:numCache>
            </c:numRef>
          </c:val>
          <c:extLst xmlns:c16r2="http://schemas.microsoft.com/office/drawing/2015/06/chart">
            <c:ext xmlns:c16="http://schemas.microsoft.com/office/drawing/2014/chart" uri="{C3380CC4-5D6E-409C-BE32-E72D297353CC}">
              <c16:uniqueId val="{00000007-B95A-4A58-A164-052E54EBE98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1.55</c:v>
                </c:pt>
                <c:pt idx="2">
                  <c:v>#N/A</c:v>
                </c:pt>
                <c:pt idx="3">
                  <c:v>2.04</c:v>
                </c:pt>
                <c:pt idx="4">
                  <c:v>#N/A</c:v>
                </c:pt>
                <c:pt idx="5">
                  <c:v>2.42</c:v>
                </c:pt>
                <c:pt idx="6">
                  <c:v>#N/A</c:v>
                </c:pt>
                <c:pt idx="7">
                  <c:v>2.38</c:v>
                </c:pt>
                <c:pt idx="8">
                  <c:v>#N/A</c:v>
                </c:pt>
                <c:pt idx="9">
                  <c:v>2.23</c:v>
                </c:pt>
              </c:numCache>
            </c:numRef>
          </c:val>
          <c:extLst xmlns:c16r2="http://schemas.microsoft.com/office/drawing/2015/06/chart">
            <c:ext xmlns:c16="http://schemas.microsoft.com/office/drawing/2014/chart" uri="{C3380CC4-5D6E-409C-BE32-E72D297353CC}">
              <c16:uniqueId val="{00000008-B95A-4A58-A164-052E54EBE9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7.87</c:v>
                </c:pt>
                <c:pt idx="2">
                  <c:v>#N/A</c:v>
                </c:pt>
                <c:pt idx="3">
                  <c:v>8.9</c:v>
                </c:pt>
                <c:pt idx="4">
                  <c:v>#N/A</c:v>
                </c:pt>
                <c:pt idx="5">
                  <c:v>9.02</c:v>
                </c:pt>
                <c:pt idx="6">
                  <c:v>#N/A</c:v>
                </c:pt>
                <c:pt idx="7">
                  <c:v>8.0299999999999994</c:v>
                </c:pt>
                <c:pt idx="8">
                  <c:v>#N/A</c:v>
                </c:pt>
                <c:pt idx="9">
                  <c:v>6.28</c:v>
                </c:pt>
              </c:numCache>
            </c:numRef>
          </c:val>
          <c:extLst xmlns:c16r2="http://schemas.microsoft.com/office/drawing/2015/06/chart">
            <c:ext xmlns:c16="http://schemas.microsoft.com/office/drawing/2014/chart" uri="{C3380CC4-5D6E-409C-BE32-E72D297353CC}">
              <c16:uniqueId val="{00000009-B95A-4A58-A164-052E54EBE989}"/>
            </c:ext>
          </c:extLst>
        </c:ser>
        <c:dLbls>
          <c:showLegendKey val="0"/>
          <c:showVal val="0"/>
          <c:showCatName val="0"/>
          <c:showSerName val="0"/>
          <c:showPercent val="0"/>
          <c:showBubbleSize val="0"/>
        </c:dLbls>
        <c:gapWidth val="150"/>
        <c:overlap val="100"/>
        <c:axId val="432651488"/>
        <c:axId val="432650312"/>
      </c:barChart>
      <c:catAx>
        <c:axId val="4326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650312"/>
        <c:crosses val="autoZero"/>
        <c:auto val="1"/>
        <c:lblAlgn val="ctr"/>
        <c:lblOffset val="100"/>
        <c:tickLblSkip val="1"/>
        <c:tickMarkSkip val="1"/>
        <c:noMultiLvlLbl val="0"/>
      </c:catAx>
      <c:valAx>
        <c:axId val="432650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51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1273</c:v>
                </c:pt>
                <c:pt idx="5">
                  <c:v>1203</c:v>
                </c:pt>
                <c:pt idx="8">
                  <c:v>1220</c:v>
                </c:pt>
                <c:pt idx="11">
                  <c:v>1264</c:v>
                </c:pt>
                <c:pt idx="14">
                  <c:v>1252</c:v>
                </c:pt>
              </c:numCache>
            </c:numRef>
          </c:val>
          <c:extLst xmlns:c16r2="http://schemas.microsoft.com/office/drawing/2015/06/chart">
            <c:ext xmlns:c16="http://schemas.microsoft.com/office/drawing/2014/chart" uri="{C3380CC4-5D6E-409C-BE32-E72D297353CC}">
              <c16:uniqueId val="{00000000-97D0-4429-A124-9519855DA7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7D0-4429-A124-9519855DA7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15</c:v>
                </c:pt>
                <c:pt idx="6">
                  <c:v>15</c:v>
                </c:pt>
                <c:pt idx="9">
                  <c:v>16</c:v>
                </c:pt>
                <c:pt idx="12">
                  <c:v>16</c:v>
                </c:pt>
              </c:numCache>
            </c:numRef>
          </c:val>
          <c:extLst xmlns:c16r2="http://schemas.microsoft.com/office/drawing/2015/06/chart">
            <c:ext xmlns:c16="http://schemas.microsoft.com/office/drawing/2014/chart" uri="{C3380CC4-5D6E-409C-BE32-E72D297353CC}">
              <c16:uniqueId val="{00000002-97D0-4429-A124-9519855DA7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7D0-4429-A124-9519855DA7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640</c:v>
                </c:pt>
                <c:pt idx="3">
                  <c:v>651</c:v>
                </c:pt>
                <c:pt idx="6">
                  <c:v>656</c:v>
                </c:pt>
                <c:pt idx="9">
                  <c:v>640</c:v>
                </c:pt>
                <c:pt idx="12">
                  <c:v>604</c:v>
                </c:pt>
              </c:numCache>
            </c:numRef>
          </c:val>
          <c:extLst xmlns:c16r2="http://schemas.microsoft.com/office/drawing/2015/06/chart">
            <c:ext xmlns:c16="http://schemas.microsoft.com/office/drawing/2014/chart" uri="{C3380CC4-5D6E-409C-BE32-E72D297353CC}">
              <c16:uniqueId val="{00000004-97D0-4429-A124-9519855DA7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D0-4429-A124-9519855DA7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7D0-4429-A124-9519855DA7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569</c:v>
                </c:pt>
                <c:pt idx="3">
                  <c:v>529</c:v>
                </c:pt>
                <c:pt idx="6">
                  <c:v>506</c:v>
                </c:pt>
                <c:pt idx="9">
                  <c:v>518</c:v>
                </c:pt>
                <c:pt idx="12">
                  <c:v>511</c:v>
                </c:pt>
              </c:numCache>
            </c:numRef>
          </c:val>
          <c:extLst xmlns:c16r2="http://schemas.microsoft.com/office/drawing/2015/06/chart">
            <c:ext xmlns:c16="http://schemas.microsoft.com/office/drawing/2014/chart" uri="{C3380CC4-5D6E-409C-BE32-E72D297353CC}">
              <c16:uniqueId val="{00000007-97D0-4429-A124-9519855DA738}"/>
            </c:ext>
          </c:extLst>
        </c:ser>
        <c:dLbls>
          <c:showLegendKey val="0"/>
          <c:showVal val="0"/>
          <c:showCatName val="0"/>
          <c:showSerName val="0"/>
          <c:showPercent val="0"/>
          <c:showBubbleSize val="0"/>
        </c:dLbls>
        <c:gapWidth val="100"/>
        <c:overlap val="100"/>
        <c:axId val="432649920"/>
        <c:axId val="432648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c:v>
                </c:pt>
                <c:pt idx="2">
                  <c:v>#N/A</c:v>
                </c:pt>
                <c:pt idx="3">
                  <c:v>#N/A</c:v>
                </c:pt>
                <c:pt idx="4">
                  <c:v>-8</c:v>
                </c:pt>
                <c:pt idx="5">
                  <c:v>#N/A</c:v>
                </c:pt>
                <c:pt idx="6">
                  <c:v>#N/A</c:v>
                </c:pt>
                <c:pt idx="7">
                  <c:v>-43</c:v>
                </c:pt>
                <c:pt idx="8">
                  <c:v>#N/A</c:v>
                </c:pt>
                <c:pt idx="9">
                  <c:v>#N/A</c:v>
                </c:pt>
                <c:pt idx="10">
                  <c:v>-90</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97D0-4429-A124-9519855DA738}"/>
            </c:ext>
          </c:extLst>
        </c:ser>
        <c:dLbls>
          <c:showLegendKey val="0"/>
          <c:showVal val="0"/>
          <c:showCatName val="0"/>
          <c:showSerName val="0"/>
          <c:showPercent val="0"/>
          <c:showBubbleSize val="0"/>
        </c:dLbls>
        <c:marker val="1"/>
        <c:smooth val="0"/>
        <c:axId val="432649920"/>
        <c:axId val="432648352"/>
      </c:lineChart>
      <c:catAx>
        <c:axId val="4326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648352"/>
        <c:crosses val="autoZero"/>
        <c:auto val="1"/>
        <c:lblAlgn val="ctr"/>
        <c:lblOffset val="100"/>
        <c:tickLblSkip val="1"/>
        <c:tickMarkSkip val="1"/>
        <c:noMultiLvlLbl val="0"/>
      </c:catAx>
      <c:valAx>
        <c:axId val="43264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4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10352</c:v>
                </c:pt>
                <c:pt idx="5">
                  <c:v>10496</c:v>
                </c:pt>
                <c:pt idx="8">
                  <c:v>10448</c:v>
                </c:pt>
                <c:pt idx="11">
                  <c:v>10308</c:v>
                </c:pt>
                <c:pt idx="14">
                  <c:v>10177</c:v>
                </c:pt>
              </c:numCache>
            </c:numRef>
          </c:val>
          <c:extLst xmlns:c16r2="http://schemas.microsoft.com/office/drawing/2015/06/chart">
            <c:ext xmlns:c16="http://schemas.microsoft.com/office/drawing/2014/chart" uri="{C3380CC4-5D6E-409C-BE32-E72D297353CC}">
              <c16:uniqueId val="{00000000-2A0D-4301-A844-BDA3AEB567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6417</c:v>
                </c:pt>
                <c:pt idx="5">
                  <c:v>6136</c:v>
                </c:pt>
                <c:pt idx="8">
                  <c:v>5841</c:v>
                </c:pt>
                <c:pt idx="11">
                  <c:v>5581</c:v>
                </c:pt>
                <c:pt idx="14">
                  <c:v>5200</c:v>
                </c:pt>
              </c:numCache>
            </c:numRef>
          </c:val>
          <c:extLst xmlns:c16r2="http://schemas.microsoft.com/office/drawing/2015/06/chart">
            <c:ext xmlns:c16="http://schemas.microsoft.com/office/drawing/2014/chart" uri="{C3380CC4-5D6E-409C-BE32-E72D297353CC}">
              <c16:uniqueId val="{00000001-2A0D-4301-A844-BDA3AEB567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2142</c:v>
                </c:pt>
                <c:pt idx="5">
                  <c:v>2155</c:v>
                </c:pt>
                <c:pt idx="8">
                  <c:v>2308</c:v>
                </c:pt>
                <c:pt idx="11">
                  <c:v>2408</c:v>
                </c:pt>
                <c:pt idx="14">
                  <c:v>2799</c:v>
                </c:pt>
              </c:numCache>
            </c:numRef>
          </c:val>
          <c:extLst xmlns:c16r2="http://schemas.microsoft.com/office/drawing/2015/06/chart">
            <c:ext xmlns:c16="http://schemas.microsoft.com/office/drawing/2014/chart" uri="{C3380CC4-5D6E-409C-BE32-E72D297353CC}">
              <c16:uniqueId val="{00000002-2A0D-4301-A844-BDA3AEB567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A0D-4301-A844-BDA3AEB567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A0D-4301-A844-BDA3AEB567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0D-4301-A844-BDA3AEB567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2255</c:v>
                </c:pt>
                <c:pt idx="3">
                  <c:v>2139</c:v>
                </c:pt>
                <c:pt idx="6">
                  <c:v>2064</c:v>
                </c:pt>
                <c:pt idx="9">
                  <c:v>1951</c:v>
                </c:pt>
                <c:pt idx="12">
                  <c:v>1981</c:v>
                </c:pt>
              </c:numCache>
            </c:numRef>
          </c:val>
          <c:extLst xmlns:c16r2="http://schemas.microsoft.com/office/drawing/2015/06/chart">
            <c:ext xmlns:c16="http://schemas.microsoft.com/office/drawing/2014/chart" uri="{C3380CC4-5D6E-409C-BE32-E72D297353CC}">
              <c16:uniqueId val="{00000006-2A0D-4301-A844-BDA3AEB567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A0D-4301-A844-BDA3AEB567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8192</c:v>
                </c:pt>
                <c:pt idx="3">
                  <c:v>7919</c:v>
                </c:pt>
                <c:pt idx="6">
                  <c:v>7642</c:v>
                </c:pt>
                <c:pt idx="9">
                  <c:v>7334</c:v>
                </c:pt>
                <c:pt idx="12">
                  <c:v>6807</c:v>
                </c:pt>
              </c:numCache>
            </c:numRef>
          </c:val>
          <c:extLst xmlns:c16r2="http://schemas.microsoft.com/office/drawing/2015/06/chart">
            <c:ext xmlns:c16="http://schemas.microsoft.com/office/drawing/2014/chart" uri="{C3380CC4-5D6E-409C-BE32-E72D297353CC}">
              <c16:uniqueId val="{00000008-2A0D-4301-A844-BDA3AEB567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139</c:v>
                </c:pt>
                <c:pt idx="3">
                  <c:v>188</c:v>
                </c:pt>
                <c:pt idx="6">
                  <c:v>173</c:v>
                </c:pt>
                <c:pt idx="9">
                  <c:v>159</c:v>
                </c:pt>
                <c:pt idx="12">
                  <c:v>139</c:v>
                </c:pt>
              </c:numCache>
            </c:numRef>
          </c:val>
          <c:extLst xmlns:c16r2="http://schemas.microsoft.com/office/drawing/2015/06/chart">
            <c:ext xmlns:c16="http://schemas.microsoft.com/office/drawing/2014/chart" uri="{C3380CC4-5D6E-409C-BE32-E72D297353CC}">
              <c16:uniqueId val="{00000009-2A0D-4301-A844-BDA3AEB567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5701</c:v>
                </c:pt>
                <c:pt idx="3">
                  <c:v>5695</c:v>
                </c:pt>
                <c:pt idx="6">
                  <c:v>5726</c:v>
                </c:pt>
                <c:pt idx="9">
                  <c:v>5751</c:v>
                </c:pt>
                <c:pt idx="12">
                  <c:v>5765</c:v>
                </c:pt>
              </c:numCache>
            </c:numRef>
          </c:val>
          <c:extLst xmlns:c16r2="http://schemas.microsoft.com/office/drawing/2015/06/chart">
            <c:ext xmlns:c16="http://schemas.microsoft.com/office/drawing/2014/chart" uri="{C3380CC4-5D6E-409C-BE32-E72D297353CC}">
              <c16:uniqueId val="{0000000A-2A0D-4301-A844-BDA3AEB5674C}"/>
            </c:ext>
          </c:extLst>
        </c:ser>
        <c:dLbls>
          <c:showLegendKey val="0"/>
          <c:showVal val="0"/>
          <c:showCatName val="0"/>
          <c:showSerName val="0"/>
          <c:showPercent val="0"/>
          <c:showBubbleSize val="0"/>
        </c:dLbls>
        <c:gapWidth val="100"/>
        <c:overlap val="100"/>
        <c:axId val="433955904"/>
        <c:axId val="433962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A0D-4301-A844-BDA3AEB5674C}"/>
            </c:ext>
          </c:extLst>
        </c:ser>
        <c:dLbls>
          <c:showLegendKey val="0"/>
          <c:showVal val="0"/>
          <c:showCatName val="0"/>
          <c:showSerName val="0"/>
          <c:showPercent val="0"/>
          <c:showBubbleSize val="0"/>
        </c:dLbls>
        <c:marker val="1"/>
        <c:smooth val="0"/>
        <c:axId val="433955904"/>
        <c:axId val="433962568"/>
      </c:lineChart>
      <c:catAx>
        <c:axId val="43395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962568"/>
        <c:crosses val="autoZero"/>
        <c:auto val="1"/>
        <c:lblAlgn val="ctr"/>
        <c:lblOffset val="100"/>
        <c:tickLblSkip val="1"/>
        <c:tickMarkSkip val="1"/>
        <c:noMultiLvlLbl val="0"/>
      </c:catAx>
      <c:valAx>
        <c:axId val="433962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95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869</c:v>
                </c:pt>
                <c:pt idx="1">
                  <c:v>907</c:v>
                </c:pt>
                <c:pt idx="2">
                  <c:v>796</c:v>
                </c:pt>
              </c:numCache>
            </c:numRef>
          </c:val>
          <c:extLst xmlns:c16r2="http://schemas.microsoft.com/office/drawing/2015/06/chart">
            <c:ext xmlns:c16="http://schemas.microsoft.com/office/drawing/2014/chart" uri="{C3380CC4-5D6E-409C-BE32-E72D297353CC}">
              <c16:uniqueId val="{00000000-43E9-4FBE-8065-992974B6D9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3E9-4FBE-8065-992974B6D9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950</c:v>
                </c:pt>
                <c:pt idx="1">
                  <c:v>1076</c:v>
                </c:pt>
                <c:pt idx="2">
                  <c:v>1433</c:v>
                </c:pt>
              </c:numCache>
            </c:numRef>
          </c:val>
          <c:extLst xmlns:c16r2="http://schemas.microsoft.com/office/drawing/2015/06/chart">
            <c:ext xmlns:c16="http://schemas.microsoft.com/office/drawing/2014/chart" uri="{C3380CC4-5D6E-409C-BE32-E72D297353CC}">
              <c16:uniqueId val="{00000002-43E9-4FBE-8065-992974B6D9F1}"/>
            </c:ext>
          </c:extLst>
        </c:ser>
        <c:dLbls>
          <c:showLegendKey val="0"/>
          <c:showVal val="0"/>
          <c:showCatName val="0"/>
          <c:showSerName val="0"/>
          <c:showPercent val="0"/>
          <c:showBubbleSize val="0"/>
        </c:dLbls>
        <c:gapWidth val="120"/>
        <c:overlap val="100"/>
        <c:axId val="433960216"/>
        <c:axId val="433960608"/>
      </c:barChart>
      <c:catAx>
        <c:axId val="43396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3960608"/>
        <c:crosses val="autoZero"/>
        <c:auto val="1"/>
        <c:lblAlgn val="ctr"/>
        <c:lblOffset val="100"/>
        <c:tickLblSkip val="1"/>
        <c:tickMarkSkip val="1"/>
        <c:noMultiLvlLbl val="0"/>
      </c:catAx>
      <c:valAx>
        <c:axId val="433960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396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CC-4F80-9266-E0A872DD2CAB}"/>
                </c:ext>
                <c:ext xmlns:c15="http://schemas.microsoft.com/office/drawing/2012/chart" uri="{CE6537A1-D6FC-4f65-9D91-7224C49458BB}">
                  <c15:dlblFieldTable>
                    <c15:dlblFTEntry>
                      <c15:txfldGUID>{199A970F-5742-488B-B15E-00220EAD8421}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CC-4F80-9266-E0A872DD2CAB}"/>
                </c:ext>
                <c:ext xmlns:c15="http://schemas.microsoft.com/office/drawing/2012/chart" uri="{CE6537A1-D6FC-4f65-9D91-7224C49458BB}">
                  <c15:dlblFieldTable>
                    <c15:dlblFTEntry>
                      <c15:txfldGUID>{2CF2DD62-798C-4FBB-B97A-F8F339583F5B}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CC-4F80-9266-E0A872DD2CAB}"/>
                </c:ext>
                <c:ext xmlns:c15="http://schemas.microsoft.com/office/drawing/2012/chart" uri="{CE6537A1-D6FC-4f65-9D91-7224C49458BB}">
                  <c15:dlblFieldTable>
                    <c15:dlblFTEntry>
                      <c15:txfldGUID>{A9B24639-ACBF-48DA-B976-EA35679AE06D}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CC-4F80-9266-E0A872DD2CAB}"/>
                </c:ext>
                <c:ext xmlns:c15="http://schemas.microsoft.com/office/drawing/2012/chart" uri="{CE6537A1-D6FC-4f65-9D91-7224C49458BB}">
                  <c15:dlblFieldTable>
                    <c15:dlblFTEntry>
                      <c15:txfldGUID>{78BDAF13-7CAE-4DFF-954A-76215B6109F9}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CC-4F80-9266-E0A872DD2CAB}"/>
                </c:ext>
                <c:ext xmlns:c15="http://schemas.microsoft.com/office/drawing/2012/chart" uri="{CE6537A1-D6FC-4f65-9D91-7224C49458BB}">
                  <c15:dlblFieldTable>
                    <c15:dlblFTEntry>
                      <c15:txfldGUID>{C9A619AF-4393-4A16-97C8-0C10F69A73C2}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CC-4F80-9266-E0A872DD2CAB}"/>
                </c:ext>
                <c:ext xmlns:c15="http://schemas.microsoft.com/office/drawing/2012/chart" uri="{CE6537A1-D6FC-4f65-9D91-7224C49458BB}">
                  <c15:dlblFieldTable>
                    <c15:dlblFTEntry>
                      <c15:txfldGUID>{A4D711F3-9814-4BDB-9615-A5874FB1514F}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CC-4F80-9266-E0A872DD2CAB}"/>
                </c:ext>
                <c:ext xmlns:c15="http://schemas.microsoft.com/office/drawing/2012/chart" uri="{CE6537A1-D6FC-4f65-9D91-7224C49458BB}">
                  <c15:dlblFieldTable>
                    <c15:dlblFTEntry>
                      <c15:txfldGUID>{108FB5C1-44FD-4977-9D06-AF6159BF6E7B}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CC-4F80-9266-E0A872DD2CAB}"/>
                </c:ext>
                <c:ext xmlns:c15="http://schemas.microsoft.com/office/drawing/2012/chart" uri="{CE6537A1-D6FC-4f65-9D91-7224C49458BB}">
                  <c15:dlblFieldTable>
                    <c15:dlblFTEntry>
                      <c15:txfldGUID>{9E3EC52D-1963-4ACE-8EB1-2309E0562718}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CC-4F80-9266-E0A872DD2CAB}"/>
                </c:ext>
                <c:ext xmlns:c15="http://schemas.microsoft.com/office/drawing/2012/chart" uri="{CE6537A1-D6FC-4f65-9D91-7224C49458BB}">
                  <c15:dlblFieldTable>
                    <c15:dlblFTEntry>
                      <c15:txfldGUID>{313090E8-5F83-4B83-A0B1-E5E419EBB1B9}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8CC-4F80-9266-E0A872DD2C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CC-4F80-9266-E0A872DD2CAB}"/>
                </c:ext>
                <c:ext xmlns:c15="http://schemas.microsoft.com/office/drawing/2012/chart" uri="{CE6537A1-D6FC-4f65-9D91-7224C49458BB}">
                  <c15:dlblFieldTable>
                    <c15:dlblFTEntry>
                      <c15:txfldGUID>{7D0293AC-9A96-40E4-B7EE-3B18694A3820}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CC-4F80-9266-E0A872DD2CAB}"/>
                </c:ext>
                <c:ext xmlns:c15="http://schemas.microsoft.com/office/drawing/2012/chart" uri="{CE6537A1-D6FC-4f65-9D91-7224C49458BB}">
                  <c15:dlblFieldTable>
                    <c15:dlblFTEntry>
                      <c15:txfldGUID>{A4D9D690-B566-447E-B952-032555293383}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CC-4F80-9266-E0A872DD2CAB}"/>
                </c:ext>
                <c:ext xmlns:c15="http://schemas.microsoft.com/office/drawing/2012/chart" uri="{CE6537A1-D6FC-4f65-9D91-7224C49458BB}">
                  <c15:dlblFieldTable>
                    <c15:dlblFTEntry>
                      <c15:txfldGUID>{CAE12D20-41AE-4F69-8BA8-7024B8CE733C}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CC-4F80-9266-E0A872DD2CAB}"/>
                </c:ext>
                <c:ext xmlns:c15="http://schemas.microsoft.com/office/drawing/2012/chart" uri="{CE6537A1-D6FC-4f65-9D91-7224C49458BB}">
                  <c15:dlblFieldTable>
                    <c15:dlblFTEntry>
                      <c15:txfldGUID>{A09C1F2D-6A10-4B86-947C-0528101689A1}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CC-4F80-9266-E0A872DD2CAB}"/>
                </c:ext>
                <c:ext xmlns:c15="http://schemas.microsoft.com/office/drawing/2012/chart" uri="{CE6537A1-D6FC-4f65-9D91-7224C49458BB}">
                  <c15:dlblFieldTable>
                    <c15:dlblFTEntry>
                      <c15:txfldGUID>{969EE25D-B187-442D-8858-38816B668392}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CC-4F80-9266-E0A872DD2CAB}"/>
                </c:ext>
                <c:ext xmlns:c15="http://schemas.microsoft.com/office/drawing/2012/chart" uri="{CE6537A1-D6FC-4f65-9D91-7224C49458BB}">
                  <c15:dlblFieldTable>
                    <c15:dlblFTEntry>
                      <c15:txfldGUID>{0B4E822C-917B-4C26-AC50-21F27D0C5F38}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CC-4F80-9266-E0A872DD2CAB}"/>
                </c:ext>
                <c:ext xmlns:c15="http://schemas.microsoft.com/office/drawing/2012/chart" uri="{CE6537A1-D6FC-4f65-9D91-7224C49458BB}">
                  <c15:dlblFieldTable>
                    <c15:dlblFTEntry>
                      <c15:txfldGUID>{C99EE7AC-5418-407F-93C8-52786543CC09}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CC-4F80-9266-E0A872DD2CAB}"/>
                </c:ext>
                <c:ext xmlns:c15="http://schemas.microsoft.com/office/drawing/2012/chart" uri="{CE6537A1-D6FC-4f65-9D91-7224C49458BB}">
                  <c15:dlblFieldTable>
                    <c15:dlblFTEntry>
                      <c15:txfldGUID>{B6AFC2DC-A067-4E87-9707-9D6E3537C67F}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CC-4F80-9266-E0A872DD2CAB}"/>
                </c:ext>
                <c:ext xmlns:c15="http://schemas.microsoft.com/office/drawing/2012/chart" uri="{CE6537A1-D6FC-4f65-9D91-7224C49458BB}">
                  <c15:dlblFieldTable>
                    <c15:dlblFTEntry>
                      <c15:txfldGUID>{11B6BF0D-1A5C-4A30-B4DC-4402D9116D0F}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58CC-4F80-9266-E0A872DD2CAB}"/>
            </c:ext>
          </c:extLst>
        </c:ser>
        <c:dLbls>
          <c:showLegendKey val="0"/>
          <c:showVal val="1"/>
          <c:showCatName val="0"/>
          <c:showSerName val="0"/>
          <c:showPercent val="0"/>
          <c:showBubbleSize val="0"/>
        </c:dLbls>
        <c:axId val="433956688"/>
        <c:axId val="433962176"/>
      </c:scatterChart>
      <c:valAx>
        <c:axId val="433956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3962176"/>
        <c:crosses val="autoZero"/>
        <c:crossBetween val="midCat"/>
      </c:valAx>
      <c:valAx>
        <c:axId val="433962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3956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06-4C45-8C58-3B1CEC5F00FE}"/>
                </c:ext>
                <c:ext xmlns:c15="http://schemas.microsoft.com/office/drawing/2012/chart" uri="{CE6537A1-D6FC-4f65-9D91-7224C49458BB}">
                  <c15:dlblFieldTable>
                    <c15:dlblFTEntry>
                      <c15:txfldGUID>{902688B1-1526-4818-BC79-2AEDD6C8C61C}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06-4C45-8C58-3B1CEC5F00FE}"/>
                </c:ext>
                <c:ext xmlns:c15="http://schemas.microsoft.com/office/drawing/2012/chart" uri="{CE6537A1-D6FC-4f65-9D91-7224C49458BB}">
                  <c15:dlblFieldTable>
                    <c15:dlblFTEntry>
                      <c15:txfldGUID>{A4E49F94-612C-4983-96CE-A988944DA97C}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06-4C45-8C58-3B1CEC5F00FE}"/>
                </c:ext>
                <c:ext xmlns:c15="http://schemas.microsoft.com/office/drawing/2012/chart" uri="{CE6537A1-D6FC-4f65-9D91-7224C49458BB}">
                  <c15:dlblFieldTable>
                    <c15:dlblFTEntry>
                      <c15:txfldGUID>{87275829-E44C-4D83-A2A9-0EEE8C560B7A}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06-4C45-8C58-3B1CEC5F00FE}"/>
                </c:ext>
                <c:ext xmlns:c15="http://schemas.microsoft.com/office/drawing/2012/chart" uri="{CE6537A1-D6FC-4f65-9D91-7224C49458BB}">
                  <c15:dlblFieldTable>
                    <c15:dlblFTEntry>
                      <c15:txfldGUID>{A446F0D0-FBCE-4656-BF0F-7FDE6B910424}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06-4C45-8C58-3B1CEC5F00FE}"/>
                </c:ext>
                <c:ext xmlns:c15="http://schemas.microsoft.com/office/drawing/2012/chart" uri="{CE6537A1-D6FC-4f65-9D91-7224C49458BB}">
                  <c15:dlblFieldTable>
                    <c15:dlblFTEntry>
                      <c15:txfldGUID>{C1488B75-1113-4078-9FC5-F5B74455AE8F}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06-4C45-8C58-3B1CEC5F00FE}"/>
                </c:ext>
                <c:ext xmlns:c15="http://schemas.microsoft.com/office/drawing/2012/chart" uri="{CE6537A1-D6FC-4f65-9D91-7224C49458BB}">
                  <c15:dlblFieldTable>
                    <c15:dlblFTEntry>
                      <c15:txfldGUID>{5A0F2C40-F15E-4196-8EBC-8AE2DDCD4B4B}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06-4C45-8C58-3B1CEC5F00FE}"/>
                </c:ext>
                <c:ext xmlns:c15="http://schemas.microsoft.com/office/drawing/2012/chart" uri="{CE6537A1-D6FC-4f65-9D91-7224C49458BB}">
                  <c15:dlblFieldTable>
                    <c15:dlblFTEntry>
                      <c15:txfldGUID>{F4FC1E84-647A-4BA8-82AF-33DD39F3415E}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06-4C45-8C58-3B1CEC5F00FE}"/>
                </c:ext>
                <c:ext xmlns:c15="http://schemas.microsoft.com/office/drawing/2012/chart" uri="{CE6537A1-D6FC-4f65-9D91-7224C49458BB}">
                  <c15:dlblFieldTable>
                    <c15:dlblFTEntry>
                      <c15:txfldGUID>{D2276BD7-02CD-438D-BAED-9EE2E0B5BF9C}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06-4C45-8C58-3B1CEC5F00FE}"/>
                </c:ext>
                <c:ext xmlns:c15="http://schemas.microsoft.com/office/drawing/2012/chart" uri="{CE6537A1-D6FC-4f65-9D91-7224C49458BB}">
                  <c15:dlblFieldTable>
                    <c15:dlblFTEntry>
                      <c15:txfldGUID>{56244602-D320-45E0-A18E-C46D0E9CC4B0}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-0.5</c:v>
                </c:pt>
                <c:pt idx="24">
                  <c:v>-0.7</c:v>
                </c:pt>
                <c:pt idx="32">
                  <c:v>-1.3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506-4C45-8C58-3B1CEC5F00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06-4C45-8C58-3B1CEC5F00FE}"/>
                </c:ext>
                <c:ext xmlns:c15="http://schemas.microsoft.com/office/drawing/2012/chart" uri="{CE6537A1-D6FC-4f65-9D91-7224C49458BB}">
                  <c15:layout/>
                  <c15:dlblFieldTable>
                    <c15:dlblFTEntry>
                      <c15:txfldGUID>{75400DF4-E156-41E1-A774-841FFD010983}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06-4C45-8C58-3B1CEC5F00FE}"/>
                </c:ext>
                <c:ext xmlns:c15="http://schemas.microsoft.com/office/drawing/2012/chart" uri="{CE6537A1-D6FC-4f65-9D91-7224C49458BB}">
                  <c15:dlblFieldTable>
                    <c15:dlblFTEntry>
                      <c15:txfldGUID>{FD4DA033-6318-4891-81BB-62DEF1BF87CC}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06-4C45-8C58-3B1CEC5F00FE}"/>
                </c:ext>
                <c:ext xmlns:c15="http://schemas.microsoft.com/office/drawing/2012/chart" uri="{CE6537A1-D6FC-4f65-9D91-7224C49458BB}">
                  <c15:dlblFieldTable>
                    <c15:dlblFTEntry>
                      <c15:txfldGUID>{59CEAD45-3D1D-48FB-AE1D-2FE95164EF81}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06-4C45-8C58-3B1CEC5F00FE}"/>
                </c:ext>
                <c:ext xmlns:c15="http://schemas.microsoft.com/office/drawing/2012/chart" uri="{CE6537A1-D6FC-4f65-9D91-7224C49458BB}">
                  <c15:dlblFieldTable>
                    <c15:dlblFTEntry>
                      <c15:txfldGUID>{D02A3FE1-F9EC-4C1B-B4C6-9C5C458C7403}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06-4C45-8C58-3B1CEC5F00FE}"/>
                </c:ext>
                <c:ext xmlns:c15="http://schemas.microsoft.com/office/drawing/2012/chart" uri="{CE6537A1-D6FC-4f65-9D91-7224C49458BB}">
                  <c15:dlblFieldTable>
                    <c15:dlblFTEntry>
                      <c15:txfldGUID>{31C9AFF8-6D06-4B5D-A14F-52ED4E75913F}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06-4C45-8C58-3B1CEC5F00FE}"/>
                </c:ext>
                <c:ext xmlns:c15="http://schemas.microsoft.com/office/drawing/2012/chart" uri="{CE6537A1-D6FC-4f65-9D91-7224C49458BB}">
                  <c15:layout/>
                  <c15:dlblFieldTable>
                    <c15:dlblFTEntry>
                      <c15:txfldGUID>{8E83EAA2-11A9-4BB1-A212-4EEC69E0D538}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06-4C45-8C58-3B1CEC5F00FE}"/>
                </c:ext>
                <c:ext xmlns:c15="http://schemas.microsoft.com/office/drawing/2012/chart" uri="{CE6537A1-D6FC-4f65-9D91-7224C49458BB}">
                  <c15:layout/>
                  <c15:dlblFieldTable>
                    <c15:dlblFTEntry>
                      <c15:txfldGUID>{BB69A435-9543-4F6B-9125-92AFEEC8F9ED}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06-4C45-8C58-3B1CEC5F00FE}"/>
                </c:ext>
                <c:ext xmlns:c15="http://schemas.microsoft.com/office/drawing/2012/chart" uri="{CE6537A1-D6FC-4f65-9D91-7224C49458BB}">
                  <c15:layout/>
                  <c15:dlblFieldTable>
                    <c15:dlblFTEntry>
                      <c15:txfldGUID>{7A9F305D-388E-4B5B-B40C-6B95B65E2E3D}</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06-4C45-8C58-3B1CEC5F00FE}"/>
                </c:ext>
                <c:ext xmlns:c15="http://schemas.microsoft.com/office/drawing/2012/chart" uri="{CE6537A1-D6FC-4f65-9D91-7224C49458BB}">
                  <c15:layout/>
                  <c15:dlblFieldTable>
                    <c15:dlblFTEntry>
                      <c15:txfldGUID>{B1E662D2-38B1-4496-91DD-47C0439759CE}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C506-4C45-8C58-3B1CEC5F00FE}"/>
            </c:ext>
          </c:extLst>
        </c:ser>
        <c:dLbls>
          <c:showLegendKey val="0"/>
          <c:showVal val="1"/>
          <c:showCatName val="0"/>
          <c:showSerName val="0"/>
          <c:showPercent val="0"/>
          <c:showBubbleSize val="0"/>
        </c:dLbls>
        <c:axId val="433957472"/>
        <c:axId val="433958256"/>
      </c:scatterChart>
      <c:valAx>
        <c:axId val="433957472"/>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3958256"/>
        <c:crosses val="autoZero"/>
        <c:crossBetween val="midCat"/>
      </c:valAx>
      <c:valAx>
        <c:axId val="43395825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3957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元利償還金等を算入公債費が上回る状況（実質公債費比率の分子がマイナス）となっているのは、臨時財政対策債を発行可能額より低額で借入れているため、元利償還金等への計上額（実際の借入額ベースで算定）と算入公債費への計上額（発行可能額ベースで算定）に差額が生じることが主な要因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年度においても元利償還金等を算入公債費が上回る状況が続いている。</a:t>
          </a:r>
        </a:p>
        <a:p>
          <a:r>
            <a:rPr kumimoji="1" lang="ja-JP" altLang="en-US" sz="1400">
              <a:latin typeface="ＭＳ ゴシック" pitchFamily="49" charset="-128"/>
              <a:ea typeface="ＭＳ ゴシック" pitchFamily="49" charset="-128"/>
            </a:rPr>
            <a:t>　引き続き計画的な町債の借入れ・償還に取り組み、財政健全化に努める。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減債基金を運用していない。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年度から将来負担額を充当可能財源が上回り将来負担比率が算定されない状況が続いている。</a:t>
          </a:r>
        </a:p>
        <a:p>
          <a:r>
            <a:rPr kumimoji="1" lang="ja-JP" altLang="en-US" sz="1400">
              <a:latin typeface="ＭＳ ゴシック" pitchFamily="49" charset="-128"/>
              <a:ea typeface="ＭＳ ゴシック" pitchFamily="49" charset="-128"/>
            </a:rPr>
            <a:t>　将来負担額は、下水道事業会計の地方債残高が減少していること（公営企業債等繰入見込額の減少）や、退職者減により退職手当負担見込額が減少していることから、全体としては減少傾向にある。</a:t>
          </a:r>
        </a:p>
        <a:p>
          <a:r>
            <a:rPr kumimoji="1" lang="ja-JP" altLang="en-US" sz="1400">
              <a:latin typeface="ＭＳ ゴシック" pitchFamily="49" charset="-128"/>
              <a:ea typeface="ＭＳ ゴシック" pitchFamily="49" charset="-128"/>
            </a:rPr>
            <a:t>　一方で充当可能財源は、充当可能特定歳入（都市計画税収）が減少しているものの、充当可能基金残高が増加していることや、下水道事業会計や公債費に対する基準財政需要額算入見込額に大きな変動がないことから、全体では横ばい傾向である。</a:t>
          </a:r>
        </a:p>
        <a:p>
          <a:r>
            <a:rPr kumimoji="1" lang="ja-JP" altLang="en-US" sz="1400">
              <a:latin typeface="ＭＳ ゴシック" pitchFamily="49" charset="-128"/>
              <a:ea typeface="ＭＳ ゴシック" pitchFamily="49" charset="-128"/>
            </a:rPr>
            <a:t>　将来負担額が減少傾向、充当可能財源は横ばい傾向であるため、将来負担比率が算定されない状況はしばらく続くものと思われる。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神奈川県葉山町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老朽化により今後増大する公共公益施設の維持補修費の財源として備えるため、公共公益施設整備基金の積み立てを取り崩し額より増やした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ことから公共公益施設整備基金残高が増えた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ため、基金全体においても残高が増加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されている学校給食センター整備やクリーンセンター再整備、老朽化が進む公共施設の修繕等の大きな支出に対する備えとして、各年度の予算編成状況や国・県の補助制度の動向に注視しながら、必要な基金残高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公共公益施設整備基金：教育施設、社会福祉施設、道路その他の公共公益施設の整備に必要な資金を積み立てる。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ふるさと葉山みどり基金：優れた自然環境を保全して緑豊かな郷土を残すのに必要な資金を積み立てる。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葉山町教育基金：教育の振興及び教育環境の充実を図るために必要となる資金を積み立てる。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老朽化が進む公共公益施設について、公共施設総合管理計画に基づく維持補修には多額の資金が必要となることが見込まれる。今後発生する維持補修費の財源として活用するべく基金への積み立てを増やしたことから、基金残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公共公益施設整備基金：公共公益施設の老朽化対策がより一層本格化し高額な維持補修費が必要となるため、必要な資金確保に努めていく。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ふるさと葉山みどり基金：今後の自然環境の保全の取り組みのための資金として活用するよう管理していく。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葉山町教育基金：教育の振興及び教育環境の充実を図るための資金として活用するよう管理していく。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会計年度間の財源の不均衡を調整及び不測の財政需要に備えるため決算剰余金を原資に積み立てを行っているが、平成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年度は財政需要に充てるための取り崩し額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が積み立て額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より多かったため、基金残高は減少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財源の不均衡の調整及び不測の財政需要に備えるため、中期財政計画で定めている目標額（年度末残高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減債基金を運用していない。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33,194
32,957
17.04
10,185,946
9,721,787
433,853
6,905,196
5,764,673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461.2</a:t>
          </a:r>
          <a:r>
            <a:rPr kumimoji="1" lang="ja-JP" altLang="en-US" sz="1100">
              <a:latin typeface="ＭＳ Ｐゴシック" panose="020B0600070205080204" pitchFamily="50" charset="-128"/>
              <a:ea typeface="ＭＳ Ｐゴシック" panose="020B0600070205080204" pitchFamily="50" charset="-128"/>
            </a:rPr>
            <a:t>％である。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前年に比べ</a:t>
          </a:r>
          <a:r>
            <a:rPr kumimoji="1" lang="en-US" altLang="ja-JP" sz="1100">
              <a:latin typeface="ＭＳ Ｐゴシック" panose="020B0600070205080204" pitchFamily="50" charset="-128"/>
              <a:ea typeface="ＭＳ Ｐゴシック" panose="020B0600070205080204" pitchFamily="50" charset="-128"/>
            </a:rPr>
            <a:t>55.8</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類似団体内平均</a:t>
          </a:r>
          <a:r>
            <a:rPr kumimoji="1" lang="en-US" altLang="ja-JP" sz="1100">
              <a:latin typeface="ＭＳ Ｐゴシック" panose="020B0600070205080204" pitchFamily="50" charset="-128"/>
              <a:ea typeface="ＭＳ Ｐゴシック" panose="020B0600070205080204" pitchFamily="50" charset="-128"/>
            </a:rPr>
            <a:t>591.7</a:t>
          </a:r>
          <a:r>
            <a:rPr kumimoji="1" lang="ja-JP" altLang="en-US" sz="1100">
              <a:latin typeface="ＭＳ Ｐゴシック" panose="020B0600070205080204" pitchFamily="50" charset="-128"/>
              <a:ea typeface="ＭＳ Ｐゴシック" panose="020B0600070205080204" pitchFamily="50" charset="-128"/>
            </a:rPr>
            <a:t>％や神奈川県平均</a:t>
          </a:r>
          <a:r>
            <a:rPr kumimoji="1" lang="en-US" altLang="ja-JP" sz="1100">
              <a:latin typeface="ＭＳ Ｐゴシック" panose="020B0600070205080204" pitchFamily="50" charset="-128"/>
              <a:ea typeface="ＭＳ Ｐゴシック" panose="020B0600070205080204" pitchFamily="50" charset="-128"/>
            </a:rPr>
            <a:t>1009.4</a:t>
          </a:r>
          <a:r>
            <a:rPr kumimoji="1" lang="ja-JP" altLang="en-US" sz="1100">
              <a:latin typeface="ＭＳ Ｐゴシック" panose="020B0600070205080204" pitchFamily="50" charset="-128"/>
              <a:ea typeface="ＭＳ Ｐゴシック" panose="020B0600070205080204" pitchFamily="50" charset="-128"/>
            </a:rPr>
            <a:t>％よりも低率となっており、債務償還能力は平均よりも高い状況である。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69" name="直線コネクタ 6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70" name="テキスト ボックス 6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71" name="直線コネクタ 7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72" name="テキスト ボックス 7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73" name="直線コネクタ 7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74" name="テキスト ボックス 7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75" name="直線コネクタ 7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76" name="テキスト ボックス 7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8" name="テキスト ボックス 7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80" name="直線コネクタ 79"/>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8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82" name="直線コネクタ 8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83"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84" name="直線コネクタ 83"/>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85"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86" name="フローチャート: 判断 85"/>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87" name="フローチャート: 判断 86"/>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144633</xdr:rowOff>
    </xdr:from>
    <xdr:to>
      <xdr:col>76</xdr:col>
      <xdr:colOff>73025</xdr:colOff>
      <xdr:row>32</xdr:row>
      <xdr:rowOff>74783</xdr:rowOff>
    </xdr:to>
    <xdr:sp macro="" textlink="">
      <xdr:nvSpPr>
        <xdr:cNvPr id="93" name="楕円 92"/>
        <xdr:cNvSpPr/>
      </xdr:nvSpPr>
      <xdr:spPr>
        <a:xfrm>
          <a:off x="14744700" y="62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123060</xdr:rowOff>
    </xdr:from>
    <xdr:ext cx="469744" cy="259045"/>
    <xdr:sp macro="" textlink="">
      <xdr:nvSpPr>
        <xdr:cNvPr id="94" name="債務償還比率該当値テキスト"/>
        <xdr:cNvSpPr txBox="1"/>
      </xdr:nvSpPr>
      <xdr:spPr>
        <a:xfrm>
          <a:off x="14846300" y="620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96444</xdr:rowOff>
    </xdr:from>
    <xdr:to>
      <xdr:col>72</xdr:col>
      <xdr:colOff>123825</xdr:colOff>
      <xdr:row>32</xdr:row>
      <xdr:rowOff>26594</xdr:rowOff>
    </xdr:to>
    <xdr:sp macro="" textlink="">
      <xdr:nvSpPr>
        <xdr:cNvPr id="95" name="楕円 94"/>
        <xdr:cNvSpPr/>
      </xdr:nvSpPr>
      <xdr:spPr>
        <a:xfrm>
          <a:off x="14033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147244</xdr:rowOff>
    </xdr:from>
    <xdr:to>
      <xdr:col>76</xdr:col>
      <xdr:colOff>22225</xdr:colOff>
      <xdr:row>32</xdr:row>
      <xdr:rowOff>23983</xdr:rowOff>
    </xdr:to>
    <xdr:cxnSp macro="">
      <xdr:nvCxnSpPr>
        <xdr:cNvPr id="96" name="直線コネクタ 95"/>
        <xdr:cNvCxnSpPr/>
      </xdr:nvCxnSpPr>
      <xdr:spPr>
        <a:xfrm>
          <a:off x="14084300" y="6233719"/>
          <a:ext cx="7112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97"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17721</xdr:rowOff>
    </xdr:from>
    <xdr:ext cx="469744" cy="259045"/>
    <xdr:sp macro="" textlink="">
      <xdr:nvSpPr>
        <xdr:cNvPr id="98" name="n_1mainValue債務償還比率"/>
        <xdr:cNvSpPr txBox="1"/>
      </xdr:nvSpPr>
      <xdr:spPr>
        <a:xfrm>
          <a:off x="13836727"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9" name="正方形/長方形 9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0" name="正方形/長方形 9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1" name="正方形/長方形 10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2" name="正方形/長方形 10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3" name="テキスト ボックス 10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4" name="テキスト ボックス 10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33,194
32,957
17.04
10,185,946
9,721,787
433,853
6,905,196
5,764,673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33,194
32,957
17.04
10,185,946
9,721,787
433,853
6,905,196
5,764,673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33,194
32,957
17.04
10,185,946
9,721,787
433,853
6,905,196
5,764,673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年度は前年度と同じ</a:t>
          </a:r>
          <a:r>
            <a:rPr kumimoji="1" lang="en-US" altLang="ja-JP" sz="1300" baseline="0">
              <a:latin typeface="ＭＳ Ｐゴシック" panose="020B0600070205080204" pitchFamily="50" charset="-128"/>
              <a:ea typeface="ＭＳ Ｐゴシック" panose="020B0600070205080204" pitchFamily="50" charset="-128"/>
            </a:rPr>
            <a:t>0.90</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指数は横ばいであるが、類似団体平均を上回る状況が続いている。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連経費や町有施設の老朽化・長寿命化対策経費による歳出の増大や、生産年齢人口の減少による町税収入の減少などの歳入の減少が見込まれることから、財政の健全性維持のため、町税収納体制の強化や効率的な行政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算定上の分子の経常経費の人件費（副町長不在、退職者の減による退職手当組合負担金の減）や物件費（廃棄物処理委託料の減）が減少したこと、算定上の分母の地方交付税や地方消費税交付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類似団体平均を上回る状況となっているのは人件費等が他団体より高額なためであり、職員給与の見直しや業務の委託化、広域連携などによる効率的な行政運営に努める必要がある。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18732</xdr:rowOff>
    </xdr:from>
    <xdr:to>
      <xdr:col>23</xdr:col>
      <xdr:colOff>133350</xdr:colOff>
      <xdr:row>65</xdr:row>
      <xdr:rowOff>66993</xdr:rowOff>
    </xdr:to>
    <xdr:cxnSp macro="">
      <xdr:nvCxnSpPr>
        <xdr:cNvPr id="128" name="直線コネクタ 127"/>
        <xdr:cNvCxnSpPr/>
      </xdr:nvCxnSpPr>
      <xdr:spPr>
        <a:xfrm flipV="1">
          <a:off x="4114800" y="1116298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66993</xdr:rowOff>
    </xdr:from>
    <xdr:to>
      <xdr:col>19</xdr:col>
      <xdr:colOff>133350</xdr:colOff>
      <xdr:row>65</xdr:row>
      <xdr:rowOff>97155</xdr:rowOff>
    </xdr:to>
    <xdr:cxnSp macro="">
      <xdr:nvCxnSpPr>
        <xdr:cNvPr id="131" name="直線コネクタ 130"/>
        <xdr:cNvCxnSpPr/>
      </xdr:nvCxnSpPr>
      <xdr:spPr>
        <a:xfrm flipV="1">
          <a:off x="3225800" y="112112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97155</xdr:rowOff>
    </xdr:from>
    <xdr:to>
      <xdr:col>15</xdr:col>
      <xdr:colOff>82550</xdr:colOff>
      <xdr:row>65</xdr:row>
      <xdr:rowOff>139382</xdr:rowOff>
    </xdr:to>
    <xdr:cxnSp macro="">
      <xdr:nvCxnSpPr>
        <xdr:cNvPr id="134" name="直線コネクタ 133"/>
        <xdr:cNvCxnSpPr/>
      </xdr:nvCxnSpPr>
      <xdr:spPr>
        <a:xfrm flipV="1">
          <a:off x="2336800" y="112414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166053</xdr:rowOff>
    </xdr:from>
    <xdr:to>
      <xdr:col>11</xdr:col>
      <xdr:colOff>31750</xdr:colOff>
      <xdr:row>65</xdr:row>
      <xdr:rowOff>139382</xdr:rowOff>
    </xdr:to>
    <xdr:cxnSp macro="">
      <xdr:nvCxnSpPr>
        <xdr:cNvPr id="137" name="直線コネクタ 136"/>
        <xdr:cNvCxnSpPr/>
      </xdr:nvCxnSpPr>
      <xdr:spPr>
        <a:xfrm>
          <a:off x="1447800" y="11138853"/>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7" name="楕円 146"/>
        <xdr:cNvSpPr/>
      </xdr:nvSpPr>
      <xdr:spPr>
        <a:xfrm>
          <a:off x="49022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8" name="財政構造の弾力性該当値テキスト"/>
        <xdr:cNvSpPr txBox="1"/>
      </xdr:nvSpPr>
      <xdr:spPr>
        <a:xfrm>
          <a:off x="5041900" y="110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16193</xdr:rowOff>
    </xdr:from>
    <xdr:to>
      <xdr:col>19</xdr:col>
      <xdr:colOff>184150</xdr:colOff>
      <xdr:row>65</xdr:row>
      <xdr:rowOff>117793</xdr:rowOff>
    </xdr:to>
    <xdr:sp macro="" textlink="">
      <xdr:nvSpPr>
        <xdr:cNvPr id="149" name="楕円 148"/>
        <xdr:cNvSpPr/>
      </xdr:nvSpPr>
      <xdr:spPr>
        <a:xfrm>
          <a:off x="4064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102570</xdr:rowOff>
    </xdr:from>
    <xdr:ext cx="736600" cy="259045"/>
    <xdr:sp macro="" textlink="">
      <xdr:nvSpPr>
        <xdr:cNvPr id="150" name="テキスト ボックス 149"/>
        <xdr:cNvSpPr txBox="1"/>
      </xdr:nvSpPr>
      <xdr:spPr>
        <a:xfrm>
          <a:off x="3733800" y="112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51" name="楕円 150"/>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132732</xdr:rowOff>
    </xdr:from>
    <xdr:ext cx="762000" cy="259045"/>
    <xdr:sp macro="" textlink="">
      <xdr:nvSpPr>
        <xdr:cNvPr id="152" name="テキスト ボックス 151"/>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88582</xdr:rowOff>
    </xdr:from>
    <xdr:to>
      <xdr:col>11</xdr:col>
      <xdr:colOff>82550</xdr:colOff>
      <xdr:row>66</xdr:row>
      <xdr:rowOff>18732</xdr:rowOff>
    </xdr:to>
    <xdr:sp macro="" textlink="">
      <xdr:nvSpPr>
        <xdr:cNvPr id="153" name="楕円 152"/>
        <xdr:cNvSpPr/>
      </xdr:nvSpPr>
      <xdr:spPr>
        <a:xfrm>
          <a:off x="22860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3509</xdr:rowOff>
    </xdr:from>
    <xdr:ext cx="762000" cy="259045"/>
    <xdr:sp macro="" textlink="">
      <xdr:nvSpPr>
        <xdr:cNvPr id="154" name="テキスト ボックス 153"/>
        <xdr:cNvSpPr txBox="1"/>
      </xdr:nvSpPr>
      <xdr:spPr>
        <a:xfrm>
          <a:off x="1955800" y="1131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115253</xdr:rowOff>
    </xdr:from>
    <xdr:to>
      <xdr:col>7</xdr:col>
      <xdr:colOff>31750</xdr:colOff>
      <xdr:row>65</xdr:row>
      <xdr:rowOff>45403</xdr:rowOff>
    </xdr:to>
    <xdr:sp macro="" textlink="">
      <xdr:nvSpPr>
        <xdr:cNvPr id="155" name="楕円 154"/>
        <xdr:cNvSpPr/>
      </xdr:nvSpPr>
      <xdr:spPr>
        <a:xfrm>
          <a:off x="1397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30180</xdr:rowOff>
    </xdr:from>
    <xdr:ext cx="762000" cy="259045"/>
    <xdr:sp macro="" textlink="">
      <xdr:nvSpPr>
        <xdr:cNvPr id="156" name="テキスト ボックス 155"/>
        <xdr:cNvSpPr txBox="1"/>
      </xdr:nvSpPr>
      <xdr:spPr>
        <a:xfrm>
          <a:off x="1066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給与水準が他団体と比べて高いこと、ごみ収集業務や学校給食業務を直営で実施していること、消防業務を単独で実施していることなどによる人件費が他団体よりも高額であることが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職員給与の見直し、業務の委託化、広域連携などによる効率的な行政運営に努める必要がある。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99884</xdr:rowOff>
    </xdr:from>
    <xdr:to>
      <xdr:col>23</xdr:col>
      <xdr:colOff>133350</xdr:colOff>
      <xdr:row>80</xdr:row>
      <xdr:rowOff>103561</xdr:rowOff>
    </xdr:to>
    <xdr:cxnSp macro="">
      <xdr:nvCxnSpPr>
        <xdr:cNvPr id="193" name="直線コネクタ 192"/>
        <xdr:cNvCxnSpPr/>
      </xdr:nvCxnSpPr>
      <xdr:spPr>
        <a:xfrm>
          <a:off x="4114800" y="13815884"/>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98704</xdr:rowOff>
    </xdr:from>
    <xdr:to>
      <xdr:col>19</xdr:col>
      <xdr:colOff>133350</xdr:colOff>
      <xdr:row>80</xdr:row>
      <xdr:rowOff>99884</xdr:rowOff>
    </xdr:to>
    <xdr:cxnSp macro="">
      <xdr:nvCxnSpPr>
        <xdr:cNvPr id="196" name="直線コネクタ 195"/>
        <xdr:cNvCxnSpPr/>
      </xdr:nvCxnSpPr>
      <xdr:spPr>
        <a:xfrm>
          <a:off x="3225800" y="13814704"/>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92858</xdr:rowOff>
    </xdr:from>
    <xdr:to>
      <xdr:col>15</xdr:col>
      <xdr:colOff>82550</xdr:colOff>
      <xdr:row>80</xdr:row>
      <xdr:rowOff>98704</xdr:rowOff>
    </xdr:to>
    <xdr:cxnSp macro="">
      <xdr:nvCxnSpPr>
        <xdr:cNvPr id="199" name="直線コネクタ 198"/>
        <xdr:cNvCxnSpPr/>
      </xdr:nvCxnSpPr>
      <xdr:spPr>
        <a:xfrm>
          <a:off x="2336800" y="13808858"/>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89928</xdr:rowOff>
    </xdr:from>
    <xdr:to>
      <xdr:col>11</xdr:col>
      <xdr:colOff>31750</xdr:colOff>
      <xdr:row>80</xdr:row>
      <xdr:rowOff>92858</xdr:rowOff>
    </xdr:to>
    <xdr:cxnSp macro="">
      <xdr:nvCxnSpPr>
        <xdr:cNvPr id="202" name="直線コネクタ 201"/>
        <xdr:cNvCxnSpPr/>
      </xdr:nvCxnSpPr>
      <xdr:spPr>
        <a:xfrm>
          <a:off x="1447800" y="13805928"/>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52761</xdr:rowOff>
    </xdr:from>
    <xdr:to>
      <xdr:col>23</xdr:col>
      <xdr:colOff>184150</xdr:colOff>
      <xdr:row>80</xdr:row>
      <xdr:rowOff>154361</xdr:rowOff>
    </xdr:to>
    <xdr:sp macro="" textlink="">
      <xdr:nvSpPr>
        <xdr:cNvPr id="212" name="楕円 211"/>
        <xdr:cNvSpPr/>
      </xdr:nvSpPr>
      <xdr:spPr>
        <a:xfrm>
          <a:off x="4902200" y="1376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24838</xdr:rowOff>
    </xdr:from>
    <xdr:ext cx="762000" cy="259045"/>
    <xdr:sp macro="" textlink="">
      <xdr:nvSpPr>
        <xdr:cNvPr id="213" name="人件費・物件費等の状況該当値テキスト"/>
        <xdr:cNvSpPr txBox="1"/>
      </xdr:nvSpPr>
      <xdr:spPr>
        <a:xfrm>
          <a:off x="5041900" y="1374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49084</xdr:rowOff>
    </xdr:from>
    <xdr:to>
      <xdr:col>19</xdr:col>
      <xdr:colOff>184150</xdr:colOff>
      <xdr:row>80</xdr:row>
      <xdr:rowOff>150684</xdr:rowOff>
    </xdr:to>
    <xdr:sp macro="" textlink="">
      <xdr:nvSpPr>
        <xdr:cNvPr id="214" name="楕円 213"/>
        <xdr:cNvSpPr/>
      </xdr:nvSpPr>
      <xdr:spPr>
        <a:xfrm>
          <a:off x="4064000" y="137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135461</xdr:rowOff>
    </xdr:from>
    <xdr:ext cx="736600" cy="259045"/>
    <xdr:sp macro="" textlink="">
      <xdr:nvSpPr>
        <xdr:cNvPr id="215" name="テキスト ボックス 214"/>
        <xdr:cNvSpPr txBox="1"/>
      </xdr:nvSpPr>
      <xdr:spPr>
        <a:xfrm>
          <a:off x="3733800" y="13851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47904</xdr:rowOff>
    </xdr:from>
    <xdr:to>
      <xdr:col>15</xdr:col>
      <xdr:colOff>133350</xdr:colOff>
      <xdr:row>80</xdr:row>
      <xdr:rowOff>149504</xdr:rowOff>
    </xdr:to>
    <xdr:sp macro="" textlink="">
      <xdr:nvSpPr>
        <xdr:cNvPr id="216" name="楕円 215"/>
        <xdr:cNvSpPr/>
      </xdr:nvSpPr>
      <xdr:spPr>
        <a:xfrm>
          <a:off x="3175000" y="137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134281</xdr:rowOff>
    </xdr:from>
    <xdr:ext cx="762000" cy="259045"/>
    <xdr:sp macro="" textlink="">
      <xdr:nvSpPr>
        <xdr:cNvPr id="217" name="テキスト ボックス 216"/>
        <xdr:cNvSpPr txBox="1"/>
      </xdr:nvSpPr>
      <xdr:spPr>
        <a:xfrm>
          <a:off x="2844800" y="1385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42058</xdr:rowOff>
    </xdr:from>
    <xdr:to>
      <xdr:col>11</xdr:col>
      <xdr:colOff>82550</xdr:colOff>
      <xdr:row>80</xdr:row>
      <xdr:rowOff>143658</xdr:rowOff>
    </xdr:to>
    <xdr:sp macro="" textlink="">
      <xdr:nvSpPr>
        <xdr:cNvPr id="218" name="楕円 217"/>
        <xdr:cNvSpPr/>
      </xdr:nvSpPr>
      <xdr:spPr>
        <a:xfrm>
          <a:off x="2286000" y="137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128435</xdr:rowOff>
    </xdr:from>
    <xdr:ext cx="762000" cy="259045"/>
    <xdr:sp macro="" textlink="">
      <xdr:nvSpPr>
        <xdr:cNvPr id="219" name="テキスト ボックス 218"/>
        <xdr:cNvSpPr txBox="1"/>
      </xdr:nvSpPr>
      <xdr:spPr>
        <a:xfrm>
          <a:off x="1955800" y="1384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39128</xdr:rowOff>
    </xdr:from>
    <xdr:to>
      <xdr:col>7</xdr:col>
      <xdr:colOff>31750</xdr:colOff>
      <xdr:row>80</xdr:row>
      <xdr:rowOff>140728</xdr:rowOff>
    </xdr:to>
    <xdr:sp macro="" textlink="">
      <xdr:nvSpPr>
        <xdr:cNvPr id="220" name="楕円 219"/>
        <xdr:cNvSpPr/>
      </xdr:nvSpPr>
      <xdr:spPr>
        <a:xfrm>
          <a:off x="1397000" y="137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125505</xdr:rowOff>
    </xdr:from>
    <xdr:ext cx="762000" cy="259045"/>
    <xdr:sp macro="" textlink="">
      <xdr:nvSpPr>
        <xdr:cNvPr id="221" name="テキスト ボックス 220"/>
        <xdr:cNvSpPr txBox="1"/>
      </xdr:nvSpPr>
      <xdr:spPr>
        <a:xfrm>
          <a:off x="1066800" y="1384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日から平成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日までの期間の採用者に国基準より高い（ラスパイレス指数が高い）者がいること及び退職者に国基準より低い（ラスパイレス指数が低い）者がいるためである。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他団体と比較して高い状況が続いているのは、初任給が国基準より高いこと、昇格に伴う給料の上昇が国基準と異なること等から、当町の給与水準が他団体を上回る状況となっているためである。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給与水準の見直し、適正化に努める必要がある。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88</xdr:row>
      <xdr:rowOff>80434</xdr:rowOff>
    </xdr:to>
    <xdr:cxnSp macro="">
      <xdr:nvCxnSpPr>
        <xdr:cNvPr id="252" name="直線コネクタ 251"/>
        <xdr:cNvCxnSpPr/>
      </xdr:nvCxnSpPr>
      <xdr:spPr>
        <a:xfrm flipV="1">
          <a:off x="17018000" y="13869609"/>
          <a:ext cx="0" cy="1298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3"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4" name="直線コネクタ 253"/>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5"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6" name="直線コネクタ 255"/>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11491</xdr:rowOff>
    </xdr:to>
    <xdr:cxnSp macro="">
      <xdr:nvCxnSpPr>
        <xdr:cNvPr id="257" name="直線コネクタ 256"/>
        <xdr:cNvCxnSpPr/>
      </xdr:nvCxnSpPr>
      <xdr:spPr>
        <a:xfrm>
          <a:off x="16179800" y="1508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134456</xdr:rowOff>
    </xdr:from>
    <xdr:ext cx="762000" cy="259045"/>
    <xdr:sp macro="" textlink="">
      <xdr:nvSpPr>
        <xdr:cNvPr id="258"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59" name="フローチャート: 判断 258"/>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57452</xdr:rowOff>
    </xdr:to>
    <xdr:cxnSp macro="">
      <xdr:nvCxnSpPr>
        <xdr:cNvPr id="260" name="直線コネクタ 259"/>
        <xdr:cNvCxnSpPr/>
      </xdr:nvCxnSpPr>
      <xdr:spPr>
        <a:xfrm flipV="1">
          <a:off x="15290800" y="150876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129418</xdr:rowOff>
    </xdr:from>
    <xdr:to>
      <xdr:col>77</xdr:col>
      <xdr:colOff>95250</xdr:colOff>
      <xdr:row>85</xdr:row>
      <xdr:rowOff>59568</xdr:rowOff>
    </xdr:to>
    <xdr:sp macro="" textlink="">
      <xdr:nvSpPr>
        <xdr:cNvPr id="261" name="フローチャート: 判断 260"/>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62" name="テキスト ボックス 261"/>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89</xdr:row>
      <xdr:rowOff>23888</xdr:rowOff>
    </xdr:to>
    <xdr:cxnSp macro="">
      <xdr:nvCxnSpPr>
        <xdr:cNvPr id="263" name="直線コネクタ 262"/>
        <xdr:cNvCxnSpPr/>
      </xdr:nvCxnSpPr>
      <xdr:spPr>
        <a:xfrm flipV="1">
          <a:off x="14401800" y="151450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129418</xdr:rowOff>
    </xdr:from>
    <xdr:to>
      <xdr:col>73</xdr:col>
      <xdr:colOff>44450</xdr:colOff>
      <xdr:row>85</xdr:row>
      <xdr:rowOff>59568</xdr:rowOff>
    </xdr:to>
    <xdr:sp macro="" textlink="">
      <xdr:nvSpPr>
        <xdr:cNvPr id="264" name="フローチャート: 判断 263"/>
        <xdr:cNvSpPr/>
      </xdr:nvSpPr>
      <xdr:spPr>
        <a:xfrm>
          <a:off x="15240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65" name="テキスト ボックス 264"/>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89</xdr:row>
      <xdr:rowOff>23888</xdr:rowOff>
    </xdr:to>
    <xdr:cxnSp macro="">
      <xdr:nvCxnSpPr>
        <xdr:cNvPr id="266" name="直線コネクタ 265"/>
        <xdr:cNvCxnSpPr/>
      </xdr:nvCxnSpPr>
      <xdr:spPr>
        <a:xfrm>
          <a:off x="13512800" y="151335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117929</xdr:rowOff>
    </xdr:from>
    <xdr:to>
      <xdr:col>68</xdr:col>
      <xdr:colOff>203200</xdr:colOff>
      <xdr:row>85</xdr:row>
      <xdr:rowOff>48079</xdr:rowOff>
    </xdr:to>
    <xdr:sp macro="" textlink="">
      <xdr:nvSpPr>
        <xdr:cNvPr id="267" name="フローチャート: 判断 266"/>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68" name="テキスト ボックス 267"/>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9" name="フローチャート: 判断 268"/>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70" name="テキスト ボックス 269"/>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6" name="楕円 275"/>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28018</xdr:rowOff>
    </xdr:from>
    <xdr:ext cx="762000" cy="259045"/>
    <xdr:sp macro="" textlink="">
      <xdr:nvSpPr>
        <xdr:cNvPr id="277" name="給与水準   （国との比較）該当値テキスト"/>
        <xdr:cNvSpPr txBox="1"/>
      </xdr:nvSpPr>
      <xdr:spPr>
        <a:xfrm>
          <a:off x="17106900" y="1494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6652</xdr:rowOff>
    </xdr:from>
    <xdr:to>
      <xdr:col>73</xdr:col>
      <xdr:colOff>44450</xdr:colOff>
      <xdr:row>88</xdr:row>
      <xdr:rowOff>108252</xdr:rowOff>
    </xdr:to>
    <xdr:sp macro="" textlink="">
      <xdr:nvSpPr>
        <xdr:cNvPr id="280" name="楕円 279"/>
        <xdr:cNvSpPr/>
      </xdr:nvSpPr>
      <xdr:spPr>
        <a:xfrm>
          <a:off x="15240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93029</xdr:rowOff>
    </xdr:from>
    <xdr:ext cx="762000" cy="259045"/>
    <xdr:sp macro="" textlink="">
      <xdr:nvSpPr>
        <xdr:cNvPr id="281" name="テキスト ボックス 280"/>
        <xdr:cNvSpPr txBox="1"/>
      </xdr:nvSpPr>
      <xdr:spPr>
        <a:xfrm>
          <a:off x="14909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144538</xdr:rowOff>
    </xdr:from>
    <xdr:to>
      <xdr:col>68</xdr:col>
      <xdr:colOff>203200</xdr:colOff>
      <xdr:row>89</xdr:row>
      <xdr:rowOff>74688</xdr:rowOff>
    </xdr:to>
    <xdr:sp macro="" textlink="">
      <xdr:nvSpPr>
        <xdr:cNvPr id="282" name="楕円 281"/>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59465</xdr:rowOff>
    </xdr:from>
    <xdr:ext cx="762000" cy="259045"/>
    <xdr:sp macro="" textlink="">
      <xdr:nvSpPr>
        <xdr:cNvPr id="283" name="テキスト ボックス 282"/>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4" name="楕円 283"/>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85" name="テキスト ボックス 284"/>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類似団体と比較して高い状況が続いているのは、ごみ収集業務や学校給食業務を直営で実施していること、消防業務を単独で実施しているためである。</a:t>
          </a:r>
        </a:p>
        <a:p>
          <a:r>
            <a:rPr kumimoji="1" lang="ja-JP" altLang="en-US" sz="1300">
              <a:latin typeface="ＭＳ Ｐゴシック" panose="020B0600070205080204" pitchFamily="50" charset="-128"/>
              <a:ea typeface="ＭＳ Ｐゴシック" panose="020B0600070205080204" pitchFamily="50" charset="-128"/>
            </a:rPr>
            <a:t>　業務の見直しや外部委託化、指定管理制度等の活用や広域連携に取組み、各種行政サービスのために適正な定員管理に努めていく。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7" name="直線コネクタ 316"/>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8"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9" name="直線コネクタ 318"/>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16873</xdr:rowOff>
    </xdr:from>
    <xdr:to>
      <xdr:col>81</xdr:col>
      <xdr:colOff>44450</xdr:colOff>
      <xdr:row>62</xdr:row>
      <xdr:rowOff>51344</xdr:rowOff>
    </xdr:to>
    <xdr:cxnSp macro="">
      <xdr:nvCxnSpPr>
        <xdr:cNvPr id="322" name="直線コネクタ 321"/>
        <xdr:cNvCxnSpPr/>
      </xdr:nvCxnSpPr>
      <xdr:spPr>
        <a:xfrm>
          <a:off x="16179800" y="1064677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3"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4" name="フローチャート: 判断 323"/>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16873</xdr:rowOff>
    </xdr:to>
    <xdr:cxnSp macro="">
      <xdr:nvCxnSpPr>
        <xdr:cNvPr id="325" name="直線コネクタ 324"/>
        <xdr:cNvCxnSpPr/>
      </xdr:nvCxnSpPr>
      <xdr:spPr>
        <a:xfrm>
          <a:off x="15290800" y="1062609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6" name="フローチャート: 判断 325"/>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7" name="テキスト ボックス 326"/>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86632</xdr:rowOff>
    </xdr:from>
    <xdr:to>
      <xdr:col>72</xdr:col>
      <xdr:colOff>203200</xdr:colOff>
      <xdr:row>61</xdr:row>
      <xdr:rowOff>167640</xdr:rowOff>
    </xdr:to>
    <xdr:cxnSp macro="">
      <xdr:nvCxnSpPr>
        <xdr:cNvPr id="328" name="直線コネクタ 327"/>
        <xdr:cNvCxnSpPr/>
      </xdr:nvCxnSpPr>
      <xdr:spPr>
        <a:xfrm>
          <a:off x="14401800" y="10545082"/>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9" name="フローチャート: 判断 328"/>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30" name="テキスト ボックス 329"/>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86632</xdr:rowOff>
    </xdr:from>
    <xdr:to>
      <xdr:col>68</xdr:col>
      <xdr:colOff>152400</xdr:colOff>
      <xdr:row>61</xdr:row>
      <xdr:rowOff>112485</xdr:rowOff>
    </xdr:to>
    <xdr:cxnSp macro="">
      <xdr:nvCxnSpPr>
        <xdr:cNvPr id="331" name="直線コネクタ 330"/>
        <xdr:cNvCxnSpPr/>
      </xdr:nvCxnSpPr>
      <xdr:spPr>
        <a:xfrm flipV="1">
          <a:off x="13512800" y="10545082"/>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2" name="フローチャート: 判断 331"/>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3" name="テキスト ボックス 332"/>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4" name="フローチャート: 判断 333"/>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5" name="テキスト ボックス 334"/>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41" name="楕円 340"/>
        <xdr:cNvSpPr/>
      </xdr:nvSpPr>
      <xdr:spPr>
        <a:xfrm>
          <a:off x="16967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144071</xdr:rowOff>
    </xdr:from>
    <xdr:ext cx="762000" cy="259045"/>
    <xdr:sp macro="" textlink="">
      <xdr:nvSpPr>
        <xdr:cNvPr id="342" name="定員管理の状況該当値テキスト"/>
        <xdr:cNvSpPr txBox="1"/>
      </xdr:nvSpPr>
      <xdr:spPr>
        <a:xfrm>
          <a:off x="17106900" y="1060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137523</xdr:rowOff>
    </xdr:from>
    <xdr:to>
      <xdr:col>77</xdr:col>
      <xdr:colOff>95250</xdr:colOff>
      <xdr:row>62</xdr:row>
      <xdr:rowOff>67673</xdr:rowOff>
    </xdr:to>
    <xdr:sp macro="" textlink="">
      <xdr:nvSpPr>
        <xdr:cNvPr id="343" name="楕円 342"/>
        <xdr:cNvSpPr/>
      </xdr:nvSpPr>
      <xdr:spPr>
        <a:xfrm>
          <a:off x="16129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44" name="テキスト ボックス 343"/>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5" name="楕円 344"/>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46" name="テキスト ボックス 34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35832</xdr:rowOff>
    </xdr:from>
    <xdr:to>
      <xdr:col>68</xdr:col>
      <xdr:colOff>203200</xdr:colOff>
      <xdr:row>61</xdr:row>
      <xdr:rowOff>137432</xdr:rowOff>
    </xdr:to>
    <xdr:sp macro="" textlink="">
      <xdr:nvSpPr>
        <xdr:cNvPr id="347" name="楕円 346"/>
        <xdr:cNvSpPr/>
      </xdr:nvSpPr>
      <xdr:spPr>
        <a:xfrm>
          <a:off x="14351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122209</xdr:rowOff>
    </xdr:from>
    <xdr:ext cx="762000" cy="259045"/>
    <xdr:sp macro="" textlink="">
      <xdr:nvSpPr>
        <xdr:cNvPr id="348" name="テキスト ボックス 347"/>
        <xdr:cNvSpPr txBox="1"/>
      </xdr:nvSpPr>
      <xdr:spPr>
        <a:xfrm>
          <a:off x="14020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61685</xdr:rowOff>
    </xdr:from>
    <xdr:to>
      <xdr:col>64</xdr:col>
      <xdr:colOff>152400</xdr:colOff>
      <xdr:row>61</xdr:row>
      <xdr:rowOff>163285</xdr:rowOff>
    </xdr:to>
    <xdr:sp macro="" textlink="">
      <xdr:nvSpPr>
        <xdr:cNvPr id="349" name="楕円 348"/>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148062</xdr:rowOff>
    </xdr:from>
    <xdr:ext cx="762000" cy="259045"/>
    <xdr:sp macro="" textlink="">
      <xdr:nvSpPr>
        <xdr:cNvPr id="350" name="テキスト ボックス 349"/>
        <xdr:cNvSpPr txBox="1"/>
      </xdr:nvSpPr>
      <xdr:spPr>
        <a:xfrm>
          <a:off x="13131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ポイント減となった。全国平均</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％、神奈川県平均</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％より低く類似団体内順位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がマイナスとなるのは、一般会計の町債の償還が進んでいることや下水道事業の事業債償還に充てた繰入金が減少したこと、プライマリーバランスに配慮した新規借り入れに努めていること、近年の利率が低いこと等により算定上の分子となる公債費が減少傾向にあるためである。今後は公共施設の大規模改修等による町債借り入れの増加に伴い、公債費が増加に転じることから実質公債費比率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7" name="直線コネクタ 376"/>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8"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9" name="直線コネクタ 378"/>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134874</xdr:rowOff>
    </xdr:from>
    <xdr:to>
      <xdr:col>81</xdr:col>
      <xdr:colOff>44450</xdr:colOff>
      <xdr:row>36</xdr:row>
      <xdr:rowOff>21336</xdr:rowOff>
    </xdr:to>
    <xdr:cxnSp macro="">
      <xdr:nvCxnSpPr>
        <xdr:cNvPr id="382" name="直線コネクタ 381"/>
        <xdr:cNvCxnSpPr/>
      </xdr:nvCxnSpPr>
      <xdr:spPr>
        <a:xfrm flipV="1">
          <a:off x="16179800" y="613562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3"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4" name="フローチャート: 判断 383"/>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21336</xdr:rowOff>
    </xdr:from>
    <xdr:to>
      <xdr:col>77</xdr:col>
      <xdr:colOff>44450</xdr:colOff>
      <xdr:row>36</xdr:row>
      <xdr:rowOff>40640</xdr:rowOff>
    </xdr:to>
    <xdr:cxnSp macro="">
      <xdr:nvCxnSpPr>
        <xdr:cNvPr id="385" name="直線コネクタ 384"/>
        <xdr:cNvCxnSpPr/>
      </xdr:nvCxnSpPr>
      <xdr:spPr>
        <a:xfrm flipV="1">
          <a:off x="15290800" y="61935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6" name="フローチャート: 判断 385"/>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7" name="テキスト ボックス 386"/>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40640</xdr:rowOff>
    </xdr:from>
    <xdr:to>
      <xdr:col>72</xdr:col>
      <xdr:colOff>203200</xdr:colOff>
      <xdr:row>36</xdr:row>
      <xdr:rowOff>59944</xdr:rowOff>
    </xdr:to>
    <xdr:cxnSp macro="">
      <xdr:nvCxnSpPr>
        <xdr:cNvPr id="388" name="直線コネクタ 387"/>
        <xdr:cNvCxnSpPr/>
      </xdr:nvCxnSpPr>
      <xdr:spPr>
        <a:xfrm flipV="1">
          <a:off x="14401800" y="62128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9" name="フローチャート: 判断 388"/>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90" name="テキスト ボックス 389"/>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59944</xdr:rowOff>
    </xdr:from>
    <xdr:to>
      <xdr:col>68</xdr:col>
      <xdr:colOff>152400</xdr:colOff>
      <xdr:row>36</xdr:row>
      <xdr:rowOff>88900</xdr:rowOff>
    </xdr:to>
    <xdr:cxnSp macro="">
      <xdr:nvCxnSpPr>
        <xdr:cNvPr id="391" name="直線コネクタ 390"/>
        <xdr:cNvCxnSpPr/>
      </xdr:nvCxnSpPr>
      <xdr:spPr>
        <a:xfrm flipV="1">
          <a:off x="13512800" y="62321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2" name="フローチャート: 判断 391"/>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3" name="テキスト ボックス 392"/>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4" name="フローチャート: 判断 393"/>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5" name="テキスト ボックス 394"/>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84074</xdr:rowOff>
    </xdr:from>
    <xdr:to>
      <xdr:col>81</xdr:col>
      <xdr:colOff>95250</xdr:colOff>
      <xdr:row>36</xdr:row>
      <xdr:rowOff>14224</xdr:rowOff>
    </xdr:to>
    <xdr:sp macro="" textlink="">
      <xdr:nvSpPr>
        <xdr:cNvPr id="401" name="楕円 400"/>
        <xdr:cNvSpPr/>
      </xdr:nvSpPr>
      <xdr:spPr>
        <a:xfrm>
          <a:off x="16967200" y="60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5351</xdr:rowOff>
    </xdr:from>
    <xdr:ext cx="762000" cy="259045"/>
    <xdr:sp macro="" textlink="">
      <xdr:nvSpPr>
        <xdr:cNvPr id="402" name="公債費負担の状況該当値テキスト"/>
        <xdr:cNvSpPr txBox="1"/>
      </xdr:nvSpPr>
      <xdr:spPr>
        <a:xfrm>
          <a:off x="17106900" y="600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141986</xdr:rowOff>
    </xdr:from>
    <xdr:to>
      <xdr:col>77</xdr:col>
      <xdr:colOff>95250</xdr:colOff>
      <xdr:row>36</xdr:row>
      <xdr:rowOff>72136</xdr:rowOff>
    </xdr:to>
    <xdr:sp macro="" textlink="">
      <xdr:nvSpPr>
        <xdr:cNvPr id="403" name="楕円 402"/>
        <xdr:cNvSpPr/>
      </xdr:nvSpPr>
      <xdr:spPr>
        <a:xfrm>
          <a:off x="16129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82313</xdr:rowOff>
    </xdr:from>
    <xdr:ext cx="736600" cy="259045"/>
    <xdr:sp macro="" textlink="">
      <xdr:nvSpPr>
        <xdr:cNvPr id="404" name="テキスト ボックス 403"/>
        <xdr:cNvSpPr txBox="1"/>
      </xdr:nvSpPr>
      <xdr:spPr>
        <a:xfrm>
          <a:off x="15798800" y="591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5" name="楕円 404"/>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6" name="テキスト ボックス 405"/>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9144</xdr:rowOff>
    </xdr:from>
    <xdr:to>
      <xdr:col>68</xdr:col>
      <xdr:colOff>203200</xdr:colOff>
      <xdr:row>36</xdr:row>
      <xdr:rowOff>110744</xdr:rowOff>
    </xdr:to>
    <xdr:sp macro="" textlink="">
      <xdr:nvSpPr>
        <xdr:cNvPr id="407" name="楕円 406"/>
        <xdr:cNvSpPr/>
      </xdr:nvSpPr>
      <xdr:spPr>
        <a:xfrm>
          <a:off x="14351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120921</xdr:rowOff>
    </xdr:from>
    <xdr:ext cx="762000" cy="259045"/>
    <xdr:sp macro="" textlink="">
      <xdr:nvSpPr>
        <xdr:cNvPr id="408" name="テキスト ボックス 407"/>
        <xdr:cNvSpPr txBox="1"/>
      </xdr:nvSpPr>
      <xdr:spPr>
        <a:xfrm>
          <a:off x="14020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38100</xdr:rowOff>
    </xdr:from>
    <xdr:to>
      <xdr:col>64</xdr:col>
      <xdr:colOff>152400</xdr:colOff>
      <xdr:row>36</xdr:row>
      <xdr:rowOff>139700</xdr:rowOff>
    </xdr:to>
    <xdr:sp macro="" textlink="">
      <xdr:nvSpPr>
        <xdr:cNvPr id="409" name="楕円 408"/>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149877</xdr:rowOff>
    </xdr:from>
    <xdr:ext cx="762000" cy="259045"/>
    <xdr:sp macro="" textlink="">
      <xdr:nvSpPr>
        <xdr:cNvPr id="410" name="テキスト ボックス 409"/>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年連続で算定なし（</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％未満のマイナス）全国平均</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％、神奈川県平均</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％より低く、類似団体平均内順位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位と良好な状況となっている。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がマイナスとなるのは、町債残高や下水道事業の事業債の償還が進んでいることやプライマリーバランスに配慮した借り入れを行っていることから将来負担額が減少傾向にあることや、充当可能財源（基金残高、都市計画税収、普通交付税の基準財政需要額参入見込額）が上回る状況が続いているため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41" name="直線コネクタ 440"/>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2"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3" name="直線コネクタ 442"/>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6"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7" name="フローチャート: 判断 446"/>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1" name="テキスト ボックス 450"/>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3" name="テキスト ボックス 452"/>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5" name="テキスト ボックス 454"/>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33,194
32,957
17.04
10,185,946
9,721,787
433,853
6,905,196
5,764,673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副町長の不在や退職手当組合負担金の減少によるものだが、他団体より高い状況が続いているのは、職員給与の水準が高いことや、ごみ収集業務及び学校給食業務、消防業務を単独で実施しているためである。</a:t>
          </a:r>
        </a:p>
        <a:p>
          <a:r>
            <a:rPr kumimoji="1" lang="ja-JP" altLang="en-US" sz="1300">
              <a:latin typeface="ＭＳ Ｐゴシック" panose="020B0600070205080204" pitchFamily="50" charset="-128"/>
              <a:ea typeface="ＭＳ Ｐゴシック" panose="020B0600070205080204" pitchFamily="50" charset="-128"/>
            </a:rPr>
            <a:t>　職員給与の水準や、直営・単独で実施している各種業務について見直しを図る必要がある。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122428</xdr:rowOff>
    </xdr:from>
    <xdr:to>
      <xdr:col>24</xdr:col>
      <xdr:colOff>25400</xdr:colOff>
      <xdr:row>40</xdr:row>
      <xdr:rowOff>149860</xdr:rowOff>
    </xdr:to>
    <xdr:cxnSp macro="">
      <xdr:nvCxnSpPr>
        <xdr:cNvPr id="64" name="直線コネクタ 63"/>
        <xdr:cNvCxnSpPr/>
      </xdr:nvCxnSpPr>
      <xdr:spPr>
        <a:xfrm flipV="1">
          <a:off x="3987800" y="69804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149860</xdr:rowOff>
    </xdr:from>
    <xdr:to>
      <xdr:col>19</xdr:col>
      <xdr:colOff>187325</xdr:colOff>
      <xdr:row>40</xdr:row>
      <xdr:rowOff>149860</xdr:rowOff>
    </xdr:to>
    <xdr:cxnSp macro="">
      <xdr:nvCxnSpPr>
        <xdr:cNvPr id="67" name="直線コネクタ 66"/>
        <xdr:cNvCxnSpPr/>
      </xdr:nvCxnSpPr>
      <xdr:spPr>
        <a:xfrm>
          <a:off x="3098800" y="7007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149860</xdr:rowOff>
    </xdr:from>
    <xdr:to>
      <xdr:col>15</xdr:col>
      <xdr:colOff>98425</xdr:colOff>
      <xdr:row>41</xdr:row>
      <xdr:rowOff>1270</xdr:rowOff>
    </xdr:to>
    <xdr:cxnSp macro="">
      <xdr:nvCxnSpPr>
        <xdr:cNvPr id="70" name="直線コネクタ 69"/>
        <xdr:cNvCxnSpPr/>
      </xdr:nvCxnSpPr>
      <xdr:spPr>
        <a:xfrm flipV="1">
          <a:off x="2209800" y="700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72136</xdr:rowOff>
    </xdr:from>
    <xdr:to>
      <xdr:col>11</xdr:col>
      <xdr:colOff>9525</xdr:colOff>
      <xdr:row>41</xdr:row>
      <xdr:rowOff>1270</xdr:rowOff>
    </xdr:to>
    <xdr:cxnSp macro="">
      <xdr:nvCxnSpPr>
        <xdr:cNvPr id="73" name="直線コネクタ 72"/>
        <xdr:cNvCxnSpPr/>
      </xdr:nvCxnSpPr>
      <xdr:spPr>
        <a:xfrm>
          <a:off x="1320800" y="69301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71628</xdr:rowOff>
    </xdr:from>
    <xdr:to>
      <xdr:col>24</xdr:col>
      <xdr:colOff>76200</xdr:colOff>
      <xdr:row>41</xdr:row>
      <xdr:rowOff>1778</xdr:rowOff>
    </xdr:to>
    <xdr:sp macro="" textlink="">
      <xdr:nvSpPr>
        <xdr:cNvPr id="83" name="楕円 82"/>
        <xdr:cNvSpPr/>
      </xdr:nvSpPr>
      <xdr:spPr>
        <a:xfrm>
          <a:off x="47752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151655</xdr:rowOff>
    </xdr:from>
    <xdr:ext cx="762000" cy="259045"/>
    <xdr:sp macro="" textlink="">
      <xdr:nvSpPr>
        <xdr:cNvPr id="84" name="人件費該当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99060</xdr:rowOff>
    </xdr:from>
    <xdr:to>
      <xdr:col>20</xdr:col>
      <xdr:colOff>38100</xdr:colOff>
      <xdr:row>41</xdr:row>
      <xdr:rowOff>29210</xdr:rowOff>
    </xdr:to>
    <xdr:sp macro="" textlink="">
      <xdr:nvSpPr>
        <xdr:cNvPr id="85" name="楕円 84"/>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13987</xdr:rowOff>
    </xdr:from>
    <xdr:ext cx="736600" cy="259045"/>
    <xdr:sp macro="" textlink="">
      <xdr:nvSpPr>
        <xdr:cNvPr id="86" name="テキスト ボックス 85"/>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7" name="楕円 86"/>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88" name="テキスト ボックス 87"/>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121920</xdr:rowOff>
    </xdr:from>
    <xdr:to>
      <xdr:col>11</xdr:col>
      <xdr:colOff>60325</xdr:colOff>
      <xdr:row>41</xdr:row>
      <xdr:rowOff>52070</xdr:rowOff>
    </xdr:to>
    <xdr:sp macro="" textlink="">
      <xdr:nvSpPr>
        <xdr:cNvPr id="89" name="楕円 88"/>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36847</xdr:rowOff>
    </xdr:from>
    <xdr:ext cx="762000" cy="259045"/>
    <xdr:sp macro="" textlink="">
      <xdr:nvSpPr>
        <xdr:cNvPr id="90" name="テキスト ボックス 89"/>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21336</xdr:rowOff>
    </xdr:from>
    <xdr:to>
      <xdr:col>6</xdr:col>
      <xdr:colOff>171450</xdr:colOff>
      <xdr:row>40</xdr:row>
      <xdr:rowOff>122936</xdr:rowOff>
    </xdr:to>
    <xdr:sp macro="" textlink="">
      <xdr:nvSpPr>
        <xdr:cNvPr id="91" name="楕円 90"/>
        <xdr:cNvSpPr/>
      </xdr:nvSpPr>
      <xdr:spPr>
        <a:xfrm>
          <a:off x="1270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107713</xdr:rowOff>
    </xdr:from>
    <xdr:ext cx="762000" cy="259045"/>
    <xdr:sp macro="" textlink="">
      <xdr:nvSpPr>
        <xdr:cNvPr id="92" name="テキスト ボックス 91"/>
        <xdr:cNvSpPr txBox="1"/>
      </xdr:nvSpPr>
      <xdr:spPr>
        <a:xfrm>
          <a:off x="939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最低賃金引き上げに伴うアルバイト員賃金の増加があったものの、廃棄物資源化処分委託料が処理量の減により減少したこと、町</a:t>
          </a:r>
          <a:r>
            <a:rPr kumimoji="1" lang="en-US" altLang="ja-JP" sz="1300">
              <a:latin typeface="ＭＳ Ｐゴシック" panose="020B0600070205080204" pitchFamily="50" charset="-128"/>
              <a:ea typeface="ＭＳ Ｐゴシック" panose="020B0600070205080204" pitchFamily="50" charset="-128"/>
            </a:rPr>
            <a:t>HP</a:t>
          </a:r>
          <a:r>
            <a:rPr kumimoji="1" lang="ja-JP" altLang="en-US" sz="1300">
              <a:latin typeface="ＭＳ Ｐゴシック" panose="020B0600070205080204" pitchFamily="50" charset="-128"/>
              <a:ea typeface="ＭＳ Ｐゴシック" panose="020B0600070205080204" pitchFamily="50" charset="-128"/>
            </a:rPr>
            <a:t>管理運営手法の見直しによる委託料の減少などにより、物件費全体が減少したものである。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引き続き、効率的な行政運営に取組み、物件費の抑制に努めていく。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123190</xdr:rowOff>
    </xdr:to>
    <xdr:cxnSp macro="">
      <xdr:nvCxnSpPr>
        <xdr:cNvPr id="125" name="直線コネクタ 124"/>
        <xdr:cNvCxnSpPr/>
      </xdr:nvCxnSpPr>
      <xdr:spPr>
        <a:xfrm flipV="1">
          <a:off x="15671800" y="2633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15</xdr:row>
      <xdr:rowOff>130810</xdr:rowOff>
    </xdr:to>
    <xdr:cxnSp macro="">
      <xdr:nvCxnSpPr>
        <xdr:cNvPr id="128" name="直線コネクタ 127"/>
        <xdr:cNvCxnSpPr/>
      </xdr:nvCxnSpPr>
      <xdr:spPr>
        <a:xfrm flipV="1">
          <a:off x="14782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130810</xdr:rowOff>
    </xdr:to>
    <xdr:cxnSp macro="">
      <xdr:nvCxnSpPr>
        <xdr:cNvPr id="131" name="直線コネクタ 130"/>
        <xdr:cNvCxnSpPr/>
      </xdr:nvCxnSpPr>
      <xdr:spPr>
        <a:xfrm>
          <a:off x="13893800" y="270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27940</xdr:rowOff>
    </xdr:to>
    <xdr:cxnSp macro="">
      <xdr:nvCxnSpPr>
        <xdr:cNvPr id="134" name="直線コネクタ 133"/>
        <xdr:cNvCxnSpPr/>
      </xdr:nvCxnSpPr>
      <xdr:spPr>
        <a:xfrm flipV="1">
          <a:off x="13004800" y="270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4" name="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6" name="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7" name="テキスト ボックス 146"/>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166387</xdr:rowOff>
    </xdr:from>
    <xdr:ext cx="762000" cy="259045"/>
    <xdr:sp macro="" textlink="">
      <xdr:nvSpPr>
        <xdr:cNvPr id="151" name="テキスト ボックス 150"/>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2" name="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63517</xdr:rowOff>
    </xdr:from>
    <xdr:ext cx="762000" cy="259045"/>
    <xdr:sp macro="" textlink="">
      <xdr:nvSpPr>
        <xdr:cNvPr id="153" name="テキスト ボックス 152"/>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年度から類似団体平均より低い状況にあるものの、扶助費総額ベースでは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年連続で増加している。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少子高齢化社会に対応するため社会保障制度の拡充などが見込まれ、今後も扶助費は増大していくことが予測される。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12700</xdr:rowOff>
    </xdr:to>
    <xdr:cxnSp macro="">
      <xdr:nvCxnSpPr>
        <xdr:cNvPr id="186" name="直線コネクタ 185"/>
        <xdr:cNvCxnSpPr/>
      </xdr:nvCxnSpPr>
      <xdr:spPr>
        <a:xfrm>
          <a:off x="3987800" y="958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158750</xdr:rowOff>
    </xdr:to>
    <xdr:cxnSp macro="">
      <xdr:nvCxnSpPr>
        <xdr:cNvPr id="189" name="直線コネクタ 188"/>
        <xdr:cNvCxnSpPr/>
      </xdr:nvCxnSpPr>
      <xdr:spPr>
        <a:xfrm>
          <a:off x="3098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146050</xdr:rowOff>
    </xdr:to>
    <xdr:cxnSp macro="">
      <xdr:nvCxnSpPr>
        <xdr:cNvPr id="192" name="直線コネクタ 191"/>
        <xdr:cNvCxnSpPr/>
      </xdr:nvCxnSpPr>
      <xdr:spPr>
        <a:xfrm>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107950</xdr:rowOff>
    </xdr:to>
    <xdr:cxnSp macro="">
      <xdr:nvCxnSpPr>
        <xdr:cNvPr id="195" name="直線コネクタ 194"/>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7" name="楕円 206"/>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08" name="テキスト ボックス 207"/>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下水道特別会計が公営企業会計へ移行したことに伴い、同会計への支出額</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億円のうち一部（経常経費分）約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億円が繰出金→補助金に移ったため大きく減少したものである。</a:t>
          </a:r>
        </a:p>
        <a:p>
          <a:r>
            <a:rPr kumimoji="1" lang="ja-JP" altLang="en-US" sz="1300">
              <a:latin typeface="ＭＳ Ｐゴシック" panose="020B0600070205080204" pitchFamily="50" charset="-128"/>
              <a:ea typeface="ＭＳ Ｐゴシック" panose="020B0600070205080204" pitchFamily="50" charset="-128"/>
            </a:rPr>
            <a:t>　神奈川県平均は上回るものの全国平均や類似団体平均より低い状況となっている。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61</xdr:row>
      <xdr:rowOff>98425</xdr:rowOff>
    </xdr:to>
    <xdr:cxnSp macro="">
      <xdr:nvCxnSpPr>
        <xdr:cNvPr id="251" name="直線コネクタ 250"/>
        <xdr:cNvCxnSpPr/>
      </xdr:nvCxnSpPr>
      <xdr:spPr>
        <a:xfrm flipV="1">
          <a:off x="15671800" y="9652000"/>
          <a:ext cx="838200" cy="90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98425</xdr:rowOff>
    </xdr:from>
    <xdr:to>
      <xdr:col>78</xdr:col>
      <xdr:colOff>69850</xdr:colOff>
      <xdr:row>61</xdr:row>
      <xdr:rowOff>107950</xdr:rowOff>
    </xdr:to>
    <xdr:cxnSp macro="">
      <xdr:nvCxnSpPr>
        <xdr:cNvPr id="254" name="直線コネクタ 253"/>
        <xdr:cNvCxnSpPr/>
      </xdr:nvCxnSpPr>
      <xdr:spPr>
        <a:xfrm flipV="1">
          <a:off x="14782800" y="10556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12700</xdr:rowOff>
    </xdr:from>
    <xdr:to>
      <xdr:col>73</xdr:col>
      <xdr:colOff>180975</xdr:colOff>
      <xdr:row>61</xdr:row>
      <xdr:rowOff>107950</xdr:rowOff>
    </xdr:to>
    <xdr:cxnSp macro="">
      <xdr:nvCxnSpPr>
        <xdr:cNvPr id="257" name="直線コネクタ 256"/>
        <xdr:cNvCxnSpPr/>
      </xdr:nvCxnSpPr>
      <xdr:spPr>
        <a:xfrm>
          <a:off x="13893800" y="10471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12700</xdr:rowOff>
    </xdr:from>
    <xdr:to>
      <xdr:col>69</xdr:col>
      <xdr:colOff>92075</xdr:colOff>
      <xdr:row>61</xdr:row>
      <xdr:rowOff>41275</xdr:rowOff>
    </xdr:to>
    <xdr:cxnSp macro="">
      <xdr:nvCxnSpPr>
        <xdr:cNvPr id="260" name="直線コネクタ 259"/>
        <xdr:cNvCxnSpPr/>
      </xdr:nvCxnSpPr>
      <xdr:spPr>
        <a:xfrm flipV="1">
          <a:off x="13004800" y="10471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47625</xdr:rowOff>
    </xdr:from>
    <xdr:to>
      <xdr:col>78</xdr:col>
      <xdr:colOff>120650</xdr:colOff>
      <xdr:row>61</xdr:row>
      <xdr:rowOff>149225</xdr:rowOff>
    </xdr:to>
    <xdr:sp macro="" textlink="">
      <xdr:nvSpPr>
        <xdr:cNvPr id="272" name="楕円 271"/>
        <xdr:cNvSpPr/>
      </xdr:nvSpPr>
      <xdr:spPr>
        <a:xfrm>
          <a:off x="15621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134002</xdr:rowOff>
    </xdr:from>
    <xdr:ext cx="736600" cy="259045"/>
    <xdr:sp macro="" textlink="">
      <xdr:nvSpPr>
        <xdr:cNvPr id="273" name="テキスト ボックス 272"/>
        <xdr:cNvSpPr txBox="1"/>
      </xdr:nvSpPr>
      <xdr:spPr>
        <a:xfrm>
          <a:off x="15290800" y="1059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57150</xdr:rowOff>
    </xdr:from>
    <xdr:to>
      <xdr:col>74</xdr:col>
      <xdr:colOff>31750</xdr:colOff>
      <xdr:row>61</xdr:row>
      <xdr:rowOff>158750</xdr:rowOff>
    </xdr:to>
    <xdr:sp macro="" textlink="">
      <xdr:nvSpPr>
        <xdr:cNvPr id="274" name="楕円 273"/>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143527</xdr:rowOff>
    </xdr:from>
    <xdr:ext cx="762000" cy="259045"/>
    <xdr:sp macro="" textlink="">
      <xdr:nvSpPr>
        <xdr:cNvPr id="275" name="テキスト ボックス 274"/>
        <xdr:cNvSpPr txBox="1"/>
      </xdr:nvSpPr>
      <xdr:spPr>
        <a:xfrm>
          <a:off x="14401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133350</xdr:rowOff>
    </xdr:from>
    <xdr:to>
      <xdr:col>69</xdr:col>
      <xdr:colOff>142875</xdr:colOff>
      <xdr:row>61</xdr:row>
      <xdr:rowOff>63500</xdr:rowOff>
    </xdr:to>
    <xdr:sp macro="" textlink="">
      <xdr:nvSpPr>
        <xdr:cNvPr id="276" name="楕円 275"/>
        <xdr:cNvSpPr/>
      </xdr:nvSpPr>
      <xdr:spPr>
        <a:xfrm>
          <a:off x="13843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48277</xdr:rowOff>
    </xdr:from>
    <xdr:ext cx="762000" cy="259045"/>
    <xdr:sp macro="" textlink="">
      <xdr:nvSpPr>
        <xdr:cNvPr id="277" name="テキスト ボックス 276"/>
        <xdr:cNvSpPr txBox="1"/>
      </xdr:nvSpPr>
      <xdr:spPr>
        <a:xfrm>
          <a:off x="13512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161925</xdr:rowOff>
    </xdr:from>
    <xdr:to>
      <xdr:col>65</xdr:col>
      <xdr:colOff>53975</xdr:colOff>
      <xdr:row>61</xdr:row>
      <xdr:rowOff>92075</xdr:rowOff>
    </xdr:to>
    <xdr:sp macro="" textlink="">
      <xdr:nvSpPr>
        <xdr:cNvPr id="278" name="楕円 277"/>
        <xdr:cNvSpPr/>
      </xdr:nvSpPr>
      <xdr:spPr>
        <a:xfrm>
          <a:off x="12954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76852</xdr:rowOff>
    </xdr:from>
    <xdr:ext cx="762000" cy="259045"/>
    <xdr:sp macro="" textlink="">
      <xdr:nvSpPr>
        <xdr:cNvPr id="279" name="テキスト ボックス 278"/>
        <xdr:cNvSpPr txBox="1"/>
      </xdr:nvSpPr>
      <xdr:spPr>
        <a:xfrm>
          <a:off x="12623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下水道特別会計が公営企業会計へ移行したことに伴い、同会計への支出額</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億円のうち一部（経常経費分）約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億円が繰出金→補助金に移ったため大きく増加し、他団体より高い状況となっている。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補助金支出については、様々な角度から事業効果の検証を行い、見直しを図る必要がある。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37</xdr:row>
      <xdr:rowOff>101854</xdr:rowOff>
    </xdr:to>
    <xdr:cxnSp macro="">
      <xdr:nvCxnSpPr>
        <xdr:cNvPr id="309" name="直線コネクタ 308"/>
        <xdr:cNvCxnSpPr/>
      </xdr:nvCxnSpPr>
      <xdr:spPr>
        <a:xfrm>
          <a:off x="15671800" y="5988304"/>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10414</xdr:rowOff>
    </xdr:to>
    <xdr:cxnSp macro="">
      <xdr:nvCxnSpPr>
        <xdr:cNvPr id="312" name="直線コネクタ 311"/>
        <xdr:cNvCxnSpPr/>
      </xdr:nvCxnSpPr>
      <xdr:spPr>
        <a:xfrm flipV="1">
          <a:off x="14782800" y="5988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69850</xdr:rowOff>
    </xdr:to>
    <xdr:cxnSp macro="">
      <xdr:nvCxnSpPr>
        <xdr:cNvPr id="315" name="直線コネクタ 314"/>
        <xdr:cNvCxnSpPr/>
      </xdr:nvCxnSpPr>
      <xdr:spPr>
        <a:xfrm flipV="1">
          <a:off x="13893800" y="60111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69850</xdr:rowOff>
    </xdr:to>
    <xdr:cxnSp macro="">
      <xdr:nvCxnSpPr>
        <xdr:cNvPr id="318" name="直線コネクタ 317"/>
        <xdr:cNvCxnSpPr/>
      </xdr:nvCxnSpPr>
      <xdr:spPr>
        <a:xfrm>
          <a:off x="13004800" y="60065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8" name="楕円 327"/>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9"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0" name="楕円 329"/>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1" name="テキスト ボックス 330"/>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2" name="楕円 331"/>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3" name="テキスト ボックス 332"/>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5" name="テキスト ボックス 334"/>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6" name="楕円 335"/>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7" name="テキスト ボックス 336"/>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年度まで減少傾向にあったものの臨時財政対策債の借入れが増えていることによる公債費の増加があり、平成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ポイントの減となったが、類似団体平均及び神奈川県平均より低い状況となっている。</a:t>
          </a:r>
        </a:p>
        <a:p>
          <a:r>
            <a:rPr kumimoji="1" lang="ja-JP" altLang="en-US" sz="1300">
              <a:latin typeface="ＭＳ Ｐゴシック" panose="020B0600070205080204" pitchFamily="50" charset="-128"/>
              <a:ea typeface="ＭＳ Ｐゴシック" panose="020B0600070205080204" pitchFamily="50" charset="-128"/>
            </a:rPr>
            <a:t>　引き続き、財政の健全性維持のため、プライマリーバランスに配慮した計画的な町債借入れによる公債費の適正管理に努めていく。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xdr:rowOff>
    </xdr:from>
    <xdr:to>
      <xdr:col>24</xdr:col>
      <xdr:colOff>25400</xdr:colOff>
      <xdr:row>74</xdr:row>
      <xdr:rowOff>12700</xdr:rowOff>
    </xdr:to>
    <xdr:cxnSp macro="">
      <xdr:nvCxnSpPr>
        <xdr:cNvPr id="370" name="直線コネクタ 369"/>
        <xdr:cNvCxnSpPr/>
      </xdr:nvCxnSpPr>
      <xdr:spPr>
        <a:xfrm flipV="1">
          <a:off x="3987800" y="12692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xdr:rowOff>
    </xdr:from>
    <xdr:to>
      <xdr:col>19</xdr:col>
      <xdr:colOff>187325</xdr:colOff>
      <xdr:row>74</xdr:row>
      <xdr:rowOff>12700</xdr:rowOff>
    </xdr:to>
    <xdr:cxnSp macro="">
      <xdr:nvCxnSpPr>
        <xdr:cNvPr id="373" name="直線コネクタ 372"/>
        <xdr:cNvCxnSpPr/>
      </xdr:nvCxnSpPr>
      <xdr:spPr>
        <a:xfrm>
          <a:off x="3098800" y="12692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xdr:rowOff>
    </xdr:from>
    <xdr:to>
      <xdr:col>15</xdr:col>
      <xdr:colOff>98425</xdr:colOff>
      <xdr:row>74</xdr:row>
      <xdr:rowOff>20320</xdr:rowOff>
    </xdr:to>
    <xdr:cxnSp macro="">
      <xdr:nvCxnSpPr>
        <xdr:cNvPr id="376" name="直線コネクタ 375"/>
        <xdr:cNvCxnSpPr/>
      </xdr:nvCxnSpPr>
      <xdr:spPr>
        <a:xfrm flipV="1">
          <a:off x="2209800" y="12692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20320</xdr:rowOff>
    </xdr:from>
    <xdr:to>
      <xdr:col>11</xdr:col>
      <xdr:colOff>9525</xdr:colOff>
      <xdr:row>74</xdr:row>
      <xdr:rowOff>66040</xdr:rowOff>
    </xdr:to>
    <xdr:cxnSp macro="">
      <xdr:nvCxnSpPr>
        <xdr:cNvPr id="379" name="直線コネクタ 378"/>
        <xdr:cNvCxnSpPr/>
      </xdr:nvCxnSpPr>
      <xdr:spPr>
        <a:xfrm flipV="1">
          <a:off x="1320800" y="12707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125730</xdr:rowOff>
    </xdr:from>
    <xdr:to>
      <xdr:col>24</xdr:col>
      <xdr:colOff>76200</xdr:colOff>
      <xdr:row>74</xdr:row>
      <xdr:rowOff>55880</xdr:rowOff>
    </xdr:to>
    <xdr:sp macro="" textlink="">
      <xdr:nvSpPr>
        <xdr:cNvPr id="389" name="楕円 388"/>
        <xdr:cNvSpPr/>
      </xdr:nvSpPr>
      <xdr:spPr>
        <a:xfrm>
          <a:off x="4775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142257</xdr:rowOff>
    </xdr:from>
    <xdr:ext cx="762000" cy="259045"/>
    <xdr:sp macro="" textlink="">
      <xdr:nvSpPr>
        <xdr:cNvPr id="390" name="公債費該当値テキスト"/>
        <xdr:cNvSpPr txBox="1"/>
      </xdr:nvSpPr>
      <xdr:spPr>
        <a:xfrm>
          <a:off x="49149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91" name="楕円 390"/>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92" name="テキスト ボックス 391"/>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125730</xdr:rowOff>
    </xdr:from>
    <xdr:to>
      <xdr:col>15</xdr:col>
      <xdr:colOff>149225</xdr:colOff>
      <xdr:row>74</xdr:row>
      <xdr:rowOff>55880</xdr:rowOff>
    </xdr:to>
    <xdr:sp macro="" textlink="">
      <xdr:nvSpPr>
        <xdr:cNvPr id="393" name="楕円 392"/>
        <xdr:cNvSpPr/>
      </xdr:nvSpPr>
      <xdr:spPr>
        <a:xfrm>
          <a:off x="3048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66057</xdr:rowOff>
    </xdr:from>
    <xdr:ext cx="762000" cy="259045"/>
    <xdr:sp macro="" textlink="">
      <xdr:nvSpPr>
        <xdr:cNvPr id="394" name="テキスト ボックス 393"/>
        <xdr:cNvSpPr txBox="1"/>
      </xdr:nvSpPr>
      <xdr:spPr>
        <a:xfrm>
          <a:off x="2717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140970</xdr:rowOff>
    </xdr:from>
    <xdr:to>
      <xdr:col>11</xdr:col>
      <xdr:colOff>60325</xdr:colOff>
      <xdr:row>74</xdr:row>
      <xdr:rowOff>71120</xdr:rowOff>
    </xdr:to>
    <xdr:sp macro="" textlink="">
      <xdr:nvSpPr>
        <xdr:cNvPr id="395" name="楕円 394"/>
        <xdr:cNvSpPr/>
      </xdr:nvSpPr>
      <xdr:spPr>
        <a:xfrm>
          <a:off x="2159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81297</xdr:rowOff>
    </xdr:from>
    <xdr:ext cx="762000" cy="259045"/>
    <xdr:sp macro="" textlink="">
      <xdr:nvSpPr>
        <xdr:cNvPr id="396" name="テキスト ボックス 395"/>
        <xdr:cNvSpPr txBox="1"/>
      </xdr:nvSpPr>
      <xdr:spPr>
        <a:xfrm>
          <a:off x="1828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397" name="楕円 396"/>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398" name="テキスト ボックス 397"/>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人件費（</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ポイント）、物件費（</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ポイント）が前年に比べ減少したことから、公債費以外分が相対的に引き下がることとなったものである。</a:t>
          </a:r>
        </a:p>
        <a:p>
          <a:r>
            <a:rPr kumimoji="1" lang="ja-JP" altLang="en-US" sz="1300">
              <a:latin typeface="ＭＳ Ｐゴシック" panose="020B0600070205080204" pitchFamily="50" charset="-128"/>
              <a:ea typeface="ＭＳ Ｐゴシック" panose="020B0600070205080204" pitchFamily="50" charset="-128"/>
            </a:rPr>
            <a:t>　他団体より高い状況で推移しているのは、前年度より減少したものの人件費が高額であることや、下水道事業への補助金や出資金が高止まりしているためである。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10413</xdr:rowOff>
    </xdr:from>
    <xdr:to>
      <xdr:col>82</xdr:col>
      <xdr:colOff>107950</xdr:colOff>
      <xdr:row>81</xdr:row>
      <xdr:rowOff>42418</xdr:rowOff>
    </xdr:to>
    <xdr:cxnSp macro="">
      <xdr:nvCxnSpPr>
        <xdr:cNvPr id="429" name="直線コネクタ 428"/>
        <xdr:cNvCxnSpPr/>
      </xdr:nvCxnSpPr>
      <xdr:spPr>
        <a:xfrm flipV="1">
          <a:off x="15671800" y="138978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42418</xdr:rowOff>
    </xdr:from>
    <xdr:to>
      <xdr:col>78</xdr:col>
      <xdr:colOff>69850</xdr:colOff>
      <xdr:row>81</xdr:row>
      <xdr:rowOff>69850</xdr:rowOff>
    </xdr:to>
    <xdr:cxnSp macro="">
      <xdr:nvCxnSpPr>
        <xdr:cNvPr id="432" name="直線コネクタ 431"/>
        <xdr:cNvCxnSpPr/>
      </xdr:nvCxnSpPr>
      <xdr:spPr>
        <a:xfrm flipV="1">
          <a:off x="14782800" y="1392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69850</xdr:rowOff>
    </xdr:from>
    <xdr:to>
      <xdr:col>73</xdr:col>
      <xdr:colOff>180975</xdr:colOff>
      <xdr:row>81</xdr:row>
      <xdr:rowOff>92711</xdr:rowOff>
    </xdr:to>
    <xdr:cxnSp macro="">
      <xdr:nvCxnSpPr>
        <xdr:cNvPr id="435" name="直線コネクタ 434"/>
        <xdr:cNvCxnSpPr/>
      </xdr:nvCxnSpPr>
      <xdr:spPr>
        <a:xfrm flipV="1">
          <a:off x="13893800" y="13957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127000</xdr:rowOff>
    </xdr:from>
    <xdr:to>
      <xdr:col>69</xdr:col>
      <xdr:colOff>92075</xdr:colOff>
      <xdr:row>81</xdr:row>
      <xdr:rowOff>92711</xdr:rowOff>
    </xdr:to>
    <xdr:cxnSp macro="">
      <xdr:nvCxnSpPr>
        <xdr:cNvPr id="438" name="直線コネクタ 437"/>
        <xdr:cNvCxnSpPr/>
      </xdr:nvCxnSpPr>
      <xdr:spPr>
        <a:xfrm>
          <a:off x="13004800" y="138430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131063</xdr:rowOff>
    </xdr:from>
    <xdr:to>
      <xdr:col>82</xdr:col>
      <xdr:colOff>158750</xdr:colOff>
      <xdr:row>81</xdr:row>
      <xdr:rowOff>61213</xdr:rowOff>
    </xdr:to>
    <xdr:sp macro="" textlink="">
      <xdr:nvSpPr>
        <xdr:cNvPr id="448" name="楕円 447"/>
        <xdr:cNvSpPr/>
      </xdr:nvSpPr>
      <xdr:spPr>
        <a:xfrm>
          <a:off x="164592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39640</xdr:rowOff>
    </xdr:from>
    <xdr:ext cx="762000" cy="259045"/>
    <xdr:sp macro="" textlink="">
      <xdr:nvSpPr>
        <xdr:cNvPr id="449" name="公債費以外該当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163068</xdr:rowOff>
    </xdr:from>
    <xdr:to>
      <xdr:col>78</xdr:col>
      <xdr:colOff>120650</xdr:colOff>
      <xdr:row>81</xdr:row>
      <xdr:rowOff>93218</xdr:rowOff>
    </xdr:to>
    <xdr:sp macro="" textlink="">
      <xdr:nvSpPr>
        <xdr:cNvPr id="450" name="楕円 449"/>
        <xdr:cNvSpPr/>
      </xdr:nvSpPr>
      <xdr:spPr>
        <a:xfrm>
          <a:off x="15621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77995</xdr:rowOff>
    </xdr:from>
    <xdr:ext cx="736600" cy="259045"/>
    <xdr:sp macro="" textlink="">
      <xdr:nvSpPr>
        <xdr:cNvPr id="451" name="テキスト ボックス 450"/>
        <xdr:cNvSpPr txBox="1"/>
      </xdr:nvSpPr>
      <xdr:spPr>
        <a:xfrm>
          <a:off x="15290800" y="1396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19050</xdr:rowOff>
    </xdr:from>
    <xdr:to>
      <xdr:col>74</xdr:col>
      <xdr:colOff>31750</xdr:colOff>
      <xdr:row>81</xdr:row>
      <xdr:rowOff>120650</xdr:rowOff>
    </xdr:to>
    <xdr:sp macro="" textlink="">
      <xdr:nvSpPr>
        <xdr:cNvPr id="452" name="楕円 451"/>
        <xdr:cNvSpPr/>
      </xdr:nvSpPr>
      <xdr:spPr>
        <a:xfrm>
          <a:off x="14732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105427</xdr:rowOff>
    </xdr:from>
    <xdr:ext cx="762000" cy="259045"/>
    <xdr:sp macro="" textlink="">
      <xdr:nvSpPr>
        <xdr:cNvPr id="453" name="テキスト ボックス 452"/>
        <xdr:cNvSpPr txBox="1"/>
      </xdr:nvSpPr>
      <xdr:spPr>
        <a:xfrm>
          <a:off x="14401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41911</xdr:rowOff>
    </xdr:from>
    <xdr:to>
      <xdr:col>69</xdr:col>
      <xdr:colOff>142875</xdr:colOff>
      <xdr:row>81</xdr:row>
      <xdr:rowOff>143511</xdr:rowOff>
    </xdr:to>
    <xdr:sp macro="" textlink="">
      <xdr:nvSpPr>
        <xdr:cNvPr id="454" name="楕円 453"/>
        <xdr:cNvSpPr/>
      </xdr:nvSpPr>
      <xdr:spPr>
        <a:xfrm>
          <a:off x="13843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128288</xdr:rowOff>
    </xdr:from>
    <xdr:ext cx="762000" cy="259045"/>
    <xdr:sp macro="" textlink="">
      <xdr:nvSpPr>
        <xdr:cNvPr id="455" name="テキスト ボックス 454"/>
        <xdr:cNvSpPr txBox="1"/>
      </xdr:nvSpPr>
      <xdr:spPr>
        <a:xfrm>
          <a:off x="13512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76200</xdr:rowOff>
    </xdr:from>
    <xdr:to>
      <xdr:col>65</xdr:col>
      <xdr:colOff>53975</xdr:colOff>
      <xdr:row>81</xdr:row>
      <xdr:rowOff>6350</xdr:rowOff>
    </xdr:to>
    <xdr:sp macro="" textlink="">
      <xdr:nvSpPr>
        <xdr:cNvPr id="456" name="楕円 455"/>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162577</xdr:rowOff>
    </xdr:from>
    <xdr:ext cx="762000" cy="259045"/>
    <xdr:sp macro="" textlink="">
      <xdr:nvSpPr>
        <xdr:cNvPr id="457" name="テキスト ボックス 456"/>
        <xdr:cNvSpPr txBox="1"/>
      </xdr:nvSpPr>
      <xdr:spPr>
        <a:xfrm>
          <a:off x="12623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75935</xdr:rowOff>
    </xdr:from>
    <xdr:to>
      <xdr:col>29</xdr:col>
      <xdr:colOff>127000</xdr:colOff>
      <xdr:row>16</xdr:row>
      <xdr:rowOff>93668</xdr:rowOff>
    </xdr:to>
    <xdr:cxnSp macro="">
      <xdr:nvCxnSpPr>
        <xdr:cNvPr id="52" name="直線コネクタ 51"/>
        <xdr:cNvCxnSpPr/>
      </xdr:nvCxnSpPr>
      <xdr:spPr bwMode="auto">
        <a:xfrm flipV="1">
          <a:off x="5003800" y="2866760"/>
          <a:ext cx="647700" cy="17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93668</xdr:rowOff>
    </xdr:from>
    <xdr:to>
      <xdr:col>26</xdr:col>
      <xdr:colOff>50800</xdr:colOff>
      <xdr:row>16</xdr:row>
      <xdr:rowOff>122488</xdr:rowOff>
    </xdr:to>
    <xdr:cxnSp macro="">
      <xdr:nvCxnSpPr>
        <xdr:cNvPr id="55" name="直線コネクタ 54"/>
        <xdr:cNvCxnSpPr/>
      </xdr:nvCxnSpPr>
      <xdr:spPr bwMode="auto">
        <a:xfrm flipV="1">
          <a:off x="4305300" y="2884493"/>
          <a:ext cx="698500" cy="2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114046</xdr:rowOff>
    </xdr:from>
    <xdr:to>
      <xdr:col>22</xdr:col>
      <xdr:colOff>114300</xdr:colOff>
      <xdr:row>16</xdr:row>
      <xdr:rowOff>122488</xdr:rowOff>
    </xdr:to>
    <xdr:cxnSp macro="">
      <xdr:nvCxnSpPr>
        <xdr:cNvPr id="58" name="直線コネクタ 57"/>
        <xdr:cNvCxnSpPr/>
      </xdr:nvCxnSpPr>
      <xdr:spPr bwMode="auto">
        <a:xfrm>
          <a:off x="3606800" y="2904871"/>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114046</xdr:rowOff>
    </xdr:from>
    <xdr:to>
      <xdr:col>18</xdr:col>
      <xdr:colOff>177800</xdr:colOff>
      <xdr:row>17</xdr:row>
      <xdr:rowOff>12695</xdr:rowOff>
    </xdr:to>
    <xdr:cxnSp macro="">
      <xdr:nvCxnSpPr>
        <xdr:cNvPr id="61" name="直線コネクタ 60"/>
        <xdr:cNvCxnSpPr/>
      </xdr:nvCxnSpPr>
      <xdr:spPr bwMode="auto">
        <a:xfrm flipV="1">
          <a:off x="2908300" y="2904871"/>
          <a:ext cx="698500" cy="7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25135</xdr:rowOff>
    </xdr:from>
    <xdr:to>
      <xdr:col>29</xdr:col>
      <xdr:colOff>177800</xdr:colOff>
      <xdr:row>16</xdr:row>
      <xdr:rowOff>126735</xdr:rowOff>
    </xdr:to>
    <xdr:sp macro="" textlink="">
      <xdr:nvSpPr>
        <xdr:cNvPr id="71" name="楕円 70"/>
        <xdr:cNvSpPr/>
      </xdr:nvSpPr>
      <xdr:spPr bwMode="auto">
        <a:xfrm>
          <a:off x="5600700" y="281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41662</xdr:rowOff>
    </xdr:from>
    <xdr:ext cx="762000" cy="259045"/>
    <xdr:sp macro="" textlink="">
      <xdr:nvSpPr>
        <xdr:cNvPr id="72" name="人口1人当たり決算額の推移該当値テキスト130"/>
        <xdr:cNvSpPr txBox="1"/>
      </xdr:nvSpPr>
      <xdr:spPr>
        <a:xfrm>
          <a:off x="5740400" y="266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42868</xdr:rowOff>
    </xdr:from>
    <xdr:to>
      <xdr:col>26</xdr:col>
      <xdr:colOff>101600</xdr:colOff>
      <xdr:row>16</xdr:row>
      <xdr:rowOff>144468</xdr:rowOff>
    </xdr:to>
    <xdr:sp macro="" textlink="">
      <xdr:nvSpPr>
        <xdr:cNvPr id="73" name="楕円 72"/>
        <xdr:cNvSpPr/>
      </xdr:nvSpPr>
      <xdr:spPr bwMode="auto">
        <a:xfrm>
          <a:off x="4953000" y="283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154645</xdr:rowOff>
    </xdr:from>
    <xdr:ext cx="736600" cy="259045"/>
    <xdr:sp macro="" textlink="">
      <xdr:nvSpPr>
        <xdr:cNvPr id="74" name="テキスト ボックス 73"/>
        <xdr:cNvSpPr txBox="1"/>
      </xdr:nvSpPr>
      <xdr:spPr>
        <a:xfrm>
          <a:off x="4622800" y="2602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71688</xdr:rowOff>
    </xdr:from>
    <xdr:to>
      <xdr:col>22</xdr:col>
      <xdr:colOff>165100</xdr:colOff>
      <xdr:row>17</xdr:row>
      <xdr:rowOff>1838</xdr:rowOff>
    </xdr:to>
    <xdr:sp macro="" textlink="">
      <xdr:nvSpPr>
        <xdr:cNvPr id="75" name="楕円 74"/>
        <xdr:cNvSpPr/>
      </xdr:nvSpPr>
      <xdr:spPr bwMode="auto">
        <a:xfrm>
          <a:off x="4254500" y="286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12015</xdr:rowOff>
    </xdr:from>
    <xdr:ext cx="762000" cy="259045"/>
    <xdr:sp macro="" textlink="">
      <xdr:nvSpPr>
        <xdr:cNvPr id="76" name="テキスト ボックス 75"/>
        <xdr:cNvSpPr txBox="1"/>
      </xdr:nvSpPr>
      <xdr:spPr>
        <a:xfrm>
          <a:off x="3924300" y="26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63246</xdr:rowOff>
    </xdr:from>
    <xdr:to>
      <xdr:col>19</xdr:col>
      <xdr:colOff>38100</xdr:colOff>
      <xdr:row>16</xdr:row>
      <xdr:rowOff>164846</xdr:rowOff>
    </xdr:to>
    <xdr:sp macro="" textlink="">
      <xdr:nvSpPr>
        <xdr:cNvPr id="77" name="楕円 76"/>
        <xdr:cNvSpPr/>
      </xdr:nvSpPr>
      <xdr:spPr bwMode="auto">
        <a:xfrm>
          <a:off x="3556000" y="2854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3573</xdr:rowOff>
    </xdr:from>
    <xdr:ext cx="762000" cy="259045"/>
    <xdr:sp macro="" textlink="">
      <xdr:nvSpPr>
        <xdr:cNvPr id="78" name="テキスト ボックス 77"/>
        <xdr:cNvSpPr txBox="1"/>
      </xdr:nvSpPr>
      <xdr:spPr>
        <a:xfrm>
          <a:off x="3225800" y="262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133345</xdr:rowOff>
    </xdr:from>
    <xdr:to>
      <xdr:col>15</xdr:col>
      <xdr:colOff>101600</xdr:colOff>
      <xdr:row>17</xdr:row>
      <xdr:rowOff>63495</xdr:rowOff>
    </xdr:to>
    <xdr:sp macro="" textlink="">
      <xdr:nvSpPr>
        <xdr:cNvPr id="79" name="楕円 78"/>
        <xdr:cNvSpPr/>
      </xdr:nvSpPr>
      <xdr:spPr bwMode="auto">
        <a:xfrm>
          <a:off x="2857500" y="292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73672</xdr:rowOff>
    </xdr:from>
    <xdr:ext cx="762000" cy="259045"/>
    <xdr:sp macro="" textlink="">
      <xdr:nvSpPr>
        <xdr:cNvPr id="80" name="テキスト ボックス 79"/>
        <xdr:cNvSpPr txBox="1"/>
      </xdr:nvSpPr>
      <xdr:spPr>
        <a:xfrm>
          <a:off x="2527300" y="269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247407</xdr:rowOff>
    </xdr:from>
    <xdr:to>
      <xdr:col>29</xdr:col>
      <xdr:colOff>127000</xdr:colOff>
      <xdr:row>37</xdr:row>
      <xdr:rowOff>278823</xdr:rowOff>
    </xdr:to>
    <xdr:cxnSp macro="">
      <xdr:nvCxnSpPr>
        <xdr:cNvPr id="115" name="直線コネクタ 114"/>
        <xdr:cNvCxnSpPr/>
      </xdr:nvCxnSpPr>
      <xdr:spPr bwMode="auto">
        <a:xfrm>
          <a:off x="5003800" y="7372107"/>
          <a:ext cx="647700" cy="3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201719</xdr:rowOff>
    </xdr:from>
    <xdr:to>
      <xdr:col>26</xdr:col>
      <xdr:colOff>50800</xdr:colOff>
      <xdr:row>37</xdr:row>
      <xdr:rowOff>247407</xdr:rowOff>
    </xdr:to>
    <xdr:cxnSp macro="">
      <xdr:nvCxnSpPr>
        <xdr:cNvPr id="118" name="直線コネクタ 117"/>
        <xdr:cNvCxnSpPr/>
      </xdr:nvCxnSpPr>
      <xdr:spPr bwMode="auto">
        <a:xfrm>
          <a:off x="4305300" y="7326419"/>
          <a:ext cx="698500" cy="4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167038</xdr:rowOff>
    </xdr:from>
    <xdr:to>
      <xdr:col>22</xdr:col>
      <xdr:colOff>114300</xdr:colOff>
      <xdr:row>37</xdr:row>
      <xdr:rowOff>201719</xdr:rowOff>
    </xdr:to>
    <xdr:cxnSp macro="">
      <xdr:nvCxnSpPr>
        <xdr:cNvPr id="121" name="直線コネクタ 120"/>
        <xdr:cNvCxnSpPr/>
      </xdr:nvCxnSpPr>
      <xdr:spPr bwMode="auto">
        <a:xfrm>
          <a:off x="3606800" y="7291738"/>
          <a:ext cx="698500" cy="34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167038</xdr:rowOff>
    </xdr:from>
    <xdr:to>
      <xdr:col>18</xdr:col>
      <xdr:colOff>177800</xdr:colOff>
      <xdr:row>37</xdr:row>
      <xdr:rowOff>213280</xdr:rowOff>
    </xdr:to>
    <xdr:cxnSp macro="">
      <xdr:nvCxnSpPr>
        <xdr:cNvPr id="124" name="直線コネクタ 123"/>
        <xdr:cNvCxnSpPr/>
      </xdr:nvCxnSpPr>
      <xdr:spPr bwMode="auto">
        <a:xfrm flipV="1">
          <a:off x="2908300" y="7291738"/>
          <a:ext cx="698500" cy="4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228023</xdr:rowOff>
    </xdr:from>
    <xdr:to>
      <xdr:col>29</xdr:col>
      <xdr:colOff>177800</xdr:colOff>
      <xdr:row>37</xdr:row>
      <xdr:rowOff>329623</xdr:rowOff>
    </xdr:to>
    <xdr:sp macro="" textlink="">
      <xdr:nvSpPr>
        <xdr:cNvPr id="134" name="楕円 133"/>
        <xdr:cNvSpPr/>
      </xdr:nvSpPr>
      <xdr:spPr bwMode="auto">
        <a:xfrm>
          <a:off x="5600700" y="735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136600</xdr:rowOff>
    </xdr:from>
    <xdr:ext cx="762000" cy="259045"/>
    <xdr:sp macro="" textlink="">
      <xdr:nvSpPr>
        <xdr:cNvPr id="135" name="人口1人当たり決算額の推移該当値テキスト445"/>
        <xdr:cNvSpPr txBox="1"/>
      </xdr:nvSpPr>
      <xdr:spPr>
        <a:xfrm>
          <a:off x="5740400" y="726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196607</xdr:rowOff>
    </xdr:from>
    <xdr:to>
      <xdr:col>26</xdr:col>
      <xdr:colOff>101600</xdr:colOff>
      <xdr:row>37</xdr:row>
      <xdr:rowOff>298207</xdr:rowOff>
    </xdr:to>
    <xdr:sp macro="" textlink="">
      <xdr:nvSpPr>
        <xdr:cNvPr id="136" name="楕円 135"/>
        <xdr:cNvSpPr/>
      </xdr:nvSpPr>
      <xdr:spPr bwMode="auto">
        <a:xfrm>
          <a:off x="4953000" y="732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282984</xdr:rowOff>
    </xdr:from>
    <xdr:ext cx="736600" cy="259045"/>
    <xdr:sp macro="" textlink="">
      <xdr:nvSpPr>
        <xdr:cNvPr id="137" name="テキスト ボックス 136"/>
        <xdr:cNvSpPr txBox="1"/>
      </xdr:nvSpPr>
      <xdr:spPr>
        <a:xfrm>
          <a:off x="4622800" y="7407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150919</xdr:rowOff>
    </xdr:from>
    <xdr:to>
      <xdr:col>22</xdr:col>
      <xdr:colOff>165100</xdr:colOff>
      <xdr:row>37</xdr:row>
      <xdr:rowOff>252519</xdr:rowOff>
    </xdr:to>
    <xdr:sp macro="" textlink="">
      <xdr:nvSpPr>
        <xdr:cNvPr id="138" name="楕円 137"/>
        <xdr:cNvSpPr/>
      </xdr:nvSpPr>
      <xdr:spPr bwMode="auto">
        <a:xfrm>
          <a:off x="4254500" y="727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237296</xdr:rowOff>
    </xdr:from>
    <xdr:ext cx="762000" cy="259045"/>
    <xdr:sp macro="" textlink="">
      <xdr:nvSpPr>
        <xdr:cNvPr id="139" name="テキスト ボックス 138"/>
        <xdr:cNvSpPr txBox="1"/>
      </xdr:nvSpPr>
      <xdr:spPr>
        <a:xfrm>
          <a:off x="3924300" y="736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116238</xdr:rowOff>
    </xdr:from>
    <xdr:to>
      <xdr:col>19</xdr:col>
      <xdr:colOff>38100</xdr:colOff>
      <xdr:row>37</xdr:row>
      <xdr:rowOff>217838</xdr:rowOff>
    </xdr:to>
    <xdr:sp macro="" textlink="">
      <xdr:nvSpPr>
        <xdr:cNvPr id="140" name="楕円 139"/>
        <xdr:cNvSpPr/>
      </xdr:nvSpPr>
      <xdr:spPr bwMode="auto">
        <a:xfrm>
          <a:off x="3556000" y="724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202615</xdr:rowOff>
    </xdr:from>
    <xdr:ext cx="762000" cy="259045"/>
    <xdr:sp macro="" textlink="">
      <xdr:nvSpPr>
        <xdr:cNvPr id="141" name="テキスト ボックス 140"/>
        <xdr:cNvSpPr txBox="1"/>
      </xdr:nvSpPr>
      <xdr:spPr>
        <a:xfrm>
          <a:off x="3225800" y="732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162480</xdr:rowOff>
    </xdr:from>
    <xdr:to>
      <xdr:col>15</xdr:col>
      <xdr:colOff>101600</xdr:colOff>
      <xdr:row>37</xdr:row>
      <xdr:rowOff>264080</xdr:rowOff>
    </xdr:to>
    <xdr:sp macro="" textlink="">
      <xdr:nvSpPr>
        <xdr:cNvPr id="142" name="楕円 141"/>
        <xdr:cNvSpPr/>
      </xdr:nvSpPr>
      <xdr:spPr bwMode="auto">
        <a:xfrm>
          <a:off x="2857500" y="728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248857</xdr:rowOff>
    </xdr:from>
    <xdr:ext cx="762000" cy="259045"/>
    <xdr:sp macro="" textlink="">
      <xdr:nvSpPr>
        <xdr:cNvPr id="143" name="テキスト ボックス 142"/>
        <xdr:cNvSpPr txBox="1"/>
      </xdr:nvSpPr>
      <xdr:spPr>
        <a:xfrm>
          <a:off x="2527300" y="737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33,194
32,957
17.04
10,185,946
9,721,787
433,853
6,905,196
5,764,673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119747</xdr:rowOff>
    </xdr:from>
    <xdr:to>
      <xdr:col>24</xdr:col>
      <xdr:colOff>63500</xdr:colOff>
      <xdr:row>33</xdr:row>
      <xdr:rowOff>127209</xdr:rowOff>
    </xdr:to>
    <xdr:cxnSp macro="">
      <xdr:nvCxnSpPr>
        <xdr:cNvPr id="63" name="直線コネクタ 62"/>
        <xdr:cNvCxnSpPr/>
      </xdr:nvCxnSpPr>
      <xdr:spPr>
        <a:xfrm>
          <a:off x="3797300" y="5777597"/>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119747</xdr:rowOff>
    </xdr:from>
    <xdr:to>
      <xdr:col>19</xdr:col>
      <xdr:colOff>177800</xdr:colOff>
      <xdr:row>33</xdr:row>
      <xdr:rowOff>139945</xdr:rowOff>
    </xdr:to>
    <xdr:cxnSp macro="">
      <xdr:nvCxnSpPr>
        <xdr:cNvPr id="66" name="直線コネクタ 65"/>
        <xdr:cNvCxnSpPr/>
      </xdr:nvCxnSpPr>
      <xdr:spPr>
        <a:xfrm flipV="1">
          <a:off x="2908300" y="5777597"/>
          <a:ext cx="889000" cy="2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112366</xdr:rowOff>
    </xdr:from>
    <xdr:to>
      <xdr:col>15</xdr:col>
      <xdr:colOff>50800</xdr:colOff>
      <xdr:row>33</xdr:row>
      <xdr:rowOff>139945</xdr:rowOff>
    </xdr:to>
    <xdr:cxnSp macro="">
      <xdr:nvCxnSpPr>
        <xdr:cNvPr id="69" name="直線コネクタ 68"/>
        <xdr:cNvCxnSpPr/>
      </xdr:nvCxnSpPr>
      <xdr:spPr>
        <a:xfrm>
          <a:off x="2019300" y="5770216"/>
          <a:ext cx="889000" cy="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112366</xdr:rowOff>
    </xdr:from>
    <xdr:to>
      <xdr:col>10</xdr:col>
      <xdr:colOff>114300</xdr:colOff>
      <xdr:row>34</xdr:row>
      <xdr:rowOff>21367</xdr:rowOff>
    </xdr:to>
    <xdr:cxnSp macro="">
      <xdr:nvCxnSpPr>
        <xdr:cNvPr id="72" name="直線コネクタ 71"/>
        <xdr:cNvCxnSpPr/>
      </xdr:nvCxnSpPr>
      <xdr:spPr>
        <a:xfrm flipV="1">
          <a:off x="1130300" y="5770216"/>
          <a:ext cx="8890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76409</xdr:rowOff>
    </xdr:from>
    <xdr:to>
      <xdr:col>24</xdr:col>
      <xdr:colOff>114300</xdr:colOff>
      <xdr:row>34</xdr:row>
      <xdr:rowOff>6559</xdr:rowOff>
    </xdr:to>
    <xdr:sp macro="" textlink="">
      <xdr:nvSpPr>
        <xdr:cNvPr id="82" name="楕円 81"/>
        <xdr:cNvSpPr/>
      </xdr:nvSpPr>
      <xdr:spPr>
        <a:xfrm>
          <a:off x="4584700" y="5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99286</xdr:rowOff>
    </xdr:from>
    <xdr:ext cx="534377" cy="259045"/>
    <xdr:sp macro="" textlink="">
      <xdr:nvSpPr>
        <xdr:cNvPr id="83" name="人件費該当値テキスト"/>
        <xdr:cNvSpPr txBox="1"/>
      </xdr:nvSpPr>
      <xdr:spPr>
        <a:xfrm>
          <a:off x="4686300" y="55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68947</xdr:rowOff>
    </xdr:from>
    <xdr:to>
      <xdr:col>20</xdr:col>
      <xdr:colOff>38100</xdr:colOff>
      <xdr:row>33</xdr:row>
      <xdr:rowOff>170547</xdr:rowOff>
    </xdr:to>
    <xdr:sp macro="" textlink="">
      <xdr:nvSpPr>
        <xdr:cNvPr id="84" name="楕円 83"/>
        <xdr:cNvSpPr/>
      </xdr:nvSpPr>
      <xdr:spPr>
        <a:xfrm>
          <a:off x="3746500" y="57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15624</xdr:rowOff>
    </xdr:from>
    <xdr:ext cx="534377" cy="259045"/>
    <xdr:sp macro="" textlink="">
      <xdr:nvSpPr>
        <xdr:cNvPr id="85" name="テキスト ボックス 84"/>
        <xdr:cNvSpPr txBox="1"/>
      </xdr:nvSpPr>
      <xdr:spPr>
        <a:xfrm>
          <a:off x="3530111" y="550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89145</xdr:rowOff>
    </xdr:from>
    <xdr:to>
      <xdr:col>15</xdr:col>
      <xdr:colOff>101600</xdr:colOff>
      <xdr:row>34</xdr:row>
      <xdr:rowOff>19295</xdr:rowOff>
    </xdr:to>
    <xdr:sp macro="" textlink="">
      <xdr:nvSpPr>
        <xdr:cNvPr id="86" name="楕円 85"/>
        <xdr:cNvSpPr/>
      </xdr:nvSpPr>
      <xdr:spPr>
        <a:xfrm>
          <a:off x="2857500" y="57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35822</xdr:rowOff>
    </xdr:from>
    <xdr:ext cx="534377" cy="259045"/>
    <xdr:sp macro="" textlink="">
      <xdr:nvSpPr>
        <xdr:cNvPr id="87" name="テキスト ボックス 86"/>
        <xdr:cNvSpPr txBox="1"/>
      </xdr:nvSpPr>
      <xdr:spPr>
        <a:xfrm>
          <a:off x="2641111" y="55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61566</xdr:rowOff>
    </xdr:from>
    <xdr:to>
      <xdr:col>10</xdr:col>
      <xdr:colOff>165100</xdr:colOff>
      <xdr:row>33</xdr:row>
      <xdr:rowOff>163166</xdr:rowOff>
    </xdr:to>
    <xdr:sp macro="" textlink="">
      <xdr:nvSpPr>
        <xdr:cNvPr id="88" name="楕円 87"/>
        <xdr:cNvSpPr/>
      </xdr:nvSpPr>
      <xdr:spPr>
        <a:xfrm>
          <a:off x="1968500" y="57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8243</xdr:rowOff>
    </xdr:from>
    <xdr:ext cx="534377" cy="259045"/>
    <xdr:sp macro="" textlink="">
      <xdr:nvSpPr>
        <xdr:cNvPr id="89" name="テキスト ボックス 88"/>
        <xdr:cNvSpPr txBox="1"/>
      </xdr:nvSpPr>
      <xdr:spPr>
        <a:xfrm>
          <a:off x="1752111" y="54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142017</xdr:rowOff>
    </xdr:from>
    <xdr:to>
      <xdr:col>6</xdr:col>
      <xdr:colOff>38100</xdr:colOff>
      <xdr:row>34</xdr:row>
      <xdr:rowOff>72167</xdr:rowOff>
    </xdr:to>
    <xdr:sp macro="" textlink="">
      <xdr:nvSpPr>
        <xdr:cNvPr id="90" name="楕円 89"/>
        <xdr:cNvSpPr/>
      </xdr:nvSpPr>
      <xdr:spPr>
        <a:xfrm>
          <a:off x="1079500" y="57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88694</xdr:rowOff>
    </xdr:from>
    <xdr:ext cx="534377" cy="259045"/>
    <xdr:sp macro="" textlink="">
      <xdr:nvSpPr>
        <xdr:cNvPr id="91" name="テキスト ボックス 90"/>
        <xdr:cNvSpPr txBox="1"/>
      </xdr:nvSpPr>
      <xdr:spPr>
        <a:xfrm>
          <a:off x="863111" y="557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129788</xdr:rowOff>
    </xdr:from>
    <xdr:to>
      <xdr:col>24</xdr:col>
      <xdr:colOff>63500</xdr:colOff>
      <xdr:row>58</xdr:row>
      <xdr:rowOff>132875</xdr:rowOff>
    </xdr:to>
    <xdr:cxnSp macro="">
      <xdr:nvCxnSpPr>
        <xdr:cNvPr id="122" name="直線コネクタ 121"/>
        <xdr:cNvCxnSpPr/>
      </xdr:nvCxnSpPr>
      <xdr:spPr>
        <a:xfrm flipV="1">
          <a:off x="3797300" y="10073888"/>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132646</xdr:rowOff>
    </xdr:from>
    <xdr:to>
      <xdr:col>19</xdr:col>
      <xdr:colOff>177800</xdr:colOff>
      <xdr:row>58</xdr:row>
      <xdr:rowOff>132875</xdr:rowOff>
    </xdr:to>
    <xdr:cxnSp macro="">
      <xdr:nvCxnSpPr>
        <xdr:cNvPr id="125" name="直線コネクタ 124"/>
        <xdr:cNvCxnSpPr/>
      </xdr:nvCxnSpPr>
      <xdr:spPr>
        <a:xfrm>
          <a:off x="2908300" y="1007674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132646</xdr:rowOff>
    </xdr:from>
    <xdr:to>
      <xdr:col>15</xdr:col>
      <xdr:colOff>50800</xdr:colOff>
      <xdr:row>58</xdr:row>
      <xdr:rowOff>135474</xdr:rowOff>
    </xdr:to>
    <xdr:cxnSp macro="">
      <xdr:nvCxnSpPr>
        <xdr:cNvPr id="128" name="直線コネクタ 127"/>
        <xdr:cNvCxnSpPr/>
      </xdr:nvCxnSpPr>
      <xdr:spPr>
        <a:xfrm flipV="1">
          <a:off x="2019300" y="10076746"/>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127473</xdr:rowOff>
    </xdr:from>
    <xdr:to>
      <xdr:col>10</xdr:col>
      <xdr:colOff>114300</xdr:colOff>
      <xdr:row>58</xdr:row>
      <xdr:rowOff>135474</xdr:rowOff>
    </xdr:to>
    <xdr:cxnSp macro="">
      <xdr:nvCxnSpPr>
        <xdr:cNvPr id="131" name="直線コネクタ 130"/>
        <xdr:cNvCxnSpPr/>
      </xdr:nvCxnSpPr>
      <xdr:spPr>
        <a:xfrm>
          <a:off x="1130300" y="1007157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78988</xdr:rowOff>
    </xdr:from>
    <xdr:to>
      <xdr:col>24</xdr:col>
      <xdr:colOff>114300</xdr:colOff>
      <xdr:row>59</xdr:row>
      <xdr:rowOff>9138</xdr:rowOff>
    </xdr:to>
    <xdr:sp macro="" textlink="">
      <xdr:nvSpPr>
        <xdr:cNvPr id="141" name="楕円 140"/>
        <xdr:cNvSpPr/>
      </xdr:nvSpPr>
      <xdr:spPr>
        <a:xfrm>
          <a:off x="4584700" y="100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82075</xdr:rowOff>
    </xdr:from>
    <xdr:to>
      <xdr:col>20</xdr:col>
      <xdr:colOff>38100</xdr:colOff>
      <xdr:row>59</xdr:row>
      <xdr:rowOff>12225</xdr:rowOff>
    </xdr:to>
    <xdr:sp macro="" textlink="">
      <xdr:nvSpPr>
        <xdr:cNvPr id="143" name="楕円 142"/>
        <xdr:cNvSpPr/>
      </xdr:nvSpPr>
      <xdr:spPr>
        <a:xfrm>
          <a:off x="3746500" y="100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3352</xdr:rowOff>
    </xdr:from>
    <xdr:ext cx="534377" cy="259045"/>
    <xdr:sp macro="" textlink="">
      <xdr:nvSpPr>
        <xdr:cNvPr id="144" name="テキスト ボックス 143"/>
        <xdr:cNvSpPr txBox="1"/>
      </xdr:nvSpPr>
      <xdr:spPr>
        <a:xfrm>
          <a:off x="3530111" y="1011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81846</xdr:rowOff>
    </xdr:from>
    <xdr:to>
      <xdr:col>15</xdr:col>
      <xdr:colOff>101600</xdr:colOff>
      <xdr:row>59</xdr:row>
      <xdr:rowOff>11996</xdr:rowOff>
    </xdr:to>
    <xdr:sp macro="" textlink="">
      <xdr:nvSpPr>
        <xdr:cNvPr id="145" name="楕円 144"/>
        <xdr:cNvSpPr/>
      </xdr:nvSpPr>
      <xdr:spPr>
        <a:xfrm>
          <a:off x="2857500" y="100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3123</xdr:rowOff>
    </xdr:from>
    <xdr:ext cx="534377" cy="259045"/>
    <xdr:sp macro="" textlink="">
      <xdr:nvSpPr>
        <xdr:cNvPr id="146" name="テキスト ボックス 145"/>
        <xdr:cNvSpPr txBox="1"/>
      </xdr:nvSpPr>
      <xdr:spPr>
        <a:xfrm>
          <a:off x="2641111" y="101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84674</xdr:rowOff>
    </xdr:from>
    <xdr:to>
      <xdr:col>10</xdr:col>
      <xdr:colOff>165100</xdr:colOff>
      <xdr:row>59</xdr:row>
      <xdr:rowOff>14824</xdr:rowOff>
    </xdr:to>
    <xdr:sp macro="" textlink="">
      <xdr:nvSpPr>
        <xdr:cNvPr id="147" name="楕円 146"/>
        <xdr:cNvSpPr/>
      </xdr:nvSpPr>
      <xdr:spPr>
        <a:xfrm>
          <a:off x="1968500" y="100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5951</xdr:rowOff>
    </xdr:from>
    <xdr:ext cx="534377" cy="259045"/>
    <xdr:sp macro="" textlink="">
      <xdr:nvSpPr>
        <xdr:cNvPr id="148" name="テキスト ボックス 147"/>
        <xdr:cNvSpPr txBox="1"/>
      </xdr:nvSpPr>
      <xdr:spPr>
        <a:xfrm>
          <a:off x="1752111" y="101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76673</xdr:rowOff>
    </xdr:from>
    <xdr:to>
      <xdr:col>6</xdr:col>
      <xdr:colOff>38100</xdr:colOff>
      <xdr:row>59</xdr:row>
      <xdr:rowOff>6823</xdr:rowOff>
    </xdr:to>
    <xdr:sp macro="" textlink="">
      <xdr:nvSpPr>
        <xdr:cNvPr id="149" name="楕円 148"/>
        <xdr:cNvSpPr/>
      </xdr:nvSpPr>
      <xdr:spPr>
        <a:xfrm>
          <a:off x="1079500" y="100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169400</xdr:rowOff>
    </xdr:from>
    <xdr:ext cx="534377" cy="259045"/>
    <xdr:sp macro="" textlink="">
      <xdr:nvSpPr>
        <xdr:cNvPr id="150" name="テキスト ボックス 149"/>
        <xdr:cNvSpPr txBox="1"/>
      </xdr:nvSpPr>
      <xdr:spPr>
        <a:xfrm>
          <a:off x="863111" y="101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147701</xdr:rowOff>
    </xdr:from>
    <xdr:to>
      <xdr:col>24</xdr:col>
      <xdr:colOff>63500</xdr:colOff>
      <xdr:row>77</xdr:row>
      <xdr:rowOff>148006</xdr:rowOff>
    </xdr:to>
    <xdr:cxnSp macro="">
      <xdr:nvCxnSpPr>
        <xdr:cNvPr id="179" name="直線コネクタ 178"/>
        <xdr:cNvCxnSpPr/>
      </xdr:nvCxnSpPr>
      <xdr:spPr>
        <a:xfrm>
          <a:off x="3797300" y="13349351"/>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109525</xdr:rowOff>
    </xdr:from>
    <xdr:to>
      <xdr:col>19</xdr:col>
      <xdr:colOff>177800</xdr:colOff>
      <xdr:row>77</xdr:row>
      <xdr:rowOff>147701</xdr:rowOff>
    </xdr:to>
    <xdr:cxnSp macro="">
      <xdr:nvCxnSpPr>
        <xdr:cNvPr id="182" name="直線コネクタ 181"/>
        <xdr:cNvCxnSpPr/>
      </xdr:nvCxnSpPr>
      <xdr:spPr>
        <a:xfrm>
          <a:off x="2908300" y="13311175"/>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109525</xdr:rowOff>
    </xdr:from>
    <xdr:to>
      <xdr:col>15</xdr:col>
      <xdr:colOff>50800</xdr:colOff>
      <xdr:row>78</xdr:row>
      <xdr:rowOff>56262</xdr:rowOff>
    </xdr:to>
    <xdr:cxnSp macro="">
      <xdr:nvCxnSpPr>
        <xdr:cNvPr id="185" name="直線コネクタ 184"/>
        <xdr:cNvCxnSpPr/>
      </xdr:nvCxnSpPr>
      <xdr:spPr>
        <a:xfrm flipV="1">
          <a:off x="2019300" y="13311175"/>
          <a:ext cx="8890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164007</xdr:rowOff>
    </xdr:from>
    <xdr:to>
      <xdr:col>10</xdr:col>
      <xdr:colOff>114300</xdr:colOff>
      <xdr:row>78</xdr:row>
      <xdr:rowOff>56262</xdr:rowOff>
    </xdr:to>
    <xdr:cxnSp macro="">
      <xdr:nvCxnSpPr>
        <xdr:cNvPr id="188" name="直線コネクタ 187"/>
        <xdr:cNvCxnSpPr/>
      </xdr:nvCxnSpPr>
      <xdr:spPr>
        <a:xfrm>
          <a:off x="1130300" y="13365657"/>
          <a:ext cx="889000" cy="6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97206</xdr:rowOff>
    </xdr:from>
    <xdr:to>
      <xdr:col>24</xdr:col>
      <xdr:colOff>114300</xdr:colOff>
      <xdr:row>78</xdr:row>
      <xdr:rowOff>27356</xdr:rowOff>
    </xdr:to>
    <xdr:sp macro="" textlink="">
      <xdr:nvSpPr>
        <xdr:cNvPr id="198" name="楕円 197"/>
        <xdr:cNvSpPr/>
      </xdr:nvSpPr>
      <xdr:spPr>
        <a:xfrm>
          <a:off x="4584700" y="13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75633</xdr:rowOff>
    </xdr:from>
    <xdr:ext cx="469744" cy="259045"/>
    <xdr:sp macro="" textlink="">
      <xdr:nvSpPr>
        <xdr:cNvPr id="199" name="維持補修費該当値テキスト"/>
        <xdr:cNvSpPr txBox="1"/>
      </xdr:nvSpPr>
      <xdr:spPr>
        <a:xfrm>
          <a:off x="4686300" y="132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96901</xdr:rowOff>
    </xdr:from>
    <xdr:to>
      <xdr:col>20</xdr:col>
      <xdr:colOff>38100</xdr:colOff>
      <xdr:row>78</xdr:row>
      <xdr:rowOff>27051</xdr:rowOff>
    </xdr:to>
    <xdr:sp macro="" textlink="">
      <xdr:nvSpPr>
        <xdr:cNvPr id="200" name="楕円 199"/>
        <xdr:cNvSpPr/>
      </xdr:nvSpPr>
      <xdr:spPr>
        <a:xfrm>
          <a:off x="3746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18178</xdr:rowOff>
    </xdr:from>
    <xdr:ext cx="469744" cy="259045"/>
    <xdr:sp macro="" textlink="">
      <xdr:nvSpPr>
        <xdr:cNvPr id="201" name="テキスト ボックス 200"/>
        <xdr:cNvSpPr txBox="1"/>
      </xdr:nvSpPr>
      <xdr:spPr>
        <a:xfrm>
          <a:off x="3562428" y="13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58725</xdr:rowOff>
    </xdr:from>
    <xdr:to>
      <xdr:col>15</xdr:col>
      <xdr:colOff>101600</xdr:colOff>
      <xdr:row>77</xdr:row>
      <xdr:rowOff>160325</xdr:rowOff>
    </xdr:to>
    <xdr:sp macro="" textlink="">
      <xdr:nvSpPr>
        <xdr:cNvPr id="202" name="楕円 201"/>
        <xdr:cNvSpPr/>
      </xdr:nvSpPr>
      <xdr:spPr>
        <a:xfrm>
          <a:off x="2857500" y="132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5402</xdr:rowOff>
    </xdr:from>
    <xdr:ext cx="469744" cy="259045"/>
    <xdr:sp macro="" textlink="">
      <xdr:nvSpPr>
        <xdr:cNvPr id="203" name="テキスト ボックス 202"/>
        <xdr:cNvSpPr txBox="1"/>
      </xdr:nvSpPr>
      <xdr:spPr>
        <a:xfrm>
          <a:off x="2673428" y="1303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5462</xdr:rowOff>
    </xdr:from>
    <xdr:to>
      <xdr:col>10</xdr:col>
      <xdr:colOff>165100</xdr:colOff>
      <xdr:row>78</xdr:row>
      <xdr:rowOff>107062</xdr:rowOff>
    </xdr:to>
    <xdr:sp macro="" textlink="">
      <xdr:nvSpPr>
        <xdr:cNvPr id="204" name="楕円 203"/>
        <xdr:cNvSpPr/>
      </xdr:nvSpPr>
      <xdr:spPr>
        <a:xfrm>
          <a:off x="1968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98189</xdr:rowOff>
    </xdr:from>
    <xdr:ext cx="469744" cy="259045"/>
    <xdr:sp macro="" textlink="">
      <xdr:nvSpPr>
        <xdr:cNvPr id="205" name="テキスト ボックス 204"/>
        <xdr:cNvSpPr txBox="1"/>
      </xdr:nvSpPr>
      <xdr:spPr>
        <a:xfrm>
          <a:off x="1784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113207</xdr:rowOff>
    </xdr:from>
    <xdr:to>
      <xdr:col>6</xdr:col>
      <xdr:colOff>38100</xdr:colOff>
      <xdr:row>78</xdr:row>
      <xdr:rowOff>43357</xdr:rowOff>
    </xdr:to>
    <xdr:sp macro="" textlink="">
      <xdr:nvSpPr>
        <xdr:cNvPr id="206" name="楕円 205"/>
        <xdr:cNvSpPr/>
      </xdr:nvSpPr>
      <xdr:spPr>
        <a:xfrm>
          <a:off x="1079500" y="133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34484</xdr:rowOff>
    </xdr:from>
    <xdr:ext cx="469744" cy="259045"/>
    <xdr:sp macro="" textlink="">
      <xdr:nvSpPr>
        <xdr:cNvPr id="207" name="テキスト ボックス 206"/>
        <xdr:cNvSpPr txBox="1"/>
      </xdr:nvSpPr>
      <xdr:spPr>
        <a:xfrm>
          <a:off x="895428" y="1340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92056</xdr:rowOff>
    </xdr:from>
    <xdr:to>
      <xdr:col>24</xdr:col>
      <xdr:colOff>63500</xdr:colOff>
      <xdr:row>98</xdr:row>
      <xdr:rowOff>100171</xdr:rowOff>
    </xdr:to>
    <xdr:cxnSp macro="">
      <xdr:nvCxnSpPr>
        <xdr:cNvPr id="237" name="直線コネクタ 236"/>
        <xdr:cNvCxnSpPr/>
      </xdr:nvCxnSpPr>
      <xdr:spPr>
        <a:xfrm>
          <a:off x="3797300" y="16894156"/>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92056</xdr:rowOff>
    </xdr:from>
    <xdr:to>
      <xdr:col>19</xdr:col>
      <xdr:colOff>177800</xdr:colOff>
      <xdr:row>98</xdr:row>
      <xdr:rowOff>136289</xdr:rowOff>
    </xdr:to>
    <xdr:cxnSp macro="">
      <xdr:nvCxnSpPr>
        <xdr:cNvPr id="240" name="直線コネクタ 239"/>
        <xdr:cNvCxnSpPr/>
      </xdr:nvCxnSpPr>
      <xdr:spPr>
        <a:xfrm flipV="1">
          <a:off x="2908300" y="16894156"/>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136289</xdr:rowOff>
    </xdr:from>
    <xdr:to>
      <xdr:col>15</xdr:col>
      <xdr:colOff>50800</xdr:colOff>
      <xdr:row>99</xdr:row>
      <xdr:rowOff>2406</xdr:rowOff>
    </xdr:to>
    <xdr:cxnSp macro="">
      <xdr:nvCxnSpPr>
        <xdr:cNvPr id="243" name="直線コネクタ 242"/>
        <xdr:cNvCxnSpPr/>
      </xdr:nvCxnSpPr>
      <xdr:spPr>
        <a:xfrm flipV="1">
          <a:off x="2019300" y="1693838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2406</xdr:rowOff>
    </xdr:from>
    <xdr:to>
      <xdr:col>10</xdr:col>
      <xdr:colOff>114300</xdr:colOff>
      <xdr:row>99</xdr:row>
      <xdr:rowOff>49555</xdr:rowOff>
    </xdr:to>
    <xdr:cxnSp macro="">
      <xdr:nvCxnSpPr>
        <xdr:cNvPr id="246" name="直線コネクタ 245"/>
        <xdr:cNvCxnSpPr/>
      </xdr:nvCxnSpPr>
      <xdr:spPr>
        <a:xfrm flipV="1">
          <a:off x="1130300" y="16975956"/>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49371</xdr:rowOff>
    </xdr:from>
    <xdr:to>
      <xdr:col>24</xdr:col>
      <xdr:colOff>114300</xdr:colOff>
      <xdr:row>98</xdr:row>
      <xdr:rowOff>150971</xdr:rowOff>
    </xdr:to>
    <xdr:sp macro="" textlink="">
      <xdr:nvSpPr>
        <xdr:cNvPr id="256" name="楕円 255"/>
        <xdr:cNvSpPr/>
      </xdr:nvSpPr>
      <xdr:spPr>
        <a:xfrm>
          <a:off x="4584700" y="168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27798</xdr:rowOff>
    </xdr:from>
    <xdr:ext cx="534377" cy="259045"/>
    <xdr:sp macro="" textlink="">
      <xdr:nvSpPr>
        <xdr:cNvPr id="257" name="扶助費該当値テキスト"/>
        <xdr:cNvSpPr txBox="1"/>
      </xdr:nvSpPr>
      <xdr:spPr>
        <a:xfrm>
          <a:off x="4686300" y="1682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41256</xdr:rowOff>
    </xdr:from>
    <xdr:to>
      <xdr:col>20</xdr:col>
      <xdr:colOff>38100</xdr:colOff>
      <xdr:row>98</xdr:row>
      <xdr:rowOff>142856</xdr:rowOff>
    </xdr:to>
    <xdr:sp macro="" textlink="">
      <xdr:nvSpPr>
        <xdr:cNvPr id="258" name="楕円 257"/>
        <xdr:cNvSpPr/>
      </xdr:nvSpPr>
      <xdr:spPr>
        <a:xfrm>
          <a:off x="3746500" y="168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133983</xdr:rowOff>
    </xdr:from>
    <xdr:ext cx="534377" cy="259045"/>
    <xdr:sp macro="" textlink="">
      <xdr:nvSpPr>
        <xdr:cNvPr id="259" name="テキスト ボックス 258"/>
        <xdr:cNvSpPr txBox="1"/>
      </xdr:nvSpPr>
      <xdr:spPr>
        <a:xfrm>
          <a:off x="3530111" y="169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85489</xdr:rowOff>
    </xdr:from>
    <xdr:to>
      <xdr:col>15</xdr:col>
      <xdr:colOff>101600</xdr:colOff>
      <xdr:row>99</xdr:row>
      <xdr:rowOff>15639</xdr:rowOff>
    </xdr:to>
    <xdr:sp macro="" textlink="">
      <xdr:nvSpPr>
        <xdr:cNvPr id="260" name="楕円 259"/>
        <xdr:cNvSpPr/>
      </xdr:nvSpPr>
      <xdr:spPr>
        <a:xfrm>
          <a:off x="2857500" y="168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6766</xdr:rowOff>
    </xdr:from>
    <xdr:ext cx="534377" cy="259045"/>
    <xdr:sp macro="" textlink="">
      <xdr:nvSpPr>
        <xdr:cNvPr id="261" name="テキスト ボックス 260"/>
        <xdr:cNvSpPr txBox="1"/>
      </xdr:nvSpPr>
      <xdr:spPr>
        <a:xfrm>
          <a:off x="2641111" y="1698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123056</xdr:rowOff>
    </xdr:from>
    <xdr:to>
      <xdr:col>10</xdr:col>
      <xdr:colOff>165100</xdr:colOff>
      <xdr:row>99</xdr:row>
      <xdr:rowOff>53206</xdr:rowOff>
    </xdr:to>
    <xdr:sp macro="" textlink="">
      <xdr:nvSpPr>
        <xdr:cNvPr id="262" name="楕円 261"/>
        <xdr:cNvSpPr/>
      </xdr:nvSpPr>
      <xdr:spPr>
        <a:xfrm>
          <a:off x="1968500" y="169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44333</xdr:rowOff>
    </xdr:from>
    <xdr:ext cx="534377" cy="259045"/>
    <xdr:sp macro="" textlink="">
      <xdr:nvSpPr>
        <xdr:cNvPr id="263" name="テキスト ボックス 262"/>
        <xdr:cNvSpPr txBox="1"/>
      </xdr:nvSpPr>
      <xdr:spPr>
        <a:xfrm>
          <a:off x="1752111" y="1701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170205</xdr:rowOff>
    </xdr:from>
    <xdr:to>
      <xdr:col>6</xdr:col>
      <xdr:colOff>38100</xdr:colOff>
      <xdr:row>99</xdr:row>
      <xdr:rowOff>100355</xdr:rowOff>
    </xdr:to>
    <xdr:sp macro="" textlink="">
      <xdr:nvSpPr>
        <xdr:cNvPr id="264" name="楕円 263"/>
        <xdr:cNvSpPr/>
      </xdr:nvSpPr>
      <xdr:spPr>
        <a:xfrm>
          <a:off x="1079500" y="169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91482</xdr:rowOff>
    </xdr:from>
    <xdr:ext cx="534377" cy="259045"/>
    <xdr:sp macro="" textlink="">
      <xdr:nvSpPr>
        <xdr:cNvPr id="265" name="テキスト ボックス 264"/>
        <xdr:cNvSpPr txBox="1"/>
      </xdr:nvSpPr>
      <xdr:spPr>
        <a:xfrm>
          <a:off x="863111" y="1706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31768</xdr:rowOff>
    </xdr:from>
    <xdr:to>
      <xdr:col>55</xdr:col>
      <xdr:colOff>0</xdr:colOff>
      <xdr:row>38</xdr:row>
      <xdr:rowOff>71534</xdr:rowOff>
    </xdr:to>
    <xdr:cxnSp macro="">
      <xdr:nvCxnSpPr>
        <xdr:cNvPr id="296" name="直線コネクタ 295"/>
        <xdr:cNvCxnSpPr/>
      </xdr:nvCxnSpPr>
      <xdr:spPr>
        <a:xfrm flipV="1">
          <a:off x="9639300" y="6375418"/>
          <a:ext cx="838200" cy="2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56000</xdr:rowOff>
    </xdr:from>
    <xdr:to>
      <xdr:col>50</xdr:col>
      <xdr:colOff>114300</xdr:colOff>
      <xdr:row>38</xdr:row>
      <xdr:rowOff>71534</xdr:rowOff>
    </xdr:to>
    <xdr:cxnSp macro="">
      <xdr:nvCxnSpPr>
        <xdr:cNvPr id="299" name="直線コネクタ 298"/>
        <xdr:cNvCxnSpPr/>
      </xdr:nvCxnSpPr>
      <xdr:spPr>
        <a:xfrm>
          <a:off x="8750300" y="6571100"/>
          <a:ext cx="8890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168972</xdr:rowOff>
    </xdr:from>
    <xdr:to>
      <xdr:col>45</xdr:col>
      <xdr:colOff>177800</xdr:colOff>
      <xdr:row>38</xdr:row>
      <xdr:rowOff>56000</xdr:rowOff>
    </xdr:to>
    <xdr:cxnSp macro="">
      <xdr:nvCxnSpPr>
        <xdr:cNvPr id="302" name="直線コネクタ 301"/>
        <xdr:cNvCxnSpPr/>
      </xdr:nvCxnSpPr>
      <xdr:spPr>
        <a:xfrm>
          <a:off x="7861300" y="6512622"/>
          <a:ext cx="889000" cy="5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168972</xdr:rowOff>
    </xdr:from>
    <xdr:to>
      <xdr:col>41</xdr:col>
      <xdr:colOff>50800</xdr:colOff>
      <xdr:row>38</xdr:row>
      <xdr:rowOff>98988</xdr:rowOff>
    </xdr:to>
    <xdr:cxnSp macro="">
      <xdr:nvCxnSpPr>
        <xdr:cNvPr id="305" name="直線コネクタ 304"/>
        <xdr:cNvCxnSpPr/>
      </xdr:nvCxnSpPr>
      <xdr:spPr>
        <a:xfrm flipV="1">
          <a:off x="6972300" y="6512622"/>
          <a:ext cx="889000" cy="10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152418</xdr:rowOff>
    </xdr:from>
    <xdr:to>
      <xdr:col>55</xdr:col>
      <xdr:colOff>50800</xdr:colOff>
      <xdr:row>37</xdr:row>
      <xdr:rowOff>82568</xdr:rowOff>
    </xdr:to>
    <xdr:sp macro="" textlink="">
      <xdr:nvSpPr>
        <xdr:cNvPr id="315" name="楕円 314"/>
        <xdr:cNvSpPr/>
      </xdr:nvSpPr>
      <xdr:spPr>
        <a:xfrm>
          <a:off x="10426700" y="63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130845</xdr:rowOff>
    </xdr:from>
    <xdr:ext cx="534377" cy="259045"/>
    <xdr:sp macro="" textlink="">
      <xdr:nvSpPr>
        <xdr:cNvPr id="316" name="補助費等該当値テキスト"/>
        <xdr:cNvSpPr txBox="1"/>
      </xdr:nvSpPr>
      <xdr:spPr>
        <a:xfrm>
          <a:off x="10528300" y="63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20734</xdr:rowOff>
    </xdr:from>
    <xdr:to>
      <xdr:col>50</xdr:col>
      <xdr:colOff>165100</xdr:colOff>
      <xdr:row>38</xdr:row>
      <xdr:rowOff>122334</xdr:rowOff>
    </xdr:to>
    <xdr:sp macro="" textlink="">
      <xdr:nvSpPr>
        <xdr:cNvPr id="317" name="楕円 316"/>
        <xdr:cNvSpPr/>
      </xdr:nvSpPr>
      <xdr:spPr>
        <a:xfrm>
          <a:off x="9588500" y="65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113461</xdr:rowOff>
    </xdr:from>
    <xdr:ext cx="534377" cy="259045"/>
    <xdr:sp macro="" textlink="">
      <xdr:nvSpPr>
        <xdr:cNvPr id="318" name="テキスト ボックス 317"/>
        <xdr:cNvSpPr txBox="1"/>
      </xdr:nvSpPr>
      <xdr:spPr>
        <a:xfrm>
          <a:off x="9372111" y="66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5200</xdr:rowOff>
    </xdr:from>
    <xdr:to>
      <xdr:col>46</xdr:col>
      <xdr:colOff>38100</xdr:colOff>
      <xdr:row>38</xdr:row>
      <xdr:rowOff>106800</xdr:rowOff>
    </xdr:to>
    <xdr:sp macro="" textlink="">
      <xdr:nvSpPr>
        <xdr:cNvPr id="319" name="楕円 318"/>
        <xdr:cNvSpPr/>
      </xdr:nvSpPr>
      <xdr:spPr>
        <a:xfrm>
          <a:off x="8699500" y="65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97927</xdr:rowOff>
    </xdr:from>
    <xdr:ext cx="534377" cy="259045"/>
    <xdr:sp macro="" textlink="">
      <xdr:nvSpPr>
        <xdr:cNvPr id="320" name="テキスト ボックス 319"/>
        <xdr:cNvSpPr txBox="1"/>
      </xdr:nvSpPr>
      <xdr:spPr>
        <a:xfrm>
          <a:off x="8483111" y="66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118172</xdr:rowOff>
    </xdr:from>
    <xdr:to>
      <xdr:col>41</xdr:col>
      <xdr:colOff>101600</xdr:colOff>
      <xdr:row>38</xdr:row>
      <xdr:rowOff>48322</xdr:rowOff>
    </xdr:to>
    <xdr:sp macro="" textlink="">
      <xdr:nvSpPr>
        <xdr:cNvPr id="321" name="楕円 320"/>
        <xdr:cNvSpPr/>
      </xdr:nvSpPr>
      <xdr:spPr>
        <a:xfrm>
          <a:off x="7810500" y="64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39449</xdr:rowOff>
    </xdr:from>
    <xdr:ext cx="534377" cy="259045"/>
    <xdr:sp macro="" textlink="">
      <xdr:nvSpPr>
        <xdr:cNvPr id="322" name="テキスト ボックス 321"/>
        <xdr:cNvSpPr txBox="1"/>
      </xdr:nvSpPr>
      <xdr:spPr>
        <a:xfrm>
          <a:off x="7594111" y="655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48188</xdr:rowOff>
    </xdr:from>
    <xdr:to>
      <xdr:col>36</xdr:col>
      <xdr:colOff>165100</xdr:colOff>
      <xdr:row>38</xdr:row>
      <xdr:rowOff>149788</xdr:rowOff>
    </xdr:to>
    <xdr:sp macro="" textlink="">
      <xdr:nvSpPr>
        <xdr:cNvPr id="323" name="楕円 322"/>
        <xdr:cNvSpPr/>
      </xdr:nvSpPr>
      <xdr:spPr>
        <a:xfrm>
          <a:off x="6921500" y="65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140915</xdr:rowOff>
    </xdr:from>
    <xdr:ext cx="534377" cy="259045"/>
    <xdr:sp macro="" textlink="">
      <xdr:nvSpPr>
        <xdr:cNvPr id="324" name="テキスト ボックス 323"/>
        <xdr:cNvSpPr txBox="1"/>
      </xdr:nvSpPr>
      <xdr:spPr>
        <a:xfrm>
          <a:off x="6705111" y="66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95962</xdr:rowOff>
    </xdr:from>
    <xdr:to>
      <xdr:col>55</xdr:col>
      <xdr:colOff>0</xdr:colOff>
      <xdr:row>58</xdr:row>
      <xdr:rowOff>145758</xdr:rowOff>
    </xdr:to>
    <xdr:cxnSp macro="">
      <xdr:nvCxnSpPr>
        <xdr:cNvPr id="353" name="直線コネクタ 352"/>
        <xdr:cNvCxnSpPr/>
      </xdr:nvCxnSpPr>
      <xdr:spPr>
        <a:xfrm>
          <a:off x="9639300" y="10040062"/>
          <a:ext cx="8382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95962</xdr:rowOff>
    </xdr:from>
    <xdr:to>
      <xdr:col>50</xdr:col>
      <xdr:colOff>114300</xdr:colOff>
      <xdr:row>58</xdr:row>
      <xdr:rowOff>104930</xdr:rowOff>
    </xdr:to>
    <xdr:cxnSp macro="">
      <xdr:nvCxnSpPr>
        <xdr:cNvPr id="356" name="直線コネクタ 355"/>
        <xdr:cNvCxnSpPr/>
      </xdr:nvCxnSpPr>
      <xdr:spPr>
        <a:xfrm flipV="1">
          <a:off x="8750300" y="10040062"/>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104930</xdr:rowOff>
    </xdr:from>
    <xdr:to>
      <xdr:col>45</xdr:col>
      <xdr:colOff>177800</xdr:colOff>
      <xdr:row>58</xdr:row>
      <xdr:rowOff>122365</xdr:rowOff>
    </xdr:to>
    <xdr:cxnSp macro="">
      <xdr:nvCxnSpPr>
        <xdr:cNvPr id="359" name="直線コネクタ 358"/>
        <xdr:cNvCxnSpPr/>
      </xdr:nvCxnSpPr>
      <xdr:spPr>
        <a:xfrm flipV="1">
          <a:off x="7861300" y="10049030"/>
          <a:ext cx="889000" cy="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91001</xdr:rowOff>
    </xdr:from>
    <xdr:to>
      <xdr:col>41</xdr:col>
      <xdr:colOff>50800</xdr:colOff>
      <xdr:row>58</xdr:row>
      <xdr:rowOff>122365</xdr:rowOff>
    </xdr:to>
    <xdr:cxnSp macro="">
      <xdr:nvCxnSpPr>
        <xdr:cNvPr id="362" name="直線コネクタ 361"/>
        <xdr:cNvCxnSpPr/>
      </xdr:nvCxnSpPr>
      <xdr:spPr>
        <a:xfrm>
          <a:off x="6972300" y="10035101"/>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94958</xdr:rowOff>
    </xdr:from>
    <xdr:to>
      <xdr:col>55</xdr:col>
      <xdr:colOff>50800</xdr:colOff>
      <xdr:row>59</xdr:row>
      <xdr:rowOff>25108</xdr:rowOff>
    </xdr:to>
    <xdr:sp macro="" textlink="">
      <xdr:nvSpPr>
        <xdr:cNvPr id="372" name="楕円 371"/>
        <xdr:cNvSpPr/>
      </xdr:nvSpPr>
      <xdr:spPr>
        <a:xfrm>
          <a:off x="10426700" y="100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9885</xdr:rowOff>
    </xdr:from>
    <xdr:ext cx="469744" cy="259045"/>
    <xdr:sp macro="" textlink="">
      <xdr:nvSpPr>
        <xdr:cNvPr id="373" name="普通建設事業費該当値テキスト"/>
        <xdr:cNvSpPr txBox="1"/>
      </xdr:nvSpPr>
      <xdr:spPr>
        <a:xfrm>
          <a:off x="10528300" y="995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45162</xdr:rowOff>
    </xdr:from>
    <xdr:to>
      <xdr:col>50</xdr:col>
      <xdr:colOff>165100</xdr:colOff>
      <xdr:row>58</xdr:row>
      <xdr:rowOff>146762</xdr:rowOff>
    </xdr:to>
    <xdr:sp macro="" textlink="">
      <xdr:nvSpPr>
        <xdr:cNvPr id="374" name="楕円 373"/>
        <xdr:cNvSpPr/>
      </xdr:nvSpPr>
      <xdr:spPr>
        <a:xfrm>
          <a:off x="9588500" y="99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137889</xdr:rowOff>
    </xdr:from>
    <xdr:ext cx="534377" cy="259045"/>
    <xdr:sp macro="" textlink="">
      <xdr:nvSpPr>
        <xdr:cNvPr id="375" name="テキスト ボックス 374"/>
        <xdr:cNvSpPr txBox="1"/>
      </xdr:nvSpPr>
      <xdr:spPr>
        <a:xfrm>
          <a:off x="9372111" y="100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54130</xdr:rowOff>
    </xdr:from>
    <xdr:to>
      <xdr:col>46</xdr:col>
      <xdr:colOff>38100</xdr:colOff>
      <xdr:row>58</xdr:row>
      <xdr:rowOff>155730</xdr:rowOff>
    </xdr:to>
    <xdr:sp macro="" textlink="">
      <xdr:nvSpPr>
        <xdr:cNvPr id="376" name="楕円 375"/>
        <xdr:cNvSpPr/>
      </xdr:nvSpPr>
      <xdr:spPr>
        <a:xfrm>
          <a:off x="8699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146857</xdr:rowOff>
    </xdr:from>
    <xdr:ext cx="534377" cy="259045"/>
    <xdr:sp macro="" textlink="">
      <xdr:nvSpPr>
        <xdr:cNvPr id="377" name="テキスト ボックス 376"/>
        <xdr:cNvSpPr txBox="1"/>
      </xdr:nvSpPr>
      <xdr:spPr>
        <a:xfrm>
          <a:off x="8483111" y="1009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71565</xdr:rowOff>
    </xdr:from>
    <xdr:to>
      <xdr:col>41</xdr:col>
      <xdr:colOff>101600</xdr:colOff>
      <xdr:row>59</xdr:row>
      <xdr:rowOff>1715</xdr:rowOff>
    </xdr:to>
    <xdr:sp macro="" textlink="">
      <xdr:nvSpPr>
        <xdr:cNvPr id="378" name="楕円 377"/>
        <xdr:cNvSpPr/>
      </xdr:nvSpPr>
      <xdr:spPr>
        <a:xfrm>
          <a:off x="7810500" y="100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164292</xdr:rowOff>
    </xdr:from>
    <xdr:ext cx="534377" cy="259045"/>
    <xdr:sp macro="" textlink="">
      <xdr:nvSpPr>
        <xdr:cNvPr id="379" name="テキスト ボックス 378"/>
        <xdr:cNvSpPr txBox="1"/>
      </xdr:nvSpPr>
      <xdr:spPr>
        <a:xfrm>
          <a:off x="7594111" y="101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40201</xdr:rowOff>
    </xdr:from>
    <xdr:to>
      <xdr:col>36</xdr:col>
      <xdr:colOff>165100</xdr:colOff>
      <xdr:row>58</xdr:row>
      <xdr:rowOff>141801</xdr:rowOff>
    </xdr:to>
    <xdr:sp macro="" textlink="">
      <xdr:nvSpPr>
        <xdr:cNvPr id="380" name="楕円 379"/>
        <xdr:cNvSpPr/>
      </xdr:nvSpPr>
      <xdr:spPr>
        <a:xfrm>
          <a:off x="6921500" y="99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132928</xdr:rowOff>
    </xdr:from>
    <xdr:ext cx="534377" cy="259045"/>
    <xdr:sp macro="" textlink="">
      <xdr:nvSpPr>
        <xdr:cNvPr id="381" name="テキスト ボックス 380"/>
        <xdr:cNvSpPr txBox="1"/>
      </xdr:nvSpPr>
      <xdr:spPr>
        <a:xfrm>
          <a:off x="6705111" y="100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88145</xdr:rowOff>
    </xdr:from>
    <xdr:to>
      <xdr:col>55</xdr:col>
      <xdr:colOff>0</xdr:colOff>
      <xdr:row>79</xdr:row>
      <xdr:rowOff>98041</xdr:rowOff>
    </xdr:to>
    <xdr:cxnSp macro="">
      <xdr:nvCxnSpPr>
        <xdr:cNvPr id="412" name="直線コネクタ 411"/>
        <xdr:cNvCxnSpPr/>
      </xdr:nvCxnSpPr>
      <xdr:spPr>
        <a:xfrm>
          <a:off x="9639300" y="13632695"/>
          <a:ext cx="8382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78425</xdr:rowOff>
    </xdr:from>
    <xdr:to>
      <xdr:col>50</xdr:col>
      <xdr:colOff>114300</xdr:colOff>
      <xdr:row>79</xdr:row>
      <xdr:rowOff>88145</xdr:rowOff>
    </xdr:to>
    <xdr:cxnSp macro="">
      <xdr:nvCxnSpPr>
        <xdr:cNvPr id="415" name="直線コネクタ 414"/>
        <xdr:cNvCxnSpPr/>
      </xdr:nvCxnSpPr>
      <xdr:spPr>
        <a:xfrm>
          <a:off x="8750300" y="13622975"/>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78425</xdr:rowOff>
    </xdr:from>
    <xdr:to>
      <xdr:col>45</xdr:col>
      <xdr:colOff>177800</xdr:colOff>
      <xdr:row>79</xdr:row>
      <xdr:rowOff>78936</xdr:rowOff>
    </xdr:to>
    <xdr:cxnSp macro="">
      <xdr:nvCxnSpPr>
        <xdr:cNvPr id="418" name="直線コネクタ 417"/>
        <xdr:cNvCxnSpPr/>
      </xdr:nvCxnSpPr>
      <xdr:spPr>
        <a:xfrm flipV="1">
          <a:off x="7861300" y="13622975"/>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162854</xdr:rowOff>
    </xdr:from>
    <xdr:to>
      <xdr:col>41</xdr:col>
      <xdr:colOff>50800</xdr:colOff>
      <xdr:row>79</xdr:row>
      <xdr:rowOff>78936</xdr:rowOff>
    </xdr:to>
    <xdr:cxnSp macro="">
      <xdr:nvCxnSpPr>
        <xdr:cNvPr id="421" name="直線コネクタ 420"/>
        <xdr:cNvCxnSpPr/>
      </xdr:nvCxnSpPr>
      <xdr:spPr>
        <a:xfrm>
          <a:off x="6972300" y="13535954"/>
          <a:ext cx="889000" cy="8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47241</xdr:rowOff>
    </xdr:from>
    <xdr:to>
      <xdr:col>55</xdr:col>
      <xdr:colOff>50800</xdr:colOff>
      <xdr:row>79</xdr:row>
      <xdr:rowOff>148841</xdr:rowOff>
    </xdr:to>
    <xdr:sp macro="" textlink="">
      <xdr:nvSpPr>
        <xdr:cNvPr id="431" name="楕円 430"/>
        <xdr:cNvSpPr/>
      </xdr:nvSpPr>
      <xdr:spPr>
        <a:xfrm>
          <a:off x="10426700" y="1359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133618</xdr:rowOff>
    </xdr:from>
    <xdr:ext cx="313932" cy="259045"/>
    <xdr:sp macro="" textlink="">
      <xdr:nvSpPr>
        <xdr:cNvPr id="432" name="普通建設事業費 （ うち新規整備　）該当値テキスト"/>
        <xdr:cNvSpPr txBox="1"/>
      </xdr:nvSpPr>
      <xdr:spPr>
        <a:xfrm>
          <a:off x="10528300" y="13506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37345</xdr:rowOff>
    </xdr:from>
    <xdr:to>
      <xdr:col>50</xdr:col>
      <xdr:colOff>165100</xdr:colOff>
      <xdr:row>79</xdr:row>
      <xdr:rowOff>138945</xdr:rowOff>
    </xdr:to>
    <xdr:sp macro="" textlink="">
      <xdr:nvSpPr>
        <xdr:cNvPr id="433" name="楕円 432"/>
        <xdr:cNvSpPr/>
      </xdr:nvSpPr>
      <xdr:spPr>
        <a:xfrm>
          <a:off x="9588500" y="135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130072</xdr:rowOff>
    </xdr:from>
    <xdr:ext cx="378565" cy="259045"/>
    <xdr:sp macro="" textlink="">
      <xdr:nvSpPr>
        <xdr:cNvPr id="434" name="テキスト ボックス 433"/>
        <xdr:cNvSpPr txBox="1"/>
      </xdr:nvSpPr>
      <xdr:spPr>
        <a:xfrm>
          <a:off x="9450017" y="13674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27625</xdr:rowOff>
    </xdr:from>
    <xdr:to>
      <xdr:col>46</xdr:col>
      <xdr:colOff>38100</xdr:colOff>
      <xdr:row>79</xdr:row>
      <xdr:rowOff>129225</xdr:rowOff>
    </xdr:to>
    <xdr:sp macro="" textlink="">
      <xdr:nvSpPr>
        <xdr:cNvPr id="435" name="楕円 434"/>
        <xdr:cNvSpPr/>
      </xdr:nvSpPr>
      <xdr:spPr>
        <a:xfrm>
          <a:off x="8699500" y="135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120352</xdr:rowOff>
    </xdr:from>
    <xdr:ext cx="469744" cy="259045"/>
    <xdr:sp macro="" textlink="">
      <xdr:nvSpPr>
        <xdr:cNvPr id="436" name="テキスト ボックス 435"/>
        <xdr:cNvSpPr txBox="1"/>
      </xdr:nvSpPr>
      <xdr:spPr>
        <a:xfrm>
          <a:off x="8515428" y="136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28136</xdr:rowOff>
    </xdr:from>
    <xdr:to>
      <xdr:col>41</xdr:col>
      <xdr:colOff>101600</xdr:colOff>
      <xdr:row>79</xdr:row>
      <xdr:rowOff>129736</xdr:rowOff>
    </xdr:to>
    <xdr:sp macro="" textlink="">
      <xdr:nvSpPr>
        <xdr:cNvPr id="437" name="楕円 436"/>
        <xdr:cNvSpPr/>
      </xdr:nvSpPr>
      <xdr:spPr>
        <a:xfrm>
          <a:off x="7810500" y="135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120863</xdr:rowOff>
    </xdr:from>
    <xdr:ext cx="469744" cy="259045"/>
    <xdr:sp macro="" textlink="">
      <xdr:nvSpPr>
        <xdr:cNvPr id="438" name="テキスト ボックス 437"/>
        <xdr:cNvSpPr txBox="1"/>
      </xdr:nvSpPr>
      <xdr:spPr>
        <a:xfrm>
          <a:off x="7626428" y="1366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112054</xdr:rowOff>
    </xdr:from>
    <xdr:to>
      <xdr:col>36</xdr:col>
      <xdr:colOff>165100</xdr:colOff>
      <xdr:row>79</xdr:row>
      <xdr:rowOff>42204</xdr:rowOff>
    </xdr:to>
    <xdr:sp macro="" textlink="">
      <xdr:nvSpPr>
        <xdr:cNvPr id="439" name="楕円 438"/>
        <xdr:cNvSpPr/>
      </xdr:nvSpPr>
      <xdr:spPr>
        <a:xfrm>
          <a:off x="69215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33331</xdr:rowOff>
    </xdr:from>
    <xdr:ext cx="469744" cy="259045"/>
    <xdr:sp macro="" textlink="">
      <xdr:nvSpPr>
        <xdr:cNvPr id="440" name="テキスト ボックス 439"/>
        <xdr:cNvSpPr txBox="1"/>
      </xdr:nvSpPr>
      <xdr:spPr>
        <a:xfrm>
          <a:off x="6737428" y="135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39573</xdr:rowOff>
    </xdr:from>
    <xdr:to>
      <xdr:col>55</xdr:col>
      <xdr:colOff>0</xdr:colOff>
      <xdr:row>98</xdr:row>
      <xdr:rowOff>112751</xdr:rowOff>
    </xdr:to>
    <xdr:cxnSp macro="">
      <xdr:nvCxnSpPr>
        <xdr:cNvPr id="469" name="直線コネクタ 468"/>
        <xdr:cNvCxnSpPr/>
      </xdr:nvCxnSpPr>
      <xdr:spPr>
        <a:xfrm>
          <a:off x="9639300" y="16841673"/>
          <a:ext cx="838200" cy="7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39573</xdr:rowOff>
    </xdr:from>
    <xdr:to>
      <xdr:col>50</xdr:col>
      <xdr:colOff>114300</xdr:colOff>
      <xdr:row>98</xdr:row>
      <xdr:rowOff>81865</xdr:rowOff>
    </xdr:to>
    <xdr:cxnSp macro="">
      <xdr:nvCxnSpPr>
        <xdr:cNvPr id="472" name="直線コネクタ 471"/>
        <xdr:cNvCxnSpPr/>
      </xdr:nvCxnSpPr>
      <xdr:spPr>
        <a:xfrm flipV="1">
          <a:off x="8750300" y="16841673"/>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81865</xdr:rowOff>
    </xdr:from>
    <xdr:to>
      <xdr:col>45</xdr:col>
      <xdr:colOff>177800</xdr:colOff>
      <xdr:row>98</xdr:row>
      <xdr:rowOff>90475</xdr:rowOff>
    </xdr:to>
    <xdr:cxnSp macro="">
      <xdr:nvCxnSpPr>
        <xdr:cNvPr id="475" name="直線コネクタ 474"/>
        <xdr:cNvCxnSpPr/>
      </xdr:nvCxnSpPr>
      <xdr:spPr>
        <a:xfrm flipV="1">
          <a:off x="7861300" y="1688396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90475</xdr:rowOff>
    </xdr:from>
    <xdr:to>
      <xdr:col>41</xdr:col>
      <xdr:colOff>50800</xdr:colOff>
      <xdr:row>98</xdr:row>
      <xdr:rowOff>140576</xdr:rowOff>
    </xdr:to>
    <xdr:cxnSp macro="">
      <xdr:nvCxnSpPr>
        <xdr:cNvPr id="478" name="直線コネクタ 477"/>
        <xdr:cNvCxnSpPr/>
      </xdr:nvCxnSpPr>
      <xdr:spPr>
        <a:xfrm flipV="1">
          <a:off x="6972300" y="16892575"/>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61951</xdr:rowOff>
    </xdr:from>
    <xdr:to>
      <xdr:col>55</xdr:col>
      <xdr:colOff>50800</xdr:colOff>
      <xdr:row>98</xdr:row>
      <xdr:rowOff>163551</xdr:rowOff>
    </xdr:to>
    <xdr:sp macro="" textlink="">
      <xdr:nvSpPr>
        <xdr:cNvPr id="488" name="楕円 487"/>
        <xdr:cNvSpPr/>
      </xdr:nvSpPr>
      <xdr:spPr>
        <a:xfrm>
          <a:off x="10426700" y="168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148328</xdr:rowOff>
    </xdr:from>
    <xdr:ext cx="469744" cy="259045"/>
    <xdr:sp macro="" textlink="">
      <xdr:nvSpPr>
        <xdr:cNvPr id="489" name="普通建設事業費 （ うち更新整備　）該当値テキスト"/>
        <xdr:cNvSpPr txBox="1"/>
      </xdr:nvSpPr>
      <xdr:spPr>
        <a:xfrm>
          <a:off x="10528300" y="167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160223</xdr:rowOff>
    </xdr:from>
    <xdr:to>
      <xdr:col>50</xdr:col>
      <xdr:colOff>165100</xdr:colOff>
      <xdr:row>98</xdr:row>
      <xdr:rowOff>90373</xdr:rowOff>
    </xdr:to>
    <xdr:sp macro="" textlink="">
      <xdr:nvSpPr>
        <xdr:cNvPr id="490" name="楕円 489"/>
        <xdr:cNvSpPr/>
      </xdr:nvSpPr>
      <xdr:spPr>
        <a:xfrm>
          <a:off x="9588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81500</xdr:rowOff>
    </xdr:from>
    <xdr:ext cx="534377" cy="259045"/>
    <xdr:sp macro="" textlink="">
      <xdr:nvSpPr>
        <xdr:cNvPr id="491" name="テキスト ボックス 490"/>
        <xdr:cNvSpPr txBox="1"/>
      </xdr:nvSpPr>
      <xdr:spPr>
        <a:xfrm>
          <a:off x="9372111" y="168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31065</xdr:rowOff>
    </xdr:from>
    <xdr:to>
      <xdr:col>46</xdr:col>
      <xdr:colOff>38100</xdr:colOff>
      <xdr:row>98</xdr:row>
      <xdr:rowOff>132665</xdr:rowOff>
    </xdr:to>
    <xdr:sp macro="" textlink="">
      <xdr:nvSpPr>
        <xdr:cNvPr id="492" name="楕円 491"/>
        <xdr:cNvSpPr/>
      </xdr:nvSpPr>
      <xdr:spPr>
        <a:xfrm>
          <a:off x="86995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123792</xdr:rowOff>
    </xdr:from>
    <xdr:ext cx="534377" cy="259045"/>
    <xdr:sp macro="" textlink="">
      <xdr:nvSpPr>
        <xdr:cNvPr id="493" name="テキスト ボックス 492"/>
        <xdr:cNvSpPr txBox="1"/>
      </xdr:nvSpPr>
      <xdr:spPr>
        <a:xfrm>
          <a:off x="8483111" y="169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39675</xdr:rowOff>
    </xdr:from>
    <xdr:to>
      <xdr:col>41</xdr:col>
      <xdr:colOff>101600</xdr:colOff>
      <xdr:row>98</xdr:row>
      <xdr:rowOff>141275</xdr:rowOff>
    </xdr:to>
    <xdr:sp macro="" textlink="">
      <xdr:nvSpPr>
        <xdr:cNvPr id="494" name="楕円 493"/>
        <xdr:cNvSpPr/>
      </xdr:nvSpPr>
      <xdr:spPr>
        <a:xfrm>
          <a:off x="7810500" y="168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132402</xdr:rowOff>
    </xdr:from>
    <xdr:ext cx="469744" cy="259045"/>
    <xdr:sp macro="" textlink="">
      <xdr:nvSpPr>
        <xdr:cNvPr id="495" name="テキスト ボックス 494"/>
        <xdr:cNvSpPr txBox="1"/>
      </xdr:nvSpPr>
      <xdr:spPr>
        <a:xfrm>
          <a:off x="7626428" y="1693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89776</xdr:rowOff>
    </xdr:from>
    <xdr:to>
      <xdr:col>36</xdr:col>
      <xdr:colOff>165100</xdr:colOff>
      <xdr:row>99</xdr:row>
      <xdr:rowOff>19926</xdr:rowOff>
    </xdr:to>
    <xdr:sp macro="" textlink="">
      <xdr:nvSpPr>
        <xdr:cNvPr id="496" name="楕円 495"/>
        <xdr:cNvSpPr/>
      </xdr:nvSpPr>
      <xdr:spPr>
        <a:xfrm>
          <a:off x="6921500" y="168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11053</xdr:rowOff>
    </xdr:from>
    <xdr:ext cx="469744" cy="259045"/>
    <xdr:sp macro="" textlink="">
      <xdr:nvSpPr>
        <xdr:cNvPr id="497" name="テキスト ボックス 496"/>
        <xdr:cNvSpPr txBox="1"/>
      </xdr:nvSpPr>
      <xdr:spPr>
        <a:xfrm>
          <a:off x="6737428" y="169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43806</xdr:rowOff>
    </xdr:from>
    <xdr:to>
      <xdr:col>85</xdr:col>
      <xdr:colOff>127000</xdr:colOff>
      <xdr:row>39</xdr:row>
      <xdr:rowOff>43970</xdr:rowOff>
    </xdr:to>
    <xdr:cxnSp macro="">
      <xdr:nvCxnSpPr>
        <xdr:cNvPr id="526" name="直線コネクタ 525"/>
        <xdr:cNvCxnSpPr/>
      </xdr:nvCxnSpPr>
      <xdr:spPr>
        <a:xfrm flipV="1">
          <a:off x="15481300" y="6730356"/>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43970</xdr:rowOff>
    </xdr:from>
    <xdr:to>
      <xdr:col>81</xdr:col>
      <xdr:colOff>50800</xdr:colOff>
      <xdr:row>39</xdr:row>
      <xdr:rowOff>44450</xdr:rowOff>
    </xdr:to>
    <xdr:cxnSp macro="">
      <xdr:nvCxnSpPr>
        <xdr:cNvPr id="529" name="直線コネクタ 528"/>
        <xdr:cNvCxnSpPr/>
      </xdr:nvCxnSpPr>
      <xdr:spPr>
        <a:xfrm flipV="1">
          <a:off x="14592300" y="673052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44248</xdr:rowOff>
    </xdr:from>
    <xdr:to>
      <xdr:col>71</xdr:col>
      <xdr:colOff>177800</xdr:colOff>
      <xdr:row>39</xdr:row>
      <xdr:rowOff>44450</xdr:rowOff>
    </xdr:to>
    <xdr:cxnSp macro="">
      <xdr:nvCxnSpPr>
        <xdr:cNvPr id="535" name="直線コネクタ 534"/>
        <xdr:cNvCxnSpPr/>
      </xdr:nvCxnSpPr>
      <xdr:spPr>
        <a:xfrm>
          <a:off x="12814300" y="6730798"/>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164456</xdr:rowOff>
    </xdr:from>
    <xdr:to>
      <xdr:col>85</xdr:col>
      <xdr:colOff>177800</xdr:colOff>
      <xdr:row>39</xdr:row>
      <xdr:rowOff>94606</xdr:rowOff>
    </xdr:to>
    <xdr:sp macro="" textlink="">
      <xdr:nvSpPr>
        <xdr:cNvPr id="545" name="楕円 544"/>
        <xdr:cNvSpPr/>
      </xdr:nvSpPr>
      <xdr:spPr>
        <a:xfrm>
          <a:off x="16268700" y="66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164620</xdr:rowOff>
    </xdr:from>
    <xdr:to>
      <xdr:col>81</xdr:col>
      <xdr:colOff>101600</xdr:colOff>
      <xdr:row>39</xdr:row>
      <xdr:rowOff>94770</xdr:rowOff>
    </xdr:to>
    <xdr:sp macro="" textlink="">
      <xdr:nvSpPr>
        <xdr:cNvPr id="547" name="楕円 546"/>
        <xdr:cNvSpPr/>
      </xdr:nvSpPr>
      <xdr:spPr>
        <a:xfrm>
          <a:off x="15430500" y="66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85897</xdr:rowOff>
    </xdr:from>
    <xdr:ext cx="378565" cy="259045"/>
    <xdr:sp macro="" textlink="">
      <xdr:nvSpPr>
        <xdr:cNvPr id="548" name="テキスト ボックス 547"/>
        <xdr:cNvSpPr txBox="1"/>
      </xdr:nvSpPr>
      <xdr:spPr>
        <a:xfrm>
          <a:off x="15292017" y="67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164898</xdr:rowOff>
    </xdr:from>
    <xdr:to>
      <xdr:col>67</xdr:col>
      <xdr:colOff>101600</xdr:colOff>
      <xdr:row>39</xdr:row>
      <xdr:rowOff>95048</xdr:rowOff>
    </xdr:to>
    <xdr:sp macro="" textlink="">
      <xdr:nvSpPr>
        <xdr:cNvPr id="553" name="楕円 552"/>
        <xdr:cNvSpPr/>
      </xdr:nvSpPr>
      <xdr:spPr>
        <a:xfrm>
          <a:off x="12763500" y="66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86175</xdr:rowOff>
    </xdr:from>
    <xdr:ext cx="313932" cy="259045"/>
    <xdr:sp macro="" textlink="">
      <xdr:nvSpPr>
        <xdr:cNvPr id="554" name="テキスト ボックス 553"/>
        <xdr:cNvSpPr txBox="1"/>
      </xdr:nvSpPr>
      <xdr:spPr>
        <a:xfrm>
          <a:off x="12657333" y="6772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18186</xdr:rowOff>
    </xdr:from>
    <xdr:to>
      <xdr:col>85</xdr:col>
      <xdr:colOff>127000</xdr:colOff>
      <xdr:row>78</xdr:row>
      <xdr:rowOff>20269</xdr:rowOff>
    </xdr:to>
    <xdr:cxnSp macro="">
      <xdr:nvCxnSpPr>
        <xdr:cNvPr id="632" name="直線コネクタ 631"/>
        <xdr:cNvCxnSpPr/>
      </xdr:nvCxnSpPr>
      <xdr:spPr>
        <a:xfrm>
          <a:off x="15481300" y="13391286"/>
          <a:ext cx="8382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18186</xdr:rowOff>
    </xdr:from>
    <xdr:to>
      <xdr:col>81</xdr:col>
      <xdr:colOff>50800</xdr:colOff>
      <xdr:row>78</xdr:row>
      <xdr:rowOff>23761</xdr:rowOff>
    </xdr:to>
    <xdr:cxnSp macro="">
      <xdr:nvCxnSpPr>
        <xdr:cNvPr id="635" name="直線コネクタ 634"/>
        <xdr:cNvCxnSpPr/>
      </xdr:nvCxnSpPr>
      <xdr:spPr>
        <a:xfrm flipV="1">
          <a:off x="14592300" y="13391286"/>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15151</xdr:rowOff>
    </xdr:from>
    <xdr:to>
      <xdr:col>76</xdr:col>
      <xdr:colOff>114300</xdr:colOff>
      <xdr:row>78</xdr:row>
      <xdr:rowOff>23761</xdr:rowOff>
    </xdr:to>
    <xdr:cxnSp macro="">
      <xdr:nvCxnSpPr>
        <xdr:cNvPr id="638" name="直線コネクタ 637"/>
        <xdr:cNvCxnSpPr/>
      </xdr:nvCxnSpPr>
      <xdr:spPr>
        <a:xfrm>
          <a:off x="13703300" y="1338825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xdr:rowOff>
    </xdr:from>
    <xdr:to>
      <xdr:col>71</xdr:col>
      <xdr:colOff>177800</xdr:colOff>
      <xdr:row>78</xdr:row>
      <xdr:rowOff>15151</xdr:rowOff>
    </xdr:to>
    <xdr:cxnSp macro="">
      <xdr:nvCxnSpPr>
        <xdr:cNvPr id="641" name="直線コネクタ 640"/>
        <xdr:cNvCxnSpPr/>
      </xdr:nvCxnSpPr>
      <xdr:spPr>
        <a:xfrm>
          <a:off x="12814300" y="1337316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140919</xdr:rowOff>
    </xdr:from>
    <xdr:to>
      <xdr:col>85</xdr:col>
      <xdr:colOff>177800</xdr:colOff>
      <xdr:row>78</xdr:row>
      <xdr:rowOff>71069</xdr:rowOff>
    </xdr:to>
    <xdr:sp macro="" textlink="">
      <xdr:nvSpPr>
        <xdr:cNvPr id="651" name="楕円 650"/>
        <xdr:cNvSpPr/>
      </xdr:nvSpPr>
      <xdr:spPr>
        <a:xfrm>
          <a:off x="16268700" y="133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55846</xdr:rowOff>
    </xdr:from>
    <xdr:ext cx="534377" cy="259045"/>
    <xdr:sp macro="" textlink="">
      <xdr:nvSpPr>
        <xdr:cNvPr id="652" name="公債費該当値テキスト"/>
        <xdr:cNvSpPr txBox="1"/>
      </xdr:nvSpPr>
      <xdr:spPr>
        <a:xfrm>
          <a:off x="16370300" y="132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138836</xdr:rowOff>
    </xdr:from>
    <xdr:to>
      <xdr:col>81</xdr:col>
      <xdr:colOff>101600</xdr:colOff>
      <xdr:row>78</xdr:row>
      <xdr:rowOff>68986</xdr:rowOff>
    </xdr:to>
    <xdr:sp macro="" textlink="">
      <xdr:nvSpPr>
        <xdr:cNvPr id="653" name="楕円 652"/>
        <xdr:cNvSpPr/>
      </xdr:nvSpPr>
      <xdr:spPr>
        <a:xfrm>
          <a:off x="15430500" y="133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60113</xdr:rowOff>
    </xdr:from>
    <xdr:ext cx="534377" cy="259045"/>
    <xdr:sp macro="" textlink="">
      <xdr:nvSpPr>
        <xdr:cNvPr id="654" name="テキスト ボックス 653"/>
        <xdr:cNvSpPr txBox="1"/>
      </xdr:nvSpPr>
      <xdr:spPr>
        <a:xfrm>
          <a:off x="15214111" y="134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144411</xdr:rowOff>
    </xdr:from>
    <xdr:to>
      <xdr:col>76</xdr:col>
      <xdr:colOff>165100</xdr:colOff>
      <xdr:row>78</xdr:row>
      <xdr:rowOff>74561</xdr:rowOff>
    </xdr:to>
    <xdr:sp macro="" textlink="">
      <xdr:nvSpPr>
        <xdr:cNvPr id="655" name="楕円 654"/>
        <xdr:cNvSpPr/>
      </xdr:nvSpPr>
      <xdr:spPr>
        <a:xfrm>
          <a:off x="14541500" y="133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65688</xdr:rowOff>
    </xdr:from>
    <xdr:ext cx="534377" cy="259045"/>
    <xdr:sp macro="" textlink="">
      <xdr:nvSpPr>
        <xdr:cNvPr id="656" name="テキスト ボックス 655"/>
        <xdr:cNvSpPr txBox="1"/>
      </xdr:nvSpPr>
      <xdr:spPr>
        <a:xfrm>
          <a:off x="14325111" y="1343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135801</xdr:rowOff>
    </xdr:from>
    <xdr:to>
      <xdr:col>72</xdr:col>
      <xdr:colOff>38100</xdr:colOff>
      <xdr:row>78</xdr:row>
      <xdr:rowOff>65951</xdr:rowOff>
    </xdr:to>
    <xdr:sp macro="" textlink="">
      <xdr:nvSpPr>
        <xdr:cNvPr id="657" name="楕円 656"/>
        <xdr:cNvSpPr/>
      </xdr:nvSpPr>
      <xdr:spPr>
        <a:xfrm>
          <a:off x="13652500" y="133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57078</xdr:rowOff>
    </xdr:from>
    <xdr:ext cx="534377" cy="259045"/>
    <xdr:sp macro="" textlink="">
      <xdr:nvSpPr>
        <xdr:cNvPr id="658" name="テキスト ボックス 657"/>
        <xdr:cNvSpPr txBox="1"/>
      </xdr:nvSpPr>
      <xdr:spPr>
        <a:xfrm>
          <a:off x="13436111" y="134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120714</xdr:rowOff>
    </xdr:from>
    <xdr:to>
      <xdr:col>67</xdr:col>
      <xdr:colOff>101600</xdr:colOff>
      <xdr:row>78</xdr:row>
      <xdr:rowOff>50864</xdr:rowOff>
    </xdr:to>
    <xdr:sp macro="" textlink="">
      <xdr:nvSpPr>
        <xdr:cNvPr id="659" name="楕円 658"/>
        <xdr:cNvSpPr/>
      </xdr:nvSpPr>
      <xdr:spPr>
        <a:xfrm>
          <a:off x="12763500" y="133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41991</xdr:rowOff>
    </xdr:from>
    <xdr:ext cx="534377" cy="259045"/>
    <xdr:sp macro="" textlink="">
      <xdr:nvSpPr>
        <xdr:cNvPr id="660" name="テキスト ボックス 659"/>
        <xdr:cNvSpPr txBox="1"/>
      </xdr:nvSpPr>
      <xdr:spPr>
        <a:xfrm>
          <a:off x="12547111" y="134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9023</xdr:rowOff>
    </xdr:from>
    <xdr:to>
      <xdr:col>85</xdr:col>
      <xdr:colOff>127000</xdr:colOff>
      <xdr:row>99</xdr:row>
      <xdr:rowOff>9541</xdr:rowOff>
    </xdr:to>
    <xdr:cxnSp macro="">
      <xdr:nvCxnSpPr>
        <xdr:cNvPr id="689" name="直線コネクタ 688"/>
        <xdr:cNvCxnSpPr/>
      </xdr:nvCxnSpPr>
      <xdr:spPr>
        <a:xfrm flipV="1">
          <a:off x="15481300" y="16982573"/>
          <a:ext cx="8382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9541</xdr:rowOff>
    </xdr:from>
    <xdr:to>
      <xdr:col>81</xdr:col>
      <xdr:colOff>50800</xdr:colOff>
      <xdr:row>99</xdr:row>
      <xdr:rowOff>16949</xdr:rowOff>
    </xdr:to>
    <xdr:cxnSp macro="">
      <xdr:nvCxnSpPr>
        <xdr:cNvPr id="692" name="直線コネクタ 691"/>
        <xdr:cNvCxnSpPr/>
      </xdr:nvCxnSpPr>
      <xdr:spPr>
        <a:xfrm flipV="1">
          <a:off x="14592300" y="16983091"/>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16949</xdr:rowOff>
    </xdr:from>
    <xdr:to>
      <xdr:col>76</xdr:col>
      <xdr:colOff>114300</xdr:colOff>
      <xdr:row>99</xdr:row>
      <xdr:rowOff>24519</xdr:rowOff>
    </xdr:to>
    <xdr:cxnSp macro="">
      <xdr:nvCxnSpPr>
        <xdr:cNvPr id="695" name="直線コネクタ 694"/>
        <xdr:cNvCxnSpPr/>
      </xdr:nvCxnSpPr>
      <xdr:spPr>
        <a:xfrm flipV="1">
          <a:off x="13703300" y="16990499"/>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14861</xdr:rowOff>
    </xdr:from>
    <xdr:to>
      <xdr:col>71</xdr:col>
      <xdr:colOff>177800</xdr:colOff>
      <xdr:row>99</xdr:row>
      <xdr:rowOff>24519</xdr:rowOff>
    </xdr:to>
    <xdr:cxnSp macro="">
      <xdr:nvCxnSpPr>
        <xdr:cNvPr id="698" name="直線コネクタ 697"/>
        <xdr:cNvCxnSpPr/>
      </xdr:nvCxnSpPr>
      <xdr:spPr>
        <a:xfrm>
          <a:off x="12814300" y="16988411"/>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129673</xdr:rowOff>
    </xdr:from>
    <xdr:to>
      <xdr:col>85</xdr:col>
      <xdr:colOff>177800</xdr:colOff>
      <xdr:row>99</xdr:row>
      <xdr:rowOff>59823</xdr:rowOff>
    </xdr:to>
    <xdr:sp macro="" textlink="">
      <xdr:nvSpPr>
        <xdr:cNvPr id="708" name="楕円 707"/>
        <xdr:cNvSpPr/>
      </xdr:nvSpPr>
      <xdr:spPr>
        <a:xfrm>
          <a:off x="16268700" y="169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130191</xdr:rowOff>
    </xdr:from>
    <xdr:to>
      <xdr:col>81</xdr:col>
      <xdr:colOff>101600</xdr:colOff>
      <xdr:row>99</xdr:row>
      <xdr:rowOff>60341</xdr:rowOff>
    </xdr:to>
    <xdr:sp macro="" textlink="">
      <xdr:nvSpPr>
        <xdr:cNvPr id="710" name="楕円 709"/>
        <xdr:cNvSpPr/>
      </xdr:nvSpPr>
      <xdr:spPr>
        <a:xfrm>
          <a:off x="15430500" y="169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76868</xdr:rowOff>
    </xdr:from>
    <xdr:ext cx="534377" cy="259045"/>
    <xdr:sp macro="" textlink="">
      <xdr:nvSpPr>
        <xdr:cNvPr id="711" name="テキスト ボックス 710"/>
        <xdr:cNvSpPr txBox="1"/>
      </xdr:nvSpPr>
      <xdr:spPr>
        <a:xfrm>
          <a:off x="15214111" y="167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137599</xdr:rowOff>
    </xdr:from>
    <xdr:to>
      <xdr:col>76</xdr:col>
      <xdr:colOff>165100</xdr:colOff>
      <xdr:row>99</xdr:row>
      <xdr:rowOff>67749</xdr:rowOff>
    </xdr:to>
    <xdr:sp macro="" textlink="">
      <xdr:nvSpPr>
        <xdr:cNvPr id="712" name="楕円 711"/>
        <xdr:cNvSpPr/>
      </xdr:nvSpPr>
      <xdr:spPr>
        <a:xfrm>
          <a:off x="14541500" y="169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84276</xdr:rowOff>
    </xdr:from>
    <xdr:ext cx="534377" cy="259045"/>
    <xdr:sp macro="" textlink="">
      <xdr:nvSpPr>
        <xdr:cNvPr id="713" name="テキスト ボックス 712"/>
        <xdr:cNvSpPr txBox="1"/>
      </xdr:nvSpPr>
      <xdr:spPr>
        <a:xfrm>
          <a:off x="14325111" y="167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145169</xdr:rowOff>
    </xdr:from>
    <xdr:to>
      <xdr:col>72</xdr:col>
      <xdr:colOff>38100</xdr:colOff>
      <xdr:row>99</xdr:row>
      <xdr:rowOff>75319</xdr:rowOff>
    </xdr:to>
    <xdr:sp macro="" textlink="">
      <xdr:nvSpPr>
        <xdr:cNvPr id="714" name="楕円 713"/>
        <xdr:cNvSpPr/>
      </xdr:nvSpPr>
      <xdr:spPr>
        <a:xfrm>
          <a:off x="13652500" y="16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66446</xdr:rowOff>
    </xdr:from>
    <xdr:ext cx="534377" cy="259045"/>
    <xdr:sp macro="" textlink="">
      <xdr:nvSpPr>
        <xdr:cNvPr id="715" name="テキスト ボックス 714"/>
        <xdr:cNvSpPr txBox="1"/>
      </xdr:nvSpPr>
      <xdr:spPr>
        <a:xfrm>
          <a:off x="13436111" y="1703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135511</xdr:rowOff>
    </xdr:from>
    <xdr:to>
      <xdr:col>67</xdr:col>
      <xdr:colOff>101600</xdr:colOff>
      <xdr:row>99</xdr:row>
      <xdr:rowOff>65661</xdr:rowOff>
    </xdr:to>
    <xdr:sp macro="" textlink="">
      <xdr:nvSpPr>
        <xdr:cNvPr id="716" name="楕円 715"/>
        <xdr:cNvSpPr/>
      </xdr:nvSpPr>
      <xdr:spPr>
        <a:xfrm>
          <a:off x="12763500" y="169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82188</xdr:rowOff>
    </xdr:from>
    <xdr:ext cx="534377" cy="259045"/>
    <xdr:sp macro="" textlink="">
      <xdr:nvSpPr>
        <xdr:cNvPr id="717" name="テキスト ボックス 716"/>
        <xdr:cNvSpPr txBox="1"/>
      </xdr:nvSpPr>
      <xdr:spPr>
        <a:xfrm>
          <a:off x="12547111" y="1671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7569</xdr:rowOff>
    </xdr:from>
    <xdr:to>
      <xdr:col>116</xdr:col>
      <xdr:colOff>63500</xdr:colOff>
      <xdr:row>38</xdr:row>
      <xdr:rowOff>139700</xdr:rowOff>
    </xdr:to>
    <xdr:cxnSp macro="">
      <xdr:nvCxnSpPr>
        <xdr:cNvPr id="744" name="直線コネクタ 743"/>
        <xdr:cNvCxnSpPr/>
      </xdr:nvCxnSpPr>
      <xdr:spPr>
        <a:xfrm flipV="1">
          <a:off x="21323300" y="6179769"/>
          <a:ext cx="838200" cy="4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128219</xdr:rowOff>
    </xdr:from>
    <xdr:to>
      <xdr:col>116</xdr:col>
      <xdr:colOff>114300</xdr:colOff>
      <xdr:row>36</xdr:row>
      <xdr:rowOff>58369</xdr:rowOff>
    </xdr:to>
    <xdr:sp macro="" textlink="">
      <xdr:nvSpPr>
        <xdr:cNvPr id="763" name="楕円 762"/>
        <xdr:cNvSpPr/>
      </xdr:nvSpPr>
      <xdr:spPr>
        <a:xfrm>
          <a:off x="221107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151096</xdr:rowOff>
    </xdr:from>
    <xdr:ext cx="469744" cy="259045"/>
    <xdr:sp macro="" textlink="">
      <xdr:nvSpPr>
        <xdr:cNvPr id="764" name="投資及び出資金該当値テキスト"/>
        <xdr:cNvSpPr txBox="1"/>
      </xdr:nvSpPr>
      <xdr:spPr>
        <a:xfrm>
          <a:off x="22212300" y="598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132431</xdr:rowOff>
    </xdr:from>
    <xdr:to>
      <xdr:col>116</xdr:col>
      <xdr:colOff>63500</xdr:colOff>
      <xdr:row>58</xdr:row>
      <xdr:rowOff>132797</xdr:rowOff>
    </xdr:to>
    <xdr:cxnSp macro="">
      <xdr:nvCxnSpPr>
        <xdr:cNvPr id="799" name="直線コネクタ 798"/>
        <xdr:cNvCxnSpPr/>
      </xdr:nvCxnSpPr>
      <xdr:spPr>
        <a:xfrm>
          <a:off x="21323300" y="10076531"/>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132431</xdr:rowOff>
    </xdr:from>
    <xdr:to>
      <xdr:col>111</xdr:col>
      <xdr:colOff>177800</xdr:colOff>
      <xdr:row>58</xdr:row>
      <xdr:rowOff>132431</xdr:rowOff>
    </xdr:to>
    <xdr:cxnSp macro="">
      <xdr:nvCxnSpPr>
        <xdr:cNvPr id="802" name="直線コネクタ 801"/>
        <xdr:cNvCxnSpPr/>
      </xdr:nvCxnSpPr>
      <xdr:spPr>
        <a:xfrm>
          <a:off x="20434300" y="10076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131928</xdr:rowOff>
    </xdr:from>
    <xdr:to>
      <xdr:col>107</xdr:col>
      <xdr:colOff>50800</xdr:colOff>
      <xdr:row>58</xdr:row>
      <xdr:rowOff>132431</xdr:rowOff>
    </xdr:to>
    <xdr:cxnSp macro="">
      <xdr:nvCxnSpPr>
        <xdr:cNvPr id="805" name="直線コネクタ 804"/>
        <xdr:cNvCxnSpPr/>
      </xdr:nvCxnSpPr>
      <xdr:spPr>
        <a:xfrm>
          <a:off x="19545300" y="1007602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131928</xdr:rowOff>
    </xdr:from>
    <xdr:to>
      <xdr:col>102</xdr:col>
      <xdr:colOff>114300</xdr:colOff>
      <xdr:row>58</xdr:row>
      <xdr:rowOff>132888</xdr:rowOff>
    </xdr:to>
    <xdr:cxnSp macro="">
      <xdr:nvCxnSpPr>
        <xdr:cNvPr id="808" name="直線コネクタ 807"/>
        <xdr:cNvCxnSpPr/>
      </xdr:nvCxnSpPr>
      <xdr:spPr>
        <a:xfrm flipV="1">
          <a:off x="18656300" y="10076028"/>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81997</xdr:rowOff>
    </xdr:from>
    <xdr:to>
      <xdr:col>116</xdr:col>
      <xdr:colOff>114300</xdr:colOff>
      <xdr:row>59</xdr:row>
      <xdr:rowOff>12147</xdr:rowOff>
    </xdr:to>
    <xdr:sp macro="" textlink="">
      <xdr:nvSpPr>
        <xdr:cNvPr id="818" name="楕円 817"/>
        <xdr:cNvSpPr/>
      </xdr:nvSpPr>
      <xdr:spPr>
        <a:xfrm>
          <a:off x="22110700" y="100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81631</xdr:rowOff>
    </xdr:from>
    <xdr:to>
      <xdr:col>112</xdr:col>
      <xdr:colOff>38100</xdr:colOff>
      <xdr:row>59</xdr:row>
      <xdr:rowOff>11781</xdr:rowOff>
    </xdr:to>
    <xdr:sp macro="" textlink="">
      <xdr:nvSpPr>
        <xdr:cNvPr id="820" name="楕円 819"/>
        <xdr:cNvSpPr/>
      </xdr:nvSpPr>
      <xdr:spPr>
        <a:xfrm>
          <a:off x="212725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2908</xdr:rowOff>
    </xdr:from>
    <xdr:ext cx="378565" cy="259045"/>
    <xdr:sp macro="" textlink="">
      <xdr:nvSpPr>
        <xdr:cNvPr id="821" name="テキスト ボックス 820"/>
        <xdr:cNvSpPr txBox="1"/>
      </xdr:nvSpPr>
      <xdr:spPr>
        <a:xfrm>
          <a:off x="21134017" y="1011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81631</xdr:rowOff>
    </xdr:from>
    <xdr:to>
      <xdr:col>107</xdr:col>
      <xdr:colOff>101600</xdr:colOff>
      <xdr:row>59</xdr:row>
      <xdr:rowOff>11781</xdr:rowOff>
    </xdr:to>
    <xdr:sp macro="" textlink="">
      <xdr:nvSpPr>
        <xdr:cNvPr id="822" name="楕円 821"/>
        <xdr:cNvSpPr/>
      </xdr:nvSpPr>
      <xdr:spPr>
        <a:xfrm>
          <a:off x="203835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2908</xdr:rowOff>
    </xdr:from>
    <xdr:ext cx="378565" cy="259045"/>
    <xdr:sp macro="" textlink="">
      <xdr:nvSpPr>
        <xdr:cNvPr id="823" name="テキスト ボックス 822"/>
        <xdr:cNvSpPr txBox="1"/>
      </xdr:nvSpPr>
      <xdr:spPr>
        <a:xfrm>
          <a:off x="20245017" y="1011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81128</xdr:rowOff>
    </xdr:from>
    <xdr:to>
      <xdr:col>102</xdr:col>
      <xdr:colOff>165100</xdr:colOff>
      <xdr:row>59</xdr:row>
      <xdr:rowOff>11278</xdr:rowOff>
    </xdr:to>
    <xdr:sp macro="" textlink="">
      <xdr:nvSpPr>
        <xdr:cNvPr id="824" name="楕円 823"/>
        <xdr:cNvSpPr/>
      </xdr:nvSpPr>
      <xdr:spPr>
        <a:xfrm>
          <a:off x="19494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2405</xdr:rowOff>
    </xdr:from>
    <xdr:ext cx="378565" cy="259045"/>
    <xdr:sp macro="" textlink="">
      <xdr:nvSpPr>
        <xdr:cNvPr id="825" name="テキスト ボックス 824"/>
        <xdr:cNvSpPr txBox="1"/>
      </xdr:nvSpPr>
      <xdr:spPr>
        <a:xfrm>
          <a:off x="19356017" y="101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82088</xdr:rowOff>
    </xdr:from>
    <xdr:to>
      <xdr:col>98</xdr:col>
      <xdr:colOff>38100</xdr:colOff>
      <xdr:row>59</xdr:row>
      <xdr:rowOff>12238</xdr:rowOff>
    </xdr:to>
    <xdr:sp macro="" textlink="">
      <xdr:nvSpPr>
        <xdr:cNvPr id="826" name="楕円 825"/>
        <xdr:cNvSpPr/>
      </xdr:nvSpPr>
      <xdr:spPr>
        <a:xfrm>
          <a:off x="18605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3365</xdr:rowOff>
    </xdr:from>
    <xdr:ext cx="378565" cy="259045"/>
    <xdr:sp macro="" textlink="">
      <xdr:nvSpPr>
        <xdr:cNvPr id="827" name="テキスト ボックス 826"/>
        <xdr:cNvSpPr txBox="1"/>
      </xdr:nvSpPr>
      <xdr:spPr>
        <a:xfrm>
          <a:off x="18467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12370</xdr:rowOff>
    </xdr:from>
    <xdr:to>
      <xdr:col>116</xdr:col>
      <xdr:colOff>63500</xdr:colOff>
      <xdr:row>77</xdr:row>
      <xdr:rowOff>18019</xdr:rowOff>
    </xdr:to>
    <xdr:cxnSp macro="">
      <xdr:nvCxnSpPr>
        <xdr:cNvPr id="859" name="直線コネクタ 858"/>
        <xdr:cNvCxnSpPr/>
      </xdr:nvCxnSpPr>
      <xdr:spPr>
        <a:xfrm>
          <a:off x="21323300" y="12528220"/>
          <a:ext cx="838200" cy="69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12370</xdr:rowOff>
    </xdr:from>
    <xdr:to>
      <xdr:col>111</xdr:col>
      <xdr:colOff>177800</xdr:colOff>
      <xdr:row>73</xdr:row>
      <xdr:rowOff>47541</xdr:rowOff>
    </xdr:to>
    <xdr:cxnSp macro="">
      <xdr:nvCxnSpPr>
        <xdr:cNvPr id="862" name="直線コネクタ 861"/>
        <xdr:cNvCxnSpPr/>
      </xdr:nvCxnSpPr>
      <xdr:spPr>
        <a:xfrm flipV="1">
          <a:off x="20434300" y="12528220"/>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47541</xdr:rowOff>
    </xdr:from>
    <xdr:to>
      <xdr:col>107</xdr:col>
      <xdr:colOff>50800</xdr:colOff>
      <xdr:row>73</xdr:row>
      <xdr:rowOff>98454</xdr:rowOff>
    </xdr:to>
    <xdr:cxnSp macro="">
      <xdr:nvCxnSpPr>
        <xdr:cNvPr id="865" name="直線コネクタ 864"/>
        <xdr:cNvCxnSpPr/>
      </xdr:nvCxnSpPr>
      <xdr:spPr>
        <a:xfrm flipV="1">
          <a:off x="19545300" y="12563391"/>
          <a:ext cx="889000" cy="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98454</xdr:rowOff>
    </xdr:from>
    <xdr:to>
      <xdr:col>102</xdr:col>
      <xdr:colOff>114300</xdr:colOff>
      <xdr:row>73</xdr:row>
      <xdr:rowOff>137479</xdr:rowOff>
    </xdr:to>
    <xdr:cxnSp macro="">
      <xdr:nvCxnSpPr>
        <xdr:cNvPr id="868" name="直線コネクタ 867"/>
        <xdr:cNvCxnSpPr/>
      </xdr:nvCxnSpPr>
      <xdr:spPr>
        <a:xfrm flipV="1">
          <a:off x="18656300" y="12614304"/>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138669</xdr:rowOff>
    </xdr:from>
    <xdr:to>
      <xdr:col>116</xdr:col>
      <xdr:colOff>114300</xdr:colOff>
      <xdr:row>77</xdr:row>
      <xdr:rowOff>68819</xdr:rowOff>
    </xdr:to>
    <xdr:sp macro="" textlink="">
      <xdr:nvSpPr>
        <xdr:cNvPr id="878" name="楕円 877"/>
        <xdr:cNvSpPr/>
      </xdr:nvSpPr>
      <xdr:spPr>
        <a:xfrm>
          <a:off x="22110700" y="131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117096</xdr:rowOff>
    </xdr:from>
    <xdr:ext cx="534377" cy="259045"/>
    <xdr:sp macro="" textlink="">
      <xdr:nvSpPr>
        <xdr:cNvPr id="879" name="繰出金該当値テキスト"/>
        <xdr:cNvSpPr txBox="1"/>
      </xdr:nvSpPr>
      <xdr:spPr>
        <a:xfrm>
          <a:off x="22212300" y="1314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133020</xdr:rowOff>
    </xdr:from>
    <xdr:to>
      <xdr:col>112</xdr:col>
      <xdr:colOff>38100</xdr:colOff>
      <xdr:row>73</xdr:row>
      <xdr:rowOff>63170</xdr:rowOff>
    </xdr:to>
    <xdr:sp macro="" textlink="">
      <xdr:nvSpPr>
        <xdr:cNvPr id="880" name="楕円 879"/>
        <xdr:cNvSpPr/>
      </xdr:nvSpPr>
      <xdr:spPr>
        <a:xfrm>
          <a:off x="21272500" y="124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79697</xdr:rowOff>
    </xdr:from>
    <xdr:ext cx="534377" cy="259045"/>
    <xdr:sp macro="" textlink="">
      <xdr:nvSpPr>
        <xdr:cNvPr id="881" name="テキスト ボックス 880"/>
        <xdr:cNvSpPr txBox="1"/>
      </xdr:nvSpPr>
      <xdr:spPr>
        <a:xfrm>
          <a:off x="21056111" y="122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168191</xdr:rowOff>
    </xdr:from>
    <xdr:to>
      <xdr:col>107</xdr:col>
      <xdr:colOff>101600</xdr:colOff>
      <xdr:row>73</xdr:row>
      <xdr:rowOff>98341</xdr:rowOff>
    </xdr:to>
    <xdr:sp macro="" textlink="">
      <xdr:nvSpPr>
        <xdr:cNvPr id="882" name="楕円 881"/>
        <xdr:cNvSpPr/>
      </xdr:nvSpPr>
      <xdr:spPr>
        <a:xfrm>
          <a:off x="20383500" y="125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114868</xdr:rowOff>
    </xdr:from>
    <xdr:ext cx="534377" cy="259045"/>
    <xdr:sp macro="" textlink="">
      <xdr:nvSpPr>
        <xdr:cNvPr id="883" name="テキスト ボックス 882"/>
        <xdr:cNvSpPr txBox="1"/>
      </xdr:nvSpPr>
      <xdr:spPr>
        <a:xfrm>
          <a:off x="20167111" y="122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47654</xdr:rowOff>
    </xdr:from>
    <xdr:to>
      <xdr:col>102</xdr:col>
      <xdr:colOff>165100</xdr:colOff>
      <xdr:row>73</xdr:row>
      <xdr:rowOff>149254</xdr:rowOff>
    </xdr:to>
    <xdr:sp macro="" textlink="">
      <xdr:nvSpPr>
        <xdr:cNvPr id="884" name="楕円 883"/>
        <xdr:cNvSpPr/>
      </xdr:nvSpPr>
      <xdr:spPr>
        <a:xfrm>
          <a:off x="19494500" y="125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165781</xdr:rowOff>
    </xdr:from>
    <xdr:ext cx="534377" cy="259045"/>
    <xdr:sp macro="" textlink="">
      <xdr:nvSpPr>
        <xdr:cNvPr id="885" name="テキスト ボックス 884"/>
        <xdr:cNvSpPr txBox="1"/>
      </xdr:nvSpPr>
      <xdr:spPr>
        <a:xfrm>
          <a:off x="19278111" y="123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86679</xdr:rowOff>
    </xdr:from>
    <xdr:to>
      <xdr:col>98</xdr:col>
      <xdr:colOff>38100</xdr:colOff>
      <xdr:row>74</xdr:row>
      <xdr:rowOff>16829</xdr:rowOff>
    </xdr:to>
    <xdr:sp macro="" textlink="">
      <xdr:nvSpPr>
        <xdr:cNvPr id="886" name="楕円 885"/>
        <xdr:cNvSpPr/>
      </xdr:nvSpPr>
      <xdr:spPr>
        <a:xfrm>
          <a:off x="18605500" y="126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33356</xdr:rowOff>
    </xdr:from>
    <xdr:ext cx="534377" cy="259045"/>
    <xdr:sp macro="" textlink="">
      <xdr:nvSpPr>
        <xdr:cNvPr id="887" name="テキスト ボックス 886"/>
        <xdr:cNvSpPr txBox="1"/>
      </xdr:nvSpPr>
      <xdr:spPr>
        <a:xfrm>
          <a:off x="18389111" y="123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人件費は、職員給与の水準が高いことやごみ収集業務及び学校給食業務を直営、消防業務を単独で実施していることにより職員数が多いため、神奈川県平均</a:t>
          </a:r>
          <a:r>
            <a:rPr kumimoji="1" lang="en-US" altLang="ja-JP" sz="1300">
              <a:latin typeface="ＭＳ Ｐゴシック" panose="020B0600070205080204" pitchFamily="50" charset="-128"/>
              <a:ea typeface="ＭＳ Ｐゴシック" panose="020B0600070205080204" pitchFamily="50" charset="-128"/>
            </a:rPr>
            <a:t>83,649</a:t>
          </a:r>
          <a:r>
            <a:rPr kumimoji="1" lang="ja-JP" altLang="en-US" sz="1300">
              <a:latin typeface="ＭＳ Ｐゴシック" panose="020B0600070205080204" pitchFamily="50" charset="-128"/>
              <a:ea typeface="ＭＳ Ｐゴシック" panose="020B0600070205080204" pitchFamily="50" charset="-128"/>
            </a:rPr>
            <a:t>円より低いものの全国平均</a:t>
          </a:r>
          <a:r>
            <a:rPr kumimoji="1" lang="en-US" altLang="ja-JP" sz="1300">
              <a:latin typeface="ＭＳ Ｐゴシック" panose="020B0600070205080204" pitchFamily="50" charset="-128"/>
              <a:ea typeface="ＭＳ Ｐゴシック" panose="020B0600070205080204" pitchFamily="50" charset="-128"/>
            </a:rPr>
            <a:t>73,217</a:t>
          </a:r>
          <a:r>
            <a:rPr kumimoji="1" lang="ja-JP" altLang="en-US" sz="1300">
              <a:latin typeface="ＭＳ Ｐゴシック" panose="020B0600070205080204" pitchFamily="50" charset="-128"/>
              <a:ea typeface="ＭＳ Ｐゴシック" panose="020B0600070205080204" pitchFamily="50" charset="-128"/>
            </a:rPr>
            <a:t>円や類似団体平均</a:t>
          </a:r>
          <a:r>
            <a:rPr kumimoji="1" lang="en-US" altLang="ja-JP" sz="1300">
              <a:latin typeface="ＭＳ Ｐゴシック" panose="020B0600070205080204" pitchFamily="50" charset="-128"/>
              <a:ea typeface="ＭＳ Ｐゴシック" panose="020B0600070205080204" pitchFamily="50" charset="-128"/>
            </a:rPr>
            <a:t>56,489</a:t>
          </a:r>
          <a:r>
            <a:rPr kumimoji="1" lang="ja-JP" altLang="en-US" sz="1300">
              <a:latin typeface="ＭＳ Ｐゴシック" panose="020B0600070205080204" pitchFamily="50" charset="-128"/>
              <a:ea typeface="ＭＳ Ｐゴシック" panose="020B0600070205080204" pitchFamily="50" charset="-128"/>
            </a:rPr>
            <a:t>円より高く</a:t>
          </a:r>
          <a:r>
            <a:rPr kumimoji="1" lang="en-US" altLang="ja-JP" sz="1300">
              <a:latin typeface="ＭＳ Ｐゴシック" panose="020B0600070205080204" pitchFamily="50" charset="-128"/>
              <a:ea typeface="ＭＳ Ｐゴシック" panose="020B0600070205080204" pitchFamily="50" charset="-128"/>
            </a:rPr>
            <a:t>81,265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年度より下水道事業が公営事業会計に移行したことに伴い、一般会計からの繰出金から出資金や補助金に移行していることから、次のとおり影響が発生している。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・投資及び出資金は、従来の繰出金の一部が出資金に移ったことにより大幅増額し</a:t>
          </a:r>
          <a:r>
            <a:rPr kumimoji="1" lang="en-US" altLang="ja-JP" sz="1300">
              <a:latin typeface="ＭＳ Ｐゴシック" panose="020B0600070205080204" pitchFamily="50" charset="-128"/>
              <a:ea typeface="ＭＳ Ｐゴシック" panose="020B0600070205080204" pitchFamily="50" charset="-128"/>
            </a:rPr>
            <a:t>5,195</a:t>
          </a:r>
          <a:r>
            <a:rPr kumimoji="1" lang="ja-JP" altLang="en-US" sz="1300">
              <a:latin typeface="ＭＳ Ｐゴシック" panose="020B0600070205080204" pitchFamily="50" charset="-128"/>
              <a:ea typeface="ＭＳ Ｐゴシック" panose="020B0600070205080204" pitchFamily="50" charset="-128"/>
            </a:rPr>
            <a:t>円となり、神奈川県平均</a:t>
          </a:r>
          <a:r>
            <a:rPr kumimoji="1" lang="en-US" altLang="ja-JP" sz="1300">
              <a:latin typeface="ＭＳ Ｐゴシック" panose="020B0600070205080204" pitchFamily="50" charset="-128"/>
              <a:ea typeface="ＭＳ Ｐゴシック" panose="020B0600070205080204" pitchFamily="50" charset="-128"/>
            </a:rPr>
            <a:t>1,929</a:t>
          </a:r>
          <a:r>
            <a:rPr kumimoji="1" lang="ja-JP" altLang="en-US" sz="1300">
              <a:latin typeface="ＭＳ Ｐゴシック" panose="020B0600070205080204" pitchFamily="50" charset="-128"/>
              <a:ea typeface="ＭＳ Ｐゴシック" panose="020B0600070205080204" pitchFamily="50" charset="-128"/>
            </a:rPr>
            <a:t>円や類似団体平均</a:t>
          </a:r>
          <a:r>
            <a:rPr kumimoji="1" lang="en-US" altLang="ja-JP" sz="1300">
              <a:latin typeface="ＭＳ Ｐゴシック" panose="020B0600070205080204" pitchFamily="50" charset="-128"/>
              <a:ea typeface="ＭＳ Ｐゴシック" panose="020B0600070205080204" pitchFamily="50" charset="-128"/>
            </a:rPr>
            <a:t>1,143</a:t>
          </a:r>
          <a:r>
            <a:rPr kumimoji="1" lang="ja-JP" altLang="en-US" sz="1300">
              <a:latin typeface="ＭＳ Ｐゴシック" panose="020B0600070205080204" pitchFamily="50" charset="-128"/>
              <a:ea typeface="ＭＳ Ｐゴシック" panose="020B0600070205080204" pitchFamily="50" charset="-128"/>
            </a:rPr>
            <a:t>円より高額になった。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・補助費等は、従来の繰出金の一部が補助金に移ったことにより大幅増額し</a:t>
          </a:r>
          <a:r>
            <a:rPr kumimoji="1" lang="en-US" altLang="ja-JP" sz="1300">
              <a:latin typeface="ＭＳ Ｐゴシック" panose="020B0600070205080204" pitchFamily="50" charset="-128"/>
              <a:ea typeface="ＭＳ Ｐゴシック" panose="020B0600070205080204" pitchFamily="50" charset="-128"/>
            </a:rPr>
            <a:t>37,665</a:t>
          </a:r>
          <a:r>
            <a:rPr kumimoji="1" lang="ja-JP" altLang="en-US" sz="1300">
              <a:latin typeface="ＭＳ Ｐゴシック" panose="020B0600070205080204" pitchFamily="50" charset="-128"/>
              <a:ea typeface="ＭＳ Ｐゴシック" panose="020B0600070205080204" pitchFamily="50" charset="-128"/>
            </a:rPr>
            <a:t>円となり、神奈川県平均</a:t>
          </a:r>
          <a:r>
            <a:rPr kumimoji="1" lang="en-US" altLang="ja-JP" sz="1300">
              <a:latin typeface="ＭＳ Ｐゴシック" panose="020B0600070205080204" pitchFamily="50" charset="-128"/>
              <a:ea typeface="ＭＳ Ｐゴシック" panose="020B0600070205080204" pitchFamily="50" charset="-128"/>
            </a:rPr>
            <a:t>33,586</a:t>
          </a:r>
          <a:r>
            <a:rPr kumimoji="1" lang="ja-JP" altLang="en-US" sz="1300">
              <a:latin typeface="ＭＳ Ｐゴシック" panose="020B0600070205080204" pitchFamily="50" charset="-128"/>
              <a:ea typeface="ＭＳ Ｐゴシック" panose="020B0600070205080204" pitchFamily="50" charset="-128"/>
            </a:rPr>
            <a:t>円より低いものの類似団体平均</a:t>
          </a:r>
          <a:r>
            <a:rPr kumimoji="1" lang="en-US" altLang="ja-JP" sz="1300">
              <a:latin typeface="ＭＳ Ｐゴシック" panose="020B0600070205080204" pitchFamily="50" charset="-128"/>
              <a:ea typeface="ＭＳ Ｐゴシック" panose="020B0600070205080204" pitchFamily="50" charset="-128"/>
            </a:rPr>
            <a:t>44,987</a:t>
          </a:r>
          <a:r>
            <a:rPr kumimoji="1" lang="ja-JP" altLang="en-US" sz="1300">
              <a:latin typeface="ＭＳ Ｐゴシック" panose="020B0600070205080204" pitchFamily="50" charset="-128"/>
              <a:ea typeface="ＭＳ Ｐゴシック" panose="020B0600070205080204" pitchFamily="50" charset="-128"/>
            </a:rPr>
            <a:t>円より高額になった。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・繰出金は、従来の繰出金から出資金や補助金に移ったことにより大幅減額し</a:t>
          </a:r>
          <a:r>
            <a:rPr kumimoji="1" lang="en-US" altLang="ja-JP" sz="1300">
              <a:latin typeface="ＭＳ Ｐゴシック" panose="020B0600070205080204" pitchFamily="50" charset="-128"/>
              <a:ea typeface="ＭＳ Ｐゴシック" panose="020B0600070205080204" pitchFamily="50" charset="-128"/>
            </a:rPr>
            <a:t>32,976</a:t>
          </a:r>
          <a:r>
            <a:rPr kumimoji="1" lang="ja-JP" altLang="en-US" sz="1300">
              <a:latin typeface="ＭＳ Ｐゴシック" panose="020B0600070205080204" pitchFamily="50" charset="-128"/>
              <a:ea typeface="ＭＳ Ｐゴシック" panose="020B0600070205080204" pitchFamily="50" charset="-128"/>
            </a:rPr>
            <a:t>円となり、類似団体平均</a:t>
          </a:r>
          <a:r>
            <a:rPr kumimoji="1" lang="en-US" altLang="ja-JP" sz="1300">
              <a:latin typeface="ＭＳ Ｐゴシック" panose="020B0600070205080204" pitchFamily="50" charset="-128"/>
              <a:ea typeface="ＭＳ Ｐゴシック" panose="020B0600070205080204" pitchFamily="50" charset="-128"/>
            </a:rPr>
            <a:t>40,333</a:t>
          </a:r>
          <a:r>
            <a:rPr kumimoji="1" lang="ja-JP" altLang="en-US" sz="1300">
              <a:latin typeface="ＭＳ Ｐゴシック" panose="020B0600070205080204" pitchFamily="50" charset="-128"/>
              <a:ea typeface="ＭＳ Ｐゴシック" panose="020B0600070205080204" pitchFamily="50" charset="-128"/>
            </a:rPr>
            <a:t>円より低いものの神奈川県平均</a:t>
          </a:r>
          <a:r>
            <a:rPr kumimoji="1" lang="en-US" altLang="ja-JP" sz="1300">
              <a:latin typeface="ＭＳ Ｐゴシック" panose="020B0600070205080204" pitchFamily="50" charset="-128"/>
              <a:ea typeface="ＭＳ Ｐゴシック" panose="020B0600070205080204" pitchFamily="50" charset="-128"/>
            </a:rPr>
            <a:t>30,873</a:t>
          </a:r>
          <a:r>
            <a:rPr kumimoji="1" lang="ja-JP" altLang="en-US" sz="1300">
              <a:latin typeface="ＭＳ Ｐゴシック" panose="020B0600070205080204" pitchFamily="50" charset="-128"/>
              <a:ea typeface="ＭＳ Ｐゴシック" panose="020B0600070205080204" pitchFamily="50" charset="-128"/>
            </a:rPr>
            <a:t>円より高額となっている。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33,194
32,957
17.04
10,185,946
9,721,787
433,853
6,905,196
5,764,673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124460</xdr:rowOff>
    </xdr:from>
    <xdr:to>
      <xdr:col>24</xdr:col>
      <xdr:colOff>63500</xdr:colOff>
      <xdr:row>32</xdr:row>
      <xdr:rowOff>152654</xdr:rowOff>
    </xdr:to>
    <xdr:cxnSp macro="">
      <xdr:nvCxnSpPr>
        <xdr:cNvPr id="61" name="直線コネクタ 60"/>
        <xdr:cNvCxnSpPr/>
      </xdr:nvCxnSpPr>
      <xdr:spPr>
        <a:xfrm flipV="1">
          <a:off x="3797300" y="5610860"/>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92456</xdr:rowOff>
    </xdr:from>
    <xdr:to>
      <xdr:col>19</xdr:col>
      <xdr:colOff>177800</xdr:colOff>
      <xdr:row>32</xdr:row>
      <xdr:rowOff>152654</xdr:rowOff>
    </xdr:to>
    <xdr:cxnSp macro="">
      <xdr:nvCxnSpPr>
        <xdr:cNvPr id="64" name="直線コネクタ 63"/>
        <xdr:cNvCxnSpPr/>
      </xdr:nvCxnSpPr>
      <xdr:spPr>
        <a:xfrm>
          <a:off x="2908300" y="5578856"/>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124460</xdr:rowOff>
    </xdr:from>
    <xdr:to>
      <xdr:col>15</xdr:col>
      <xdr:colOff>50800</xdr:colOff>
      <xdr:row>32</xdr:row>
      <xdr:rowOff>92456</xdr:rowOff>
    </xdr:to>
    <xdr:cxnSp macro="">
      <xdr:nvCxnSpPr>
        <xdr:cNvPr id="67" name="直線コネクタ 66"/>
        <xdr:cNvCxnSpPr/>
      </xdr:nvCxnSpPr>
      <xdr:spPr>
        <a:xfrm>
          <a:off x="2019300" y="543941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124460</xdr:rowOff>
    </xdr:from>
    <xdr:to>
      <xdr:col>10</xdr:col>
      <xdr:colOff>114300</xdr:colOff>
      <xdr:row>32</xdr:row>
      <xdr:rowOff>16637</xdr:rowOff>
    </xdr:to>
    <xdr:cxnSp macro="">
      <xdr:nvCxnSpPr>
        <xdr:cNvPr id="70" name="直線コネクタ 69"/>
        <xdr:cNvCxnSpPr/>
      </xdr:nvCxnSpPr>
      <xdr:spPr>
        <a:xfrm flipV="1">
          <a:off x="1130300" y="5439410"/>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73660</xdr:rowOff>
    </xdr:from>
    <xdr:to>
      <xdr:col>24</xdr:col>
      <xdr:colOff>114300</xdr:colOff>
      <xdr:row>33</xdr:row>
      <xdr:rowOff>3810</xdr:rowOff>
    </xdr:to>
    <xdr:sp macro="" textlink="">
      <xdr:nvSpPr>
        <xdr:cNvPr id="80" name="楕円 79"/>
        <xdr:cNvSpPr/>
      </xdr:nvSpPr>
      <xdr:spPr>
        <a:xfrm>
          <a:off x="4584700" y="55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96537</xdr:rowOff>
    </xdr:from>
    <xdr:ext cx="469744" cy="259045"/>
    <xdr:sp macro="" textlink="">
      <xdr:nvSpPr>
        <xdr:cNvPr id="81" name="議会費該当値テキスト"/>
        <xdr:cNvSpPr txBox="1"/>
      </xdr:nvSpPr>
      <xdr:spPr>
        <a:xfrm>
          <a:off x="4686300"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101854</xdr:rowOff>
    </xdr:from>
    <xdr:to>
      <xdr:col>20</xdr:col>
      <xdr:colOff>38100</xdr:colOff>
      <xdr:row>33</xdr:row>
      <xdr:rowOff>32004</xdr:rowOff>
    </xdr:to>
    <xdr:sp macro="" textlink="">
      <xdr:nvSpPr>
        <xdr:cNvPr id="82" name="楕円 81"/>
        <xdr:cNvSpPr/>
      </xdr:nvSpPr>
      <xdr:spPr>
        <a:xfrm>
          <a:off x="3746500" y="55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48531</xdr:rowOff>
    </xdr:from>
    <xdr:ext cx="469744" cy="259045"/>
    <xdr:sp macro="" textlink="">
      <xdr:nvSpPr>
        <xdr:cNvPr id="83" name="テキスト ボックス 82"/>
        <xdr:cNvSpPr txBox="1"/>
      </xdr:nvSpPr>
      <xdr:spPr>
        <a:xfrm>
          <a:off x="3562428"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41656</xdr:rowOff>
    </xdr:from>
    <xdr:to>
      <xdr:col>15</xdr:col>
      <xdr:colOff>101600</xdr:colOff>
      <xdr:row>32</xdr:row>
      <xdr:rowOff>143256</xdr:rowOff>
    </xdr:to>
    <xdr:sp macro="" textlink="">
      <xdr:nvSpPr>
        <xdr:cNvPr id="84" name="楕円 83"/>
        <xdr:cNvSpPr/>
      </xdr:nvSpPr>
      <xdr:spPr>
        <a:xfrm>
          <a:off x="2857500" y="55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159783</xdr:rowOff>
    </xdr:from>
    <xdr:ext cx="469744" cy="259045"/>
    <xdr:sp macro="" textlink="">
      <xdr:nvSpPr>
        <xdr:cNvPr id="85" name="テキスト ボックス 84"/>
        <xdr:cNvSpPr txBox="1"/>
      </xdr:nvSpPr>
      <xdr:spPr>
        <a:xfrm>
          <a:off x="2673428" y="530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73660</xdr:rowOff>
    </xdr:from>
    <xdr:to>
      <xdr:col>10</xdr:col>
      <xdr:colOff>165100</xdr:colOff>
      <xdr:row>32</xdr:row>
      <xdr:rowOff>3810</xdr:rowOff>
    </xdr:to>
    <xdr:sp macro="" textlink="">
      <xdr:nvSpPr>
        <xdr:cNvPr id="86" name="楕円 85"/>
        <xdr:cNvSpPr/>
      </xdr:nvSpPr>
      <xdr:spPr>
        <a:xfrm>
          <a:off x="1968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20337</xdr:rowOff>
    </xdr:from>
    <xdr:ext cx="469744" cy="259045"/>
    <xdr:sp macro="" textlink="">
      <xdr:nvSpPr>
        <xdr:cNvPr id="87" name="テキスト ボックス 86"/>
        <xdr:cNvSpPr txBox="1"/>
      </xdr:nvSpPr>
      <xdr:spPr>
        <a:xfrm>
          <a:off x="1784428" y="516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137287</xdr:rowOff>
    </xdr:from>
    <xdr:to>
      <xdr:col>6</xdr:col>
      <xdr:colOff>38100</xdr:colOff>
      <xdr:row>32</xdr:row>
      <xdr:rowOff>67437</xdr:rowOff>
    </xdr:to>
    <xdr:sp macro="" textlink="">
      <xdr:nvSpPr>
        <xdr:cNvPr id="88" name="楕円 87"/>
        <xdr:cNvSpPr/>
      </xdr:nvSpPr>
      <xdr:spPr>
        <a:xfrm>
          <a:off x="1079500" y="545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83964</xdr:rowOff>
    </xdr:from>
    <xdr:ext cx="469744" cy="259045"/>
    <xdr:sp macro="" textlink="">
      <xdr:nvSpPr>
        <xdr:cNvPr id="89" name="テキスト ボックス 88"/>
        <xdr:cNvSpPr txBox="1"/>
      </xdr:nvSpPr>
      <xdr:spPr>
        <a:xfrm>
          <a:off x="895428" y="52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159870</xdr:rowOff>
    </xdr:from>
    <xdr:to>
      <xdr:col>24</xdr:col>
      <xdr:colOff>63500</xdr:colOff>
      <xdr:row>58</xdr:row>
      <xdr:rowOff>163388</xdr:rowOff>
    </xdr:to>
    <xdr:cxnSp macro="">
      <xdr:nvCxnSpPr>
        <xdr:cNvPr id="118" name="直線コネクタ 117"/>
        <xdr:cNvCxnSpPr/>
      </xdr:nvCxnSpPr>
      <xdr:spPr>
        <a:xfrm>
          <a:off x="3797300" y="10103970"/>
          <a:ext cx="8382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159870</xdr:rowOff>
    </xdr:from>
    <xdr:to>
      <xdr:col>19</xdr:col>
      <xdr:colOff>177800</xdr:colOff>
      <xdr:row>58</xdr:row>
      <xdr:rowOff>163636</xdr:rowOff>
    </xdr:to>
    <xdr:cxnSp macro="">
      <xdr:nvCxnSpPr>
        <xdr:cNvPr id="121" name="直線コネクタ 120"/>
        <xdr:cNvCxnSpPr/>
      </xdr:nvCxnSpPr>
      <xdr:spPr>
        <a:xfrm flipV="1">
          <a:off x="2908300" y="10103970"/>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159079</xdr:rowOff>
    </xdr:from>
    <xdr:to>
      <xdr:col>15</xdr:col>
      <xdr:colOff>50800</xdr:colOff>
      <xdr:row>58</xdr:row>
      <xdr:rowOff>163636</xdr:rowOff>
    </xdr:to>
    <xdr:cxnSp macro="">
      <xdr:nvCxnSpPr>
        <xdr:cNvPr id="124" name="直線コネクタ 123"/>
        <xdr:cNvCxnSpPr/>
      </xdr:nvCxnSpPr>
      <xdr:spPr>
        <a:xfrm>
          <a:off x="2019300" y="10103179"/>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159079</xdr:rowOff>
    </xdr:from>
    <xdr:to>
      <xdr:col>10</xdr:col>
      <xdr:colOff>114300</xdr:colOff>
      <xdr:row>58</xdr:row>
      <xdr:rowOff>163425</xdr:rowOff>
    </xdr:to>
    <xdr:cxnSp macro="">
      <xdr:nvCxnSpPr>
        <xdr:cNvPr id="127" name="直線コネクタ 126"/>
        <xdr:cNvCxnSpPr/>
      </xdr:nvCxnSpPr>
      <xdr:spPr>
        <a:xfrm flipV="1">
          <a:off x="1130300" y="10103179"/>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112588</xdr:rowOff>
    </xdr:from>
    <xdr:to>
      <xdr:col>24</xdr:col>
      <xdr:colOff>114300</xdr:colOff>
      <xdr:row>59</xdr:row>
      <xdr:rowOff>42738</xdr:rowOff>
    </xdr:to>
    <xdr:sp macro="" textlink="">
      <xdr:nvSpPr>
        <xdr:cNvPr id="137" name="楕円 136"/>
        <xdr:cNvSpPr/>
      </xdr:nvSpPr>
      <xdr:spPr>
        <a:xfrm>
          <a:off x="4584700" y="100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109070</xdr:rowOff>
    </xdr:from>
    <xdr:to>
      <xdr:col>20</xdr:col>
      <xdr:colOff>38100</xdr:colOff>
      <xdr:row>59</xdr:row>
      <xdr:rowOff>39220</xdr:rowOff>
    </xdr:to>
    <xdr:sp macro="" textlink="">
      <xdr:nvSpPr>
        <xdr:cNvPr id="139" name="楕円 138"/>
        <xdr:cNvSpPr/>
      </xdr:nvSpPr>
      <xdr:spPr>
        <a:xfrm>
          <a:off x="3746500" y="100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30347</xdr:rowOff>
    </xdr:from>
    <xdr:ext cx="534377" cy="259045"/>
    <xdr:sp macro="" textlink="">
      <xdr:nvSpPr>
        <xdr:cNvPr id="140" name="テキスト ボックス 139"/>
        <xdr:cNvSpPr txBox="1"/>
      </xdr:nvSpPr>
      <xdr:spPr>
        <a:xfrm>
          <a:off x="3530111" y="1014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112836</xdr:rowOff>
    </xdr:from>
    <xdr:to>
      <xdr:col>15</xdr:col>
      <xdr:colOff>101600</xdr:colOff>
      <xdr:row>59</xdr:row>
      <xdr:rowOff>42986</xdr:rowOff>
    </xdr:to>
    <xdr:sp macro="" textlink="">
      <xdr:nvSpPr>
        <xdr:cNvPr id="141" name="楕円 140"/>
        <xdr:cNvSpPr/>
      </xdr:nvSpPr>
      <xdr:spPr>
        <a:xfrm>
          <a:off x="2857500" y="100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34113</xdr:rowOff>
    </xdr:from>
    <xdr:ext cx="534377" cy="259045"/>
    <xdr:sp macro="" textlink="">
      <xdr:nvSpPr>
        <xdr:cNvPr id="142" name="テキスト ボックス 141"/>
        <xdr:cNvSpPr txBox="1"/>
      </xdr:nvSpPr>
      <xdr:spPr>
        <a:xfrm>
          <a:off x="2641111" y="101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108279</xdr:rowOff>
    </xdr:from>
    <xdr:to>
      <xdr:col>10</xdr:col>
      <xdr:colOff>165100</xdr:colOff>
      <xdr:row>59</xdr:row>
      <xdr:rowOff>38429</xdr:rowOff>
    </xdr:to>
    <xdr:sp macro="" textlink="">
      <xdr:nvSpPr>
        <xdr:cNvPr id="143" name="楕円 142"/>
        <xdr:cNvSpPr/>
      </xdr:nvSpPr>
      <xdr:spPr>
        <a:xfrm>
          <a:off x="1968500" y="100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29556</xdr:rowOff>
    </xdr:from>
    <xdr:ext cx="534377" cy="259045"/>
    <xdr:sp macro="" textlink="">
      <xdr:nvSpPr>
        <xdr:cNvPr id="144" name="テキスト ボックス 143"/>
        <xdr:cNvSpPr txBox="1"/>
      </xdr:nvSpPr>
      <xdr:spPr>
        <a:xfrm>
          <a:off x="1752111" y="1014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112625</xdr:rowOff>
    </xdr:from>
    <xdr:to>
      <xdr:col>6</xdr:col>
      <xdr:colOff>38100</xdr:colOff>
      <xdr:row>59</xdr:row>
      <xdr:rowOff>42775</xdr:rowOff>
    </xdr:to>
    <xdr:sp macro="" textlink="">
      <xdr:nvSpPr>
        <xdr:cNvPr id="145" name="楕円 144"/>
        <xdr:cNvSpPr/>
      </xdr:nvSpPr>
      <xdr:spPr>
        <a:xfrm>
          <a:off x="1079500" y="100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33902</xdr:rowOff>
    </xdr:from>
    <xdr:ext cx="534377" cy="259045"/>
    <xdr:sp macro="" textlink="">
      <xdr:nvSpPr>
        <xdr:cNvPr id="146" name="テキスト ボックス 145"/>
        <xdr:cNvSpPr txBox="1"/>
      </xdr:nvSpPr>
      <xdr:spPr>
        <a:xfrm>
          <a:off x="863111" y="1014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10150</xdr:rowOff>
    </xdr:from>
    <xdr:to>
      <xdr:col>24</xdr:col>
      <xdr:colOff>63500</xdr:colOff>
      <xdr:row>79</xdr:row>
      <xdr:rowOff>18400</xdr:rowOff>
    </xdr:to>
    <xdr:cxnSp macro="">
      <xdr:nvCxnSpPr>
        <xdr:cNvPr id="178" name="直線コネクタ 177"/>
        <xdr:cNvCxnSpPr/>
      </xdr:nvCxnSpPr>
      <xdr:spPr>
        <a:xfrm flipV="1">
          <a:off x="3797300" y="13554700"/>
          <a:ext cx="8382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10083</xdr:rowOff>
    </xdr:from>
    <xdr:to>
      <xdr:col>19</xdr:col>
      <xdr:colOff>177800</xdr:colOff>
      <xdr:row>79</xdr:row>
      <xdr:rowOff>18400</xdr:rowOff>
    </xdr:to>
    <xdr:cxnSp macro="">
      <xdr:nvCxnSpPr>
        <xdr:cNvPr id="181" name="直線コネクタ 180"/>
        <xdr:cNvCxnSpPr/>
      </xdr:nvCxnSpPr>
      <xdr:spPr>
        <a:xfrm>
          <a:off x="2908300" y="13554633"/>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10083</xdr:rowOff>
    </xdr:from>
    <xdr:to>
      <xdr:col>15</xdr:col>
      <xdr:colOff>50800</xdr:colOff>
      <xdr:row>79</xdr:row>
      <xdr:rowOff>57502</xdr:rowOff>
    </xdr:to>
    <xdr:cxnSp macro="">
      <xdr:nvCxnSpPr>
        <xdr:cNvPr id="184" name="直線コネクタ 183"/>
        <xdr:cNvCxnSpPr/>
      </xdr:nvCxnSpPr>
      <xdr:spPr>
        <a:xfrm flipV="1">
          <a:off x="2019300" y="13554633"/>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57502</xdr:rowOff>
    </xdr:from>
    <xdr:to>
      <xdr:col>10</xdr:col>
      <xdr:colOff>114300</xdr:colOff>
      <xdr:row>79</xdr:row>
      <xdr:rowOff>144903</xdr:rowOff>
    </xdr:to>
    <xdr:cxnSp macro="">
      <xdr:nvCxnSpPr>
        <xdr:cNvPr id="187" name="直線コネクタ 186"/>
        <xdr:cNvCxnSpPr/>
      </xdr:nvCxnSpPr>
      <xdr:spPr>
        <a:xfrm flipV="1">
          <a:off x="1130300" y="13602052"/>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130800</xdr:rowOff>
    </xdr:from>
    <xdr:to>
      <xdr:col>24</xdr:col>
      <xdr:colOff>114300</xdr:colOff>
      <xdr:row>79</xdr:row>
      <xdr:rowOff>60950</xdr:rowOff>
    </xdr:to>
    <xdr:sp macro="" textlink="">
      <xdr:nvSpPr>
        <xdr:cNvPr id="197" name="楕円 196"/>
        <xdr:cNvSpPr/>
      </xdr:nvSpPr>
      <xdr:spPr>
        <a:xfrm>
          <a:off x="4584700" y="13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45727</xdr:rowOff>
    </xdr:from>
    <xdr:ext cx="534377" cy="259045"/>
    <xdr:sp macro="" textlink="">
      <xdr:nvSpPr>
        <xdr:cNvPr id="198" name="民生費該当値テキスト"/>
        <xdr:cNvSpPr txBox="1"/>
      </xdr:nvSpPr>
      <xdr:spPr>
        <a:xfrm>
          <a:off x="4686300" y="134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139050</xdr:rowOff>
    </xdr:from>
    <xdr:to>
      <xdr:col>20</xdr:col>
      <xdr:colOff>38100</xdr:colOff>
      <xdr:row>79</xdr:row>
      <xdr:rowOff>69200</xdr:rowOff>
    </xdr:to>
    <xdr:sp macro="" textlink="">
      <xdr:nvSpPr>
        <xdr:cNvPr id="199" name="楕円 198"/>
        <xdr:cNvSpPr/>
      </xdr:nvSpPr>
      <xdr:spPr>
        <a:xfrm>
          <a:off x="3746500" y="135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60327</xdr:rowOff>
    </xdr:from>
    <xdr:ext cx="534377" cy="259045"/>
    <xdr:sp macro="" textlink="">
      <xdr:nvSpPr>
        <xdr:cNvPr id="200" name="テキスト ボックス 199"/>
        <xdr:cNvSpPr txBox="1"/>
      </xdr:nvSpPr>
      <xdr:spPr>
        <a:xfrm>
          <a:off x="3530111" y="1360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130733</xdr:rowOff>
    </xdr:from>
    <xdr:to>
      <xdr:col>15</xdr:col>
      <xdr:colOff>101600</xdr:colOff>
      <xdr:row>79</xdr:row>
      <xdr:rowOff>60883</xdr:rowOff>
    </xdr:to>
    <xdr:sp macro="" textlink="">
      <xdr:nvSpPr>
        <xdr:cNvPr id="201" name="楕円 200"/>
        <xdr:cNvSpPr/>
      </xdr:nvSpPr>
      <xdr:spPr>
        <a:xfrm>
          <a:off x="28575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52010</xdr:rowOff>
    </xdr:from>
    <xdr:ext cx="534377" cy="259045"/>
    <xdr:sp macro="" textlink="">
      <xdr:nvSpPr>
        <xdr:cNvPr id="202" name="テキスト ボックス 201"/>
        <xdr:cNvSpPr txBox="1"/>
      </xdr:nvSpPr>
      <xdr:spPr>
        <a:xfrm>
          <a:off x="2641111" y="135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6702</xdr:rowOff>
    </xdr:from>
    <xdr:to>
      <xdr:col>10</xdr:col>
      <xdr:colOff>165100</xdr:colOff>
      <xdr:row>79</xdr:row>
      <xdr:rowOff>108302</xdr:rowOff>
    </xdr:to>
    <xdr:sp macro="" textlink="">
      <xdr:nvSpPr>
        <xdr:cNvPr id="203" name="楕円 202"/>
        <xdr:cNvSpPr/>
      </xdr:nvSpPr>
      <xdr:spPr>
        <a:xfrm>
          <a:off x="1968500" y="135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99429</xdr:rowOff>
    </xdr:from>
    <xdr:ext cx="534377" cy="259045"/>
    <xdr:sp macro="" textlink="">
      <xdr:nvSpPr>
        <xdr:cNvPr id="204" name="テキスト ボックス 203"/>
        <xdr:cNvSpPr txBox="1"/>
      </xdr:nvSpPr>
      <xdr:spPr>
        <a:xfrm>
          <a:off x="1752111" y="136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94103</xdr:rowOff>
    </xdr:from>
    <xdr:to>
      <xdr:col>6</xdr:col>
      <xdr:colOff>38100</xdr:colOff>
      <xdr:row>80</xdr:row>
      <xdr:rowOff>24253</xdr:rowOff>
    </xdr:to>
    <xdr:sp macro="" textlink="">
      <xdr:nvSpPr>
        <xdr:cNvPr id="205" name="楕円 204"/>
        <xdr:cNvSpPr/>
      </xdr:nvSpPr>
      <xdr:spPr>
        <a:xfrm>
          <a:off x="1079500" y="136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15380</xdr:rowOff>
    </xdr:from>
    <xdr:ext cx="534377" cy="259045"/>
    <xdr:sp macro="" textlink="">
      <xdr:nvSpPr>
        <xdr:cNvPr id="206" name="テキスト ボックス 205"/>
        <xdr:cNvSpPr txBox="1"/>
      </xdr:nvSpPr>
      <xdr:spPr>
        <a:xfrm>
          <a:off x="863111" y="137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31654</xdr:rowOff>
    </xdr:from>
    <xdr:to>
      <xdr:col>24</xdr:col>
      <xdr:colOff>63500</xdr:colOff>
      <xdr:row>98</xdr:row>
      <xdr:rowOff>48064</xdr:rowOff>
    </xdr:to>
    <xdr:cxnSp macro="">
      <xdr:nvCxnSpPr>
        <xdr:cNvPr id="238" name="直線コネクタ 237"/>
        <xdr:cNvCxnSpPr/>
      </xdr:nvCxnSpPr>
      <xdr:spPr>
        <a:xfrm>
          <a:off x="3797300" y="16833754"/>
          <a:ext cx="8382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31654</xdr:rowOff>
    </xdr:from>
    <xdr:to>
      <xdr:col>19</xdr:col>
      <xdr:colOff>177800</xdr:colOff>
      <xdr:row>98</xdr:row>
      <xdr:rowOff>54350</xdr:rowOff>
    </xdr:to>
    <xdr:cxnSp macro="">
      <xdr:nvCxnSpPr>
        <xdr:cNvPr id="241" name="直線コネクタ 240"/>
        <xdr:cNvCxnSpPr/>
      </xdr:nvCxnSpPr>
      <xdr:spPr>
        <a:xfrm flipV="1">
          <a:off x="2908300" y="16833754"/>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54350</xdr:rowOff>
    </xdr:from>
    <xdr:to>
      <xdr:col>15</xdr:col>
      <xdr:colOff>50800</xdr:colOff>
      <xdr:row>98</xdr:row>
      <xdr:rowOff>77129</xdr:rowOff>
    </xdr:to>
    <xdr:cxnSp macro="">
      <xdr:nvCxnSpPr>
        <xdr:cNvPr id="244" name="直線コネクタ 243"/>
        <xdr:cNvCxnSpPr/>
      </xdr:nvCxnSpPr>
      <xdr:spPr>
        <a:xfrm flipV="1">
          <a:off x="2019300" y="16856450"/>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61731</xdr:rowOff>
    </xdr:from>
    <xdr:to>
      <xdr:col>10</xdr:col>
      <xdr:colOff>114300</xdr:colOff>
      <xdr:row>98</xdr:row>
      <xdr:rowOff>77129</xdr:rowOff>
    </xdr:to>
    <xdr:cxnSp macro="">
      <xdr:nvCxnSpPr>
        <xdr:cNvPr id="247" name="直線コネクタ 246"/>
        <xdr:cNvCxnSpPr/>
      </xdr:nvCxnSpPr>
      <xdr:spPr>
        <a:xfrm>
          <a:off x="1130300" y="16863831"/>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168714</xdr:rowOff>
    </xdr:from>
    <xdr:to>
      <xdr:col>24</xdr:col>
      <xdr:colOff>114300</xdr:colOff>
      <xdr:row>98</xdr:row>
      <xdr:rowOff>98864</xdr:rowOff>
    </xdr:to>
    <xdr:sp macro="" textlink="">
      <xdr:nvSpPr>
        <xdr:cNvPr id="257" name="楕円 256"/>
        <xdr:cNvSpPr/>
      </xdr:nvSpPr>
      <xdr:spPr>
        <a:xfrm>
          <a:off x="4584700" y="167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20141</xdr:rowOff>
    </xdr:from>
    <xdr:ext cx="534377" cy="259045"/>
    <xdr:sp macro="" textlink="">
      <xdr:nvSpPr>
        <xdr:cNvPr id="258" name="衛生費該当値テキスト"/>
        <xdr:cNvSpPr txBox="1"/>
      </xdr:nvSpPr>
      <xdr:spPr>
        <a:xfrm>
          <a:off x="4686300" y="166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152304</xdr:rowOff>
    </xdr:from>
    <xdr:to>
      <xdr:col>20</xdr:col>
      <xdr:colOff>38100</xdr:colOff>
      <xdr:row>98</xdr:row>
      <xdr:rowOff>82454</xdr:rowOff>
    </xdr:to>
    <xdr:sp macro="" textlink="">
      <xdr:nvSpPr>
        <xdr:cNvPr id="259" name="楕円 258"/>
        <xdr:cNvSpPr/>
      </xdr:nvSpPr>
      <xdr:spPr>
        <a:xfrm>
          <a:off x="3746500" y="167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98981</xdr:rowOff>
    </xdr:from>
    <xdr:ext cx="534377" cy="259045"/>
    <xdr:sp macro="" textlink="">
      <xdr:nvSpPr>
        <xdr:cNvPr id="260" name="テキスト ボックス 259"/>
        <xdr:cNvSpPr txBox="1"/>
      </xdr:nvSpPr>
      <xdr:spPr>
        <a:xfrm>
          <a:off x="3530111" y="165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3550</xdr:rowOff>
    </xdr:from>
    <xdr:to>
      <xdr:col>15</xdr:col>
      <xdr:colOff>101600</xdr:colOff>
      <xdr:row>98</xdr:row>
      <xdr:rowOff>105150</xdr:rowOff>
    </xdr:to>
    <xdr:sp macro="" textlink="">
      <xdr:nvSpPr>
        <xdr:cNvPr id="261" name="楕円 260"/>
        <xdr:cNvSpPr/>
      </xdr:nvSpPr>
      <xdr:spPr>
        <a:xfrm>
          <a:off x="2857500" y="168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96277</xdr:rowOff>
    </xdr:from>
    <xdr:ext cx="534377" cy="259045"/>
    <xdr:sp macro="" textlink="">
      <xdr:nvSpPr>
        <xdr:cNvPr id="262" name="テキスト ボックス 261"/>
        <xdr:cNvSpPr txBox="1"/>
      </xdr:nvSpPr>
      <xdr:spPr>
        <a:xfrm>
          <a:off x="2641111" y="168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26329</xdr:rowOff>
    </xdr:from>
    <xdr:to>
      <xdr:col>10</xdr:col>
      <xdr:colOff>165100</xdr:colOff>
      <xdr:row>98</xdr:row>
      <xdr:rowOff>127929</xdr:rowOff>
    </xdr:to>
    <xdr:sp macro="" textlink="">
      <xdr:nvSpPr>
        <xdr:cNvPr id="263" name="楕円 262"/>
        <xdr:cNvSpPr/>
      </xdr:nvSpPr>
      <xdr:spPr>
        <a:xfrm>
          <a:off x="1968500" y="168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119056</xdr:rowOff>
    </xdr:from>
    <xdr:ext cx="534377" cy="259045"/>
    <xdr:sp macro="" textlink="">
      <xdr:nvSpPr>
        <xdr:cNvPr id="264" name="テキスト ボックス 263"/>
        <xdr:cNvSpPr txBox="1"/>
      </xdr:nvSpPr>
      <xdr:spPr>
        <a:xfrm>
          <a:off x="1752111" y="169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10931</xdr:rowOff>
    </xdr:from>
    <xdr:to>
      <xdr:col>6</xdr:col>
      <xdr:colOff>38100</xdr:colOff>
      <xdr:row>98</xdr:row>
      <xdr:rowOff>112531</xdr:rowOff>
    </xdr:to>
    <xdr:sp macro="" textlink="">
      <xdr:nvSpPr>
        <xdr:cNvPr id="265" name="楕円 264"/>
        <xdr:cNvSpPr/>
      </xdr:nvSpPr>
      <xdr:spPr>
        <a:xfrm>
          <a:off x="1079500" y="168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103658</xdr:rowOff>
    </xdr:from>
    <xdr:ext cx="534377" cy="259045"/>
    <xdr:sp macro="" textlink="">
      <xdr:nvSpPr>
        <xdr:cNvPr id="266" name="テキスト ボックス 265"/>
        <xdr:cNvSpPr txBox="1"/>
      </xdr:nvSpPr>
      <xdr:spPr>
        <a:xfrm>
          <a:off x="863111" y="169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147320</xdr:rowOff>
    </xdr:from>
    <xdr:to>
      <xdr:col>55</xdr:col>
      <xdr:colOff>0</xdr:colOff>
      <xdr:row>38</xdr:row>
      <xdr:rowOff>148463</xdr:rowOff>
    </xdr:to>
    <xdr:cxnSp macro="">
      <xdr:nvCxnSpPr>
        <xdr:cNvPr id="295" name="直線コネクタ 294"/>
        <xdr:cNvCxnSpPr/>
      </xdr:nvCxnSpPr>
      <xdr:spPr>
        <a:xfrm flipV="1">
          <a:off x="9639300" y="666242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148463</xdr:rowOff>
    </xdr:from>
    <xdr:to>
      <xdr:col>50</xdr:col>
      <xdr:colOff>114300</xdr:colOff>
      <xdr:row>38</xdr:row>
      <xdr:rowOff>149606</xdr:rowOff>
    </xdr:to>
    <xdr:cxnSp macro="">
      <xdr:nvCxnSpPr>
        <xdr:cNvPr id="298" name="直線コネクタ 297"/>
        <xdr:cNvCxnSpPr/>
      </xdr:nvCxnSpPr>
      <xdr:spPr>
        <a:xfrm flipV="1">
          <a:off x="8750300" y="66635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148463</xdr:rowOff>
    </xdr:from>
    <xdr:to>
      <xdr:col>45</xdr:col>
      <xdr:colOff>177800</xdr:colOff>
      <xdr:row>38</xdr:row>
      <xdr:rowOff>149606</xdr:rowOff>
    </xdr:to>
    <xdr:cxnSp macro="">
      <xdr:nvCxnSpPr>
        <xdr:cNvPr id="301" name="直線コネクタ 300"/>
        <xdr:cNvCxnSpPr/>
      </xdr:nvCxnSpPr>
      <xdr:spPr>
        <a:xfrm>
          <a:off x="7861300" y="66635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147701</xdr:rowOff>
    </xdr:from>
    <xdr:to>
      <xdr:col>41</xdr:col>
      <xdr:colOff>50800</xdr:colOff>
      <xdr:row>38</xdr:row>
      <xdr:rowOff>148463</xdr:rowOff>
    </xdr:to>
    <xdr:cxnSp macro="">
      <xdr:nvCxnSpPr>
        <xdr:cNvPr id="304" name="直線コネクタ 303"/>
        <xdr:cNvCxnSpPr/>
      </xdr:nvCxnSpPr>
      <xdr:spPr>
        <a:xfrm>
          <a:off x="6972300" y="66628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96520</xdr:rowOff>
    </xdr:from>
    <xdr:to>
      <xdr:col>55</xdr:col>
      <xdr:colOff>50800</xdr:colOff>
      <xdr:row>39</xdr:row>
      <xdr:rowOff>26670</xdr:rowOff>
    </xdr:to>
    <xdr:sp macro="" textlink="">
      <xdr:nvSpPr>
        <xdr:cNvPr id="314" name="楕円 313"/>
        <xdr:cNvSpPr/>
      </xdr:nvSpPr>
      <xdr:spPr>
        <a:xfrm>
          <a:off x="10426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11447</xdr:rowOff>
    </xdr:from>
    <xdr:ext cx="378565" cy="259045"/>
    <xdr:sp macro="" textlink="">
      <xdr:nvSpPr>
        <xdr:cNvPr id="315" name="労働費該当値テキスト"/>
        <xdr:cNvSpPr txBox="1"/>
      </xdr:nvSpPr>
      <xdr:spPr>
        <a:xfrm>
          <a:off x="10528300" y="6526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97663</xdr:rowOff>
    </xdr:from>
    <xdr:to>
      <xdr:col>50</xdr:col>
      <xdr:colOff>165100</xdr:colOff>
      <xdr:row>39</xdr:row>
      <xdr:rowOff>27813</xdr:rowOff>
    </xdr:to>
    <xdr:sp macro="" textlink="">
      <xdr:nvSpPr>
        <xdr:cNvPr id="316" name="楕円 315"/>
        <xdr:cNvSpPr/>
      </xdr:nvSpPr>
      <xdr:spPr>
        <a:xfrm>
          <a:off x="9588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18940</xdr:rowOff>
    </xdr:from>
    <xdr:ext cx="378565" cy="259045"/>
    <xdr:sp macro="" textlink="">
      <xdr:nvSpPr>
        <xdr:cNvPr id="317" name="テキスト ボックス 316"/>
        <xdr:cNvSpPr txBox="1"/>
      </xdr:nvSpPr>
      <xdr:spPr>
        <a:xfrm>
          <a:off x="9450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98806</xdr:rowOff>
    </xdr:from>
    <xdr:to>
      <xdr:col>46</xdr:col>
      <xdr:colOff>38100</xdr:colOff>
      <xdr:row>39</xdr:row>
      <xdr:rowOff>28956</xdr:rowOff>
    </xdr:to>
    <xdr:sp macro="" textlink="">
      <xdr:nvSpPr>
        <xdr:cNvPr id="318" name="楕円 317"/>
        <xdr:cNvSpPr/>
      </xdr:nvSpPr>
      <xdr:spPr>
        <a:xfrm>
          <a:off x="8699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20083</xdr:rowOff>
    </xdr:from>
    <xdr:ext cx="378565" cy="259045"/>
    <xdr:sp macro="" textlink="">
      <xdr:nvSpPr>
        <xdr:cNvPr id="319" name="テキスト ボックス 318"/>
        <xdr:cNvSpPr txBox="1"/>
      </xdr:nvSpPr>
      <xdr:spPr>
        <a:xfrm>
          <a:off x="8561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97663</xdr:rowOff>
    </xdr:from>
    <xdr:to>
      <xdr:col>41</xdr:col>
      <xdr:colOff>101600</xdr:colOff>
      <xdr:row>39</xdr:row>
      <xdr:rowOff>27813</xdr:rowOff>
    </xdr:to>
    <xdr:sp macro="" textlink="">
      <xdr:nvSpPr>
        <xdr:cNvPr id="320" name="楕円 319"/>
        <xdr:cNvSpPr/>
      </xdr:nvSpPr>
      <xdr:spPr>
        <a:xfrm>
          <a:off x="7810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18940</xdr:rowOff>
    </xdr:from>
    <xdr:ext cx="378565" cy="259045"/>
    <xdr:sp macro="" textlink="">
      <xdr:nvSpPr>
        <xdr:cNvPr id="321" name="テキスト ボックス 320"/>
        <xdr:cNvSpPr txBox="1"/>
      </xdr:nvSpPr>
      <xdr:spPr>
        <a:xfrm>
          <a:off x="7672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96901</xdr:rowOff>
    </xdr:from>
    <xdr:to>
      <xdr:col>36</xdr:col>
      <xdr:colOff>165100</xdr:colOff>
      <xdr:row>39</xdr:row>
      <xdr:rowOff>27051</xdr:rowOff>
    </xdr:to>
    <xdr:sp macro="" textlink="">
      <xdr:nvSpPr>
        <xdr:cNvPr id="322" name="楕円 321"/>
        <xdr:cNvSpPr/>
      </xdr:nvSpPr>
      <xdr:spPr>
        <a:xfrm>
          <a:off x="6921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18178</xdr:rowOff>
    </xdr:from>
    <xdr:ext cx="378565" cy="259045"/>
    <xdr:sp macro="" textlink="">
      <xdr:nvSpPr>
        <xdr:cNvPr id="323" name="テキスト ボックス 322"/>
        <xdr:cNvSpPr txBox="1"/>
      </xdr:nvSpPr>
      <xdr:spPr>
        <a:xfrm>
          <a:off x="6783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76721</xdr:rowOff>
    </xdr:from>
    <xdr:to>
      <xdr:col>55</xdr:col>
      <xdr:colOff>0</xdr:colOff>
      <xdr:row>59</xdr:row>
      <xdr:rowOff>82501</xdr:rowOff>
    </xdr:to>
    <xdr:cxnSp macro="">
      <xdr:nvCxnSpPr>
        <xdr:cNvPr id="354" name="直線コネクタ 353"/>
        <xdr:cNvCxnSpPr/>
      </xdr:nvCxnSpPr>
      <xdr:spPr>
        <a:xfrm>
          <a:off x="9639300" y="10192271"/>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76721</xdr:rowOff>
    </xdr:from>
    <xdr:to>
      <xdr:col>50</xdr:col>
      <xdr:colOff>114300</xdr:colOff>
      <xdr:row>59</xdr:row>
      <xdr:rowOff>79693</xdr:rowOff>
    </xdr:to>
    <xdr:cxnSp macro="">
      <xdr:nvCxnSpPr>
        <xdr:cNvPr id="357" name="直線コネクタ 356"/>
        <xdr:cNvCxnSpPr/>
      </xdr:nvCxnSpPr>
      <xdr:spPr>
        <a:xfrm flipV="1">
          <a:off x="8750300" y="1019227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79415</xdr:rowOff>
    </xdr:from>
    <xdr:to>
      <xdr:col>45</xdr:col>
      <xdr:colOff>177800</xdr:colOff>
      <xdr:row>59</xdr:row>
      <xdr:rowOff>79693</xdr:rowOff>
    </xdr:to>
    <xdr:cxnSp macro="">
      <xdr:nvCxnSpPr>
        <xdr:cNvPr id="360" name="直線コネクタ 359"/>
        <xdr:cNvCxnSpPr/>
      </xdr:nvCxnSpPr>
      <xdr:spPr>
        <a:xfrm>
          <a:off x="7861300" y="10194965"/>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79415</xdr:rowOff>
    </xdr:from>
    <xdr:to>
      <xdr:col>41</xdr:col>
      <xdr:colOff>50800</xdr:colOff>
      <xdr:row>59</xdr:row>
      <xdr:rowOff>80493</xdr:rowOff>
    </xdr:to>
    <xdr:cxnSp macro="">
      <xdr:nvCxnSpPr>
        <xdr:cNvPr id="363" name="直線コネクタ 362"/>
        <xdr:cNvCxnSpPr/>
      </xdr:nvCxnSpPr>
      <xdr:spPr>
        <a:xfrm flipV="1">
          <a:off x="6972300" y="10194965"/>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31701</xdr:rowOff>
    </xdr:from>
    <xdr:to>
      <xdr:col>55</xdr:col>
      <xdr:colOff>50800</xdr:colOff>
      <xdr:row>59</xdr:row>
      <xdr:rowOff>133301</xdr:rowOff>
    </xdr:to>
    <xdr:sp macro="" textlink="">
      <xdr:nvSpPr>
        <xdr:cNvPr id="373" name="楕円 372"/>
        <xdr:cNvSpPr/>
      </xdr:nvSpPr>
      <xdr:spPr>
        <a:xfrm>
          <a:off x="10426700" y="1014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118078</xdr:rowOff>
    </xdr:from>
    <xdr:ext cx="469744" cy="259045"/>
    <xdr:sp macro="" textlink="">
      <xdr:nvSpPr>
        <xdr:cNvPr id="374" name="農林水産業費該当値テキスト"/>
        <xdr:cNvSpPr txBox="1"/>
      </xdr:nvSpPr>
      <xdr:spPr>
        <a:xfrm>
          <a:off x="10528300" y="1006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25921</xdr:rowOff>
    </xdr:from>
    <xdr:to>
      <xdr:col>50</xdr:col>
      <xdr:colOff>165100</xdr:colOff>
      <xdr:row>59</xdr:row>
      <xdr:rowOff>127521</xdr:rowOff>
    </xdr:to>
    <xdr:sp macro="" textlink="">
      <xdr:nvSpPr>
        <xdr:cNvPr id="375" name="楕円 374"/>
        <xdr:cNvSpPr/>
      </xdr:nvSpPr>
      <xdr:spPr>
        <a:xfrm>
          <a:off x="9588500" y="101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118648</xdr:rowOff>
    </xdr:from>
    <xdr:ext cx="469744" cy="259045"/>
    <xdr:sp macro="" textlink="">
      <xdr:nvSpPr>
        <xdr:cNvPr id="376" name="テキスト ボックス 375"/>
        <xdr:cNvSpPr txBox="1"/>
      </xdr:nvSpPr>
      <xdr:spPr>
        <a:xfrm>
          <a:off x="9404428" y="102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28893</xdr:rowOff>
    </xdr:from>
    <xdr:to>
      <xdr:col>46</xdr:col>
      <xdr:colOff>38100</xdr:colOff>
      <xdr:row>59</xdr:row>
      <xdr:rowOff>130493</xdr:rowOff>
    </xdr:to>
    <xdr:sp macro="" textlink="">
      <xdr:nvSpPr>
        <xdr:cNvPr id="377" name="楕円 376"/>
        <xdr:cNvSpPr/>
      </xdr:nvSpPr>
      <xdr:spPr>
        <a:xfrm>
          <a:off x="8699500" y="101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121620</xdr:rowOff>
    </xdr:from>
    <xdr:ext cx="469744" cy="259045"/>
    <xdr:sp macro="" textlink="">
      <xdr:nvSpPr>
        <xdr:cNvPr id="378" name="テキスト ボックス 377"/>
        <xdr:cNvSpPr txBox="1"/>
      </xdr:nvSpPr>
      <xdr:spPr>
        <a:xfrm>
          <a:off x="8515428"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28615</xdr:rowOff>
    </xdr:from>
    <xdr:to>
      <xdr:col>41</xdr:col>
      <xdr:colOff>101600</xdr:colOff>
      <xdr:row>59</xdr:row>
      <xdr:rowOff>130215</xdr:rowOff>
    </xdr:to>
    <xdr:sp macro="" textlink="">
      <xdr:nvSpPr>
        <xdr:cNvPr id="379" name="楕円 378"/>
        <xdr:cNvSpPr/>
      </xdr:nvSpPr>
      <xdr:spPr>
        <a:xfrm>
          <a:off x="7810500" y="10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121342</xdr:rowOff>
    </xdr:from>
    <xdr:ext cx="469744" cy="259045"/>
    <xdr:sp macro="" textlink="">
      <xdr:nvSpPr>
        <xdr:cNvPr id="380" name="テキスト ボックス 379"/>
        <xdr:cNvSpPr txBox="1"/>
      </xdr:nvSpPr>
      <xdr:spPr>
        <a:xfrm>
          <a:off x="7626428" y="1023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29693</xdr:rowOff>
    </xdr:from>
    <xdr:to>
      <xdr:col>36</xdr:col>
      <xdr:colOff>165100</xdr:colOff>
      <xdr:row>59</xdr:row>
      <xdr:rowOff>131293</xdr:rowOff>
    </xdr:to>
    <xdr:sp macro="" textlink="">
      <xdr:nvSpPr>
        <xdr:cNvPr id="381" name="楕円 380"/>
        <xdr:cNvSpPr/>
      </xdr:nvSpPr>
      <xdr:spPr>
        <a:xfrm>
          <a:off x="6921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122420</xdr:rowOff>
    </xdr:from>
    <xdr:ext cx="469744" cy="259045"/>
    <xdr:sp macro="" textlink="">
      <xdr:nvSpPr>
        <xdr:cNvPr id="382" name="テキスト ボックス 381"/>
        <xdr:cNvSpPr txBox="1"/>
      </xdr:nvSpPr>
      <xdr:spPr>
        <a:xfrm>
          <a:off x="6737428" y="102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13043</xdr:rowOff>
    </xdr:from>
    <xdr:to>
      <xdr:col>55</xdr:col>
      <xdr:colOff>0</xdr:colOff>
      <xdr:row>79</xdr:row>
      <xdr:rowOff>14936</xdr:rowOff>
    </xdr:to>
    <xdr:cxnSp macro="">
      <xdr:nvCxnSpPr>
        <xdr:cNvPr id="411" name="直線コネクタ 410"/>
        <xdr:cNvCxnSpPr/>
      </xdr:nvCxnSpPr>
      <xdr:spPr>
        <a:xfrm flipV="1">
          <a:off x="9639300" y="13557593"/>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9589</xdr:rowOff>
    </xdr:from>
    <xdr:to>
      <xdr:col>50</xdr:col>
      <xdr:colOff>114300</xdr:colOff>
      <xdr:row>79</xdr:row>
      <xdr:rowOff>14936</xdr:rowOff>
    </xdr:to>
    <xdr:cxnSp macro="">
      <xdr:nvCxnSpPr>
        <xdr:cNvPr id="414" name="直線コネクタ 413"/>
        <xdr:cNvCxnSpPr/>
      </xdr:nvCxnSpPr>
      <xdr:spPr>
        <a:xfrm>
          <a:off x="8750300" y="13554139"/>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159753</xdr:rowOff>
    </xdr:from>
    <xdr:to>
      <xdr:col>45</xdr:col>
      <xdr:colOff>177800</xdr:colOff>
      <xdr:row>79</xdr:row>
      <xdr:rowOff>9589</xdr:rowOff>
    </xdr:to>
    <xdr:cxnSp macro="">
      <xdr:nvCxnSpPr>
        <xdr:cNvPr id="417" name="直線コネクタ 416"/>
        <xdr:cNvCxnSpPr/>
      </xdr:nvCxnSpPr>
      <xdr:spPr>
        <a:xfrm>
          <a:off x="7861300" y="13532853"/>
          <a:ext cx="8890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159753</xdr:rowOff>
    </xdr:from>
    <xdr:to>
      <xdr:col>41</xdr:col>
      <xdr:colOff>50800</xdr:colOff>
      <xdr:row>79</xdr:row>
      <xdr:rowOff>13005</xdr:rowOff>
    </xdr:to>
    <xdr:cxnSp macro="">
      <xdr:nvCxnSpPr>
        <xdr:cNvPr id="420" name="直線コネクタ 419"/>
        <xdr:cNvCxnSpPr/>
      </xdr:nvCxnSpPr>
      <xdr:spPr>
        <a:xfrm flipV="1">
          <a:off x="6972300" y="13532853"/>
          <a:ext cx="889000" cy="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133693</xdr:rowOff>
    </xdr:from>
    <xdr:to>
      <xdr:col>55</xdr:col>
      <xdr:colOff>50800</xdr:colOff>
      <xdr:row>79</xdr:row>
      <xdr:rowOff>63843</xdr:rowOff>
    </xdr:to>
    <xdr:sp macro="" textlink="">
      <xdr:nvSpPr>
        <xdr:cNvPr id="430" name="楕円 429"/>
        <xdr:cNvSpPr/>
      </xdr:nvSpPr>
      <xdr:spPr>
        <a:xfrm>
          <a:off x="10426700" y="135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135586</xdr:rowOff>
    </xdr:from>
    <xdr:to>
      <xdr:col>50</xdr:col>
      <xdr:colOff>165100</xdr:colOff>
      <xdr:row>79</xdr:row>
      <xdr:rowOff>65736</xdr:rowOff>
    </xdr:to>
    <xdr:sp macro="" textlink="">
      <xdr:nvSpPr>
        <xdr:cNvPr id="432" name="楕円 431"/>
        <xdr:cNvSpPr/>
      </xdr:nvSpPr>
      <xdr:spPr>
        <a:xfrm>
          <a:off x="9588500" y="135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56863</xdr:rowOff>
    </xdr:from>
    <xdr:ext cx="469744" cy="259045"/>
    <xdr:sp macro="" textlink="">
      <xdr:nvSpPr>
        <xdr:cNvPr id="433" name="テキスト ボックス 432"/>
        <xdr:cNvSpPr txBox="1"/>
      </xdr:nvSpPr>
      <xdr:spPr>
        <a:xfrm>
          <a:off x="9404428" y="136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130239</xdr:rowOff>
    </xdr:from>
    <xdr:to>
      <xdr:col>46</xdr:col>
      <xdr:colOff>38100</xdr:colOff>
      <xdr:row>79</xdr:row>
      <xdr:rowOff>60389</xdr:rowOff>
    </xdr:to>
    <xdr:sp macro="" textlink="">
      <xdr:nvSpPr>
        <xdr:cNvPr id="434" name="楕円 433"/>
        <xdr:cNvSpPr/>
      </xdr:nvSpPr>
      <xdr:spPr>
        <a:xfrm>
          <a:off x="8699500" y="135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51516</xdr:rowOff>
    </xdr:from>
    <xdr:ext cx="469744" cy="259045"/>
    <xdr:sp macro="" textlink="">
      <xdr:nvSpPr>
        <xdr:cNvPr id="435" name="テキスト ボックス 434"/>
        <xdr:cNvSpPr txBox="1"/>
      </xdr:nvSpPr>
      <xdr:spPr>
        <a:xfrm>
          <a:off x="8515428" y="1359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108953</xdr:rowOff>
    </xdr:from>
    <xdr:to>
      <xdr:col>41</xdr:col>
      <xdr:colOff>101600</xdr:colOff>
      <xdr:row>79</xdr:row>
      <xdr:rowOff>39103</xdr:rowOff>
    </xdr:to>
    <xdr:sp macro="" textlink="">
      <xdr:nvSpPr>
        <xdr:cNvPr id="436" name="楕円 435"/>
        <xdr:cNvSpPr/>
      </xdr:nvSpPr>
      <xdr:spPr>
        <a:xfrm>
          <a:off x="7810500" y="134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30230</xdr:rowOff>
    </xdr:from>
    <xdr:ext cx="469744" cy="259045"/>
    <xdr:sp macro="" textlink="">
      <xdr:nvSpPr>
        <xdr:cNvPr id="437" name="テキスト ボックス 436"/>
        <xdr:cNvSpPr txBox="1"/>
      </xdr:nvSpPr>
      <xdr:spPr>
        <a:xfrm>
          <a:off x="7626428" y="1357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133655</xdr:rowOff>
    </xdr:from>
    <xdr:to>
      <xdr:col>36</xdr:col>
      <xdr:colOff>165100</xdr:colOff>
      <xdr:row>79</xdr:row>
      <xdr:rowOff>63805</xdr:rowOff>
    </xdr:to>
    <xdr:sp macro="" textlink="">
      <xdr:nvSpPr>
        <xdr:cNvPr id="438" name="楕円 437"/>
        <xdr:cNvSpPr/>
      </xdr:nvSpPr>
      <xdr:spPr>
        <a:xfrm>
          <a:off x="6921500" y="135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54932</xdr:rowOff>
    </xdr:from>
    <xdr:ext cx="469744" cy="259045"/>
    <xdr:sp macro="" textlink="">
      <xdr:nvSpPr>
        <xdr:cNvPr id="439" name="テキスト ボックス 438"/>
        <xdr:cNvSpPr txBox="1"/>
      </xdr:nvSpPr>
      <xdr:spPr>
        <a:xfrm>
          <a:off x="6737428" y="1359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89745</xdr:rowOff>
    </xdr:from>
    <xdr:to>
      <xdr:col>55</xdr:col>
      <xdr:colOff>0</xdr:colOff>
      <xdr:row>96</xdr:row>
      <xdr:rowOff>90562</xdr:rowOff>
    </xdr:to>
    <xdr:cxnSp macro="">
      <xdr:nvCxnSpPr>
        <xdr:cNvPr id="470" name="直線コネクタ 469"/>
        <xdr:cNvCxnSpPr/>
      </xdr:nvCxnSpPr>
      <xdr:spPr>
        <a:xfrm flipV="1">
          <a:off x="9639300" y="16548945"/>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90562</xdr:rowOff>
    </xdr:from>
    <xdr:to>
      <xdr:col>50</xdr:col>
      <xdr:colOff>114300</xdr:colOff>
      <xdr:row>96</xdr:row>
      <xdr:rowOff>132232</xdr:rowOff>
    </xdr:to>
    <xdr:cxnSp macro="">
      <xdr:nvCxnSpPr>
        <xdr:cNvPr id="473" name="直線コネクタ 472"/>
        <xdr:cNvCxnSpPr/>
      </xdr:nvCxnSpPr>
      <xdr:spPr>
        <a:xfrm flipV="1">
          <a:off x="8750300" y="16549762"/>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132232</xdr:rowOff>
    </xdr:from>
    <xdr:to>
      <xdr:col>45</xdr:col>
      <xdr:colOff>177800</xdr:colOff>
      <xdr:row>97</xdr:row>
      <xdr:rowOff>16408</xdr:rowOff>
    </xdr:to>
    <xdr:cxnSp macro="">
      <xdr:nvCxnSpPr>
        <xdr:cNvPr id="476" name="直線コネクタ 475"/>
        <xdr:cNvCxnSpPr/>
      </xdr:nvCxnSpPr>
      <xdr:spPr>
        <a:xfrm flipV="1">
          <a:off x="7861300" y="1659143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167458</xdr:rowOff>
    </xdr:from>
    <xdr:to>
      <xdr:col>41</xdr:col>
      <xdr:colOff>50800</xdr:colOff>
      <xdr:row>97</xdr:row>
      <xdr:rowOff>16408</xdr:rowOff>
    </xdr:to>
    <xdr:cxnSp macro="">
      <xdr:nvCxnSpPr>
        <xdr:cNvPr id="479" name="直線コネクタ 478"/>
        <xdr:cNvCxnSpPr/>
      </xdr:nvCxnSpPr>
      <xdr:spPr>
        <a:xfrm>
          <a:off x="6972300" y="16626658"/>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38945</xdr:rowOff>
    </xdr:from>
    <xdr:to>
      <xdr:col>55</xdr:col>
      <xdr:colOff>50800</xdr:colOff>
      <xdr:row>96</xdr:row>
      <xdr:rowOff>140545</xdr:rowOff>
    </xdr:to>
    <xdr:sp macro="" textlink="">
      <xdr:nvSpPr>
        <xdr:cNvPr id="489" name="楕円 488"/>
        <xdr:cNvSpPr/>
      </xdr:nvSpPr>
      <xdr:spPr>
        <a:xfrm>
          <a:off x="10426700" y="164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61822</xdr:rowOff>
    </xdr:from>
    <xdr:ext cx="534377" cy="259045"/>
    <xdr:sp macro="" textlink="">
      <xdr:nvSpPr>
        <xdr:cNvPr id="490" name="土木費該当値テキスト"/>
        <xdr:cNvSpPr txBox="1"/>
      </xdr:nvSpPr>
      <xdr:spPr>
        <a:xfrm>
          <a:off x="10528300" y="163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39762</xdr:rowOff>
    </xdr:from>
    <xdr:to>
      <xdr:col>50</xdr:col>
      <xdr:colOff>165100</xdr:colOff>
      <xdr:row>96</xdr:row>
      <xdr:rowOff>141362</xdr:rowOff>
    </xdr:to>
    <xdr:sp macro="" textlink="">
      <xdr:nvSpPr>
        <xdr:cNvPr id="491" name="楕円 490"/>
        <xdr:cNvSpPr/>
      </xdr:nvSpPr>
      <xdr:spPr>
        <a:xfrm>
          <a:off x="9588500" y="164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157889</xdr:rowOff>
    </xdr:from>
    <xdr:ext cx="534377" cy="259045"/>
    <xdr:sp macro="" textlink="">
      <xdr:nvSpPr>
        <xdr:cNvPr id="492" name="テキスト ボックス 491"/>
        <xdr:cNvSpPr txBox="1"/>
      </xdr:nvSpPr>
      <xdr:spPr>
        <a:xfrm>
          <a:off x="9372111" y="162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81432</xdr:rowOff>
    </xdr:from>
    <xdr:to>
      <xdr:col>46</xdr:col>
      <xdr:colOff>38100</xdr:colOff>
      <xdr:row>97</xdr:row>
      <xdr:rowOff>11582</xdr:rowOff>
    </xdr:to>
    <xdr:sp macro="" textlink="">
      <xdr:nvSpPr>
        <xdr:cNvPr id="493" name="楕円 492"/>
        <xdr:cNvSpPr/>
      </xdr:nvSpPr>
      <xdr:spPr>
        <a:xfrm>
          <a:off x="8699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28109</xdr:rowOff>
    </xdr:from>
    <xdr:ext cx="534377" cy="259045"/>
    <xdr:sp macro="" textlink="">
      <xdr:nvSpPr>
        <xdr:cNvPr id="494" name="テキスト ボックス 493"/>
        <xdr:cNvSpPr txBox="1"/>
      </xdr:nvSpPr>
      <xdr:spPr>
        <a:xfrm>
          <a:off x="8483111" y="163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137058</xdr:rowOff>
    </xdr:from>
    <xdr:to>
      <xdr:col>41</xdr:col>
      <xdr:colOff>101600</xdr:colOff>
      <xdr:row>97</xdr:row>
      <xdr:rowOff>67208</xdr:rowOff>
    </xdr:to>
    <xdr:sp macro="" textlink="">
      <xdr:nvSpPr>
        <xdr:cNvPr id="495" name="楕円 494"/>
        <xdr:cNvSpPr/>
      </xdr:nvSpPr>
      <xdr:spPr>
        <a:xfrm>
          <a:off x="7810500" y="165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96" name="テキスト ボックス 495"/>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116658</xdr:rowOff>
    </xdr:from>
    <xdr:to>
      <xdr:col>36</xdr:col>
      <xdr:colOff>165100</xdr:colOff>
      <xdr:row>97</xdr:row>
      <xdr:rowOff>46808</xdr:rowOff>
    </xdr:to>
    <xdr:sp macro="" textlink="">
      <xdr:nvSpPr>
        <xdr:cNvPr id="497" name="楕円 496"/>
        <xdr:cNvSpPr/>
      </xdr:nvSpPr>
      <xdr:spPr>
        <a:xfrm>
          <a:off x="6921500" y="165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63335</xdr:rowOff>
    </xdr:from>
    <xdr:ext cx="534377" cy="259045"/>
    <xdr:sp macro="" textlink="">
      <xdr:nvSpPr>
        <xdr:cNvPr id="498" name="テキスト ボックス 497"/>
        <xdr:cNvSpPr txBox="1"/>
      </xdr:nvSpPr>
      <xdr:spPr>
        <a:xfrm>
          <a:off x="6705111" y="1635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168344</xdr:rowOff>
    </xdr:from>
    <xdr:to>
      <xdr:col>85</xdr:col>
      <xdr:colOff>127000</xdr:colOff>
      <xdr:row>36</xdr:row>
      <xdr:rowOff>104930</xdr:rowOff>
    </xdr:to>
    <xdr:cxnSp macro="">
      <xdr:nvCxnSpPr>
        <xdr:cNvPr id="525" name="直線コネクタ 524"/>
        <xdr:cNvCxnSpPr/>
      </xdr:nvCxnSpPr>
      <xdr:spPr>
        <a:xfrm flipV="1">
          <a:off x="15481300" y="6169094"/>
          <a:ext cx="838200" cy="10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79898</xdr:rowOff>
    </xdr:from>
    <xdr:to>
      <xdr:col>81</xdr:col>
      <xdr:colOff>50800</xdr:colOff>
      <xdr:row>36</xdr:row>
      <xdr:rowOff>104930</xdr:rowOff>
    </xdr:to>
    <xdr:cxnSp macro="">
      <xdr:nvCxnSpPr>
        <xdr:cNvPr id="528" name="直線コネクタ 527"/>
        <xdr:cNvCxnSpPr/>
      </xdr:nvCxnSpPr>
      <xdr:spPr>
        <a:xfrm>
          <a:off x="14592300" y="6252098"/>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54683</xdr:rowOff>
    </xdr:from>
    <xdr:to>
      <xdr:col>76</xdr:col>
      <xdr:colOff>114300</xdr:colOff>
      <xdr:row>36</xdr:row>
      <xdr:rowOff>79898</xdr:rowOff>
    </xdr:to>
    <xdr:cxnSp macro="">
      <xdr:nvCxnSpPr>
        <xdr:cNvPr id="531" name="直線コネクタ 530"/>
        <xdr:cNvCxnSpPr/>
      </xdr:nvCxnSpPr>
      <xdr:spPr>
        <a:xfrm>
          <a:off x="13703300" y="6226883"/>
          <a:ext cx="8890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145552</xdr:rowOff>
    </xdr:from>
    <xdr:to>
      <xdr:col>71</xdr:col>
      <xdr:colOff>177800</xdr:colOff>
      <xdr:row>36</xdr:row>
      <xdr:rowOff>54683</xdr:rowOff>
    </xdr:to>
    <xdr:cxnSp macro="">
      <xdr:nvCxnSpPr>
        <xdr:cNvPr id="534" name="直線コネクタ 533"/>
        <xdr:cNvCxnSpPr/>
      </xdr:nvCxnSpPr>
      <xdr:spPr>
        <a:xfrm>
          <a:off x="12814300" y="6146302"/>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117544</xdr:rowOff>
    </xdr:from>
    <xdr:to>
      <xdr:col>85</xdr:col>
      <xdr:colOff>177800</xdr:colOff>
      <xdr:row>36</xdr:row>
      <xdr:rowOff>47694</xdr:rowOff>
    </xdr:to>
    <xdr:sp macro="" textlink="">
      <xdr:nvSpPr>
        <xdr:cNvPr id="544" name="楕円 543"/>
        <xdr:cNvSpPr/>
      </xdr:nvSpPr>
      <xdr:spPr>
        <a:xfrm>
          <a:off x="16268700" y="61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140421</xdr:rowOff>
    </xdr:from>
    <xdr:ext cx="534377" cy="259045"/>
    <xdr:sp macro="" textlink="">
      <xdr:nvSpPr>
        <xdr:cNvPr id="545" name="消防費該当値テキスト"/>
        <xdr:cNvSpPr txBox="1"/>
      </xdr:nvSpPr>
      <xdr:spPr>
        <a:xfrm>
          <a:off x="16370300" y="59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54130</xdr:rowOff>
    </xdr:from>
    <xdr:to>
      <xdr:col>81</xdr:col>
      <xdr:colOff>101600</xdr:colOff>
      <xdr:row>36</xdr:row>
      <xdr:rowOff>155730</xdr:rowOff>
    </xdr:to>
    <xdr:sp macro="" textlink="">
      <xdr:nvSpPr>
        <xdr:cNvPr id="546" name="楕円 545"/>
        <xdr:cNvSpPr/>
      </xdr:nvSpPr>
      <xdr:spPr>
        <a:xfrm>
          <a:off x="15430500" y="62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807</xdr:rowOff>
    </xdr:from>
    <xdr:ext cx="534377" cy="259045"/>
    <xdr:sp macro="" textlink="">
      <xdr:nvSpPr>
        <xdr:cNvPr id="547" name="テキスト ボックス 546"/>
        <xdr:cNvSpPr txBox="1"/>
      </xdr:nvSpPr>
      <xdr:spPr>
        <a:xfrm>
          <a:off x="15214111" y="60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29098</xdr:rowOff>
    </xdr:from>
    <xdr:to>
      <xdr:col>76</xdr:col>
      <xdr:colOff>165100</xdr:colOff>
      <xdr:row>36</xdr:row>
      <xdr:rowOff>130698</xdr:rowOff>
    </xdr:to>
    <xdr:sp macro="" textlink="">
      <xdr:nvSpPr>
        <xdr:cNvPr id="548" name="楕円 547"/>
        <xdr:cNvSpPr/>
      </xdr:nvSpPr>
      <xdr:spPr>
        <a:xfrm>
          <a:off x="14541500" y="62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147225</xdr:rowOff>
    </xdr:from>
    <xdr:ext cx="534377" cy="259045"/>
    <xdr:sp macro="" textlink="">
      <xdr:nvSpPr>
        <xdr:cNvPr id="549" name="テキスト ボックス 548"/>
        <xdr:cNvSpPr txBox="1"/>
      </xdr:nvSpPr>
      <xdr:spPr>
        <a:xfrm>
          <a:off x="14325111" y="5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3883</xdr:rowOff>
    </xdr:from>
    <xdr:to>
      <xdr:col>72</xdr:col>
      <xdr:colOff>38100</xdr:colOff>
      <xdr:row>36</xdr:row>
      <xdr:rowOff>105483</xdr:rowOff>
    </xdr:to>
    <xdr:sp macro="" textlink="">
      <xdr:nvSpPr>
        <xdr:cNvPr id="550" name="楕円 549"/>
        <xdr:cNvSpPr/>
      </xdr:nvSpPr>
      <xdr:spPr>
        <a:xfrm>
          <a:off x="13652500" y="61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122010</xdr:rowOff>
    </xdr:from>
    <xdr:ext cx="534377" cy="259045"/>
    <xdr:sp macro="" textlink="">
      <xdr:nvSpPr>
        <xdr:cNvPr id="551" name="テキスト ボックス 550"/>
        <xdr:cNvSpPr txBox="1"/>
      </xdr:nvSpPr>
      <xdr:spPr>
        <a:xfrm>
          <a:off x="13436111" y="595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94752</xdr:rowOff>
    </xdr:from>
    <xdr:to>
      <xdr:col>67</xdr:col>
      <xdr:colOff>101600</xdr:colOff>
      <xdr:row>36</xdr:row>
      <xdr:rowOff>24902</xdr:rowOff>
    </xdr:to>
    <xdr:sp macro="" textlink="">
      <xdr:nvSpPr>
        <xdr:cNvPr id="552" name="楕円 551"/>
        <xdr:cNvSpPr/>
      </xdr:nvSpPr>
      <xdr:spPr>
        <a:xfrm>
          <a:off x="12763500" y="60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41429</xdr:rowOff>
    </xdr:from>
    <xdr:ext cx="534377" cy="259045"/>
    <xdr:sp macro="" textlink="">
      <xdr:nvSpPr>
        <xdr:cNvPr id="553" name="テキスト ボックス 552"/>
        <xdr:cNvSpPr txBox="1"/>
      </xdr:nvSpPr>
      <xdr:spPr>
        <a:xfrm>
          <a:off x="12547111" y="587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35484</xdr:rowOff>
    </xdr:from>
    <xdr:to>
      <xdr:col>85</xdr:col>
      <xdr:colOff>127000</xdr:colOff>
      <xdr:row>59</xdr:row>
      <xdr:rowOff>91935</xdr:rowOff>
    </xdr:to>
    <xdr:cxnSp macro="">
      <xdr:nvCxnSpPr>
        <xdr:cNvPr id="583" name="直線コネクタ 582"/>
        <xdr:cNvCxnSpPr/>
      </xdr:nvCxnSpPr>
      <xdr:spPr>
        <a:xfrm>
          <a:off x="15481300" y="10151034"/>
          <a:ext cx="838200" cy="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35484</xdr:rowOff>
    </xdr:from>
    <xdr:to>
      <xdr:col>81</xdr:col>
      <xdr:colOff>50800</xdr:colOff>
      <xdr:row>59</xdr:row>
      <xdr:rowOff>58014</xdr:rowOff>
    </xdr:to>
    <xdr:cxnSp macro="">
      <xdr:nvCxnSpPr>
        <xdr:cNvPr id="586" name="直線コネクタ 585"/>
        <xdr:cNvCxnSpPr/>
      </xdr:nvCxnSpPr>
      <xdr:spPr>
        <a:xfrm flipV="1">
          <a:off x="14592300" y="10151034"/>
          <a:ext cx="889000" cy="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58014</xdr:rowOff>
    </xdr:from>
    <xdr:to>
      <xdr:col>76</xdr:col>
      <xdr:colOff>114300</xdr:colOff>
      <xdr:row>59</xdr:row>
      <xdr:rowOff>71082</xdr:rowOff>
    </xdr:to>
    <xdr:cxnSp macro="">
      <xdr:nvCxnSpPr>
        <xdr:cNvPr id="589" name="直線コネクタ 588"/>
        <xdr:cNvCxnSpPr/>
      </xdr:nvCxnSpPr>
      <xdr:spPr>
        <a:xfrm flipV="1">
          <a:off x="13703300" y="10173564"/>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48006</xdr:rowOff>
    </xdr:from>
    <xdr:to>
      <xdr:col>71</xdr:col>
      <xdr:colOff>177800</xdr:colOff>
      <xdr:row>59</xdr:row>
      <xdr:rowOff>71082</xdr:rowOff>
    </xdr:to>
    <xdr:cxnSp macro="">
      <xdr:nvCxnSpPr>
        <xdr:cNvPr id="592" name="直線コネクタ 591"/>
        <xdr:cNvCxnSpPr/>
      </xdr:nvCxnSpPr>
      <xdr:spPr>
        <a:xfrm>
          <a:off x="12814300" y="10163556"/>
          <a:ext cx="8890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41135</xdr:rowOff>
    </xdr:from>
    <xdr:to>
      <xdr:col>85</xdr:col>
      <xdr:colOff>177800</xdr:colOff>
      <xdr:row>59</xdr:row>
      <xdr:rowOff>142735</xdr:rowOff>
    </xdr:to>
    <xdr:sp macro="" textlink="">
      <xdr:nvSpPr>
        <xdr:cNvPr id="602" name="楕円 601"/>
        <xdr:cNvSpPr/>
      </xdr:nvSpPr>
      <xdr:spPr>
        <a:xfrm>
          <a:off x="16268700" y="10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127512</xdr:rowOff>
    </xdr:from>
    <xdr:ext cx="534377" cy="259045"/>
    <xdr:sp macro="" textlink="">
      <xdr:nvSpPr>
        <xdr:cNvPr id="603" name="教育費該当値テキスト"/>
        <xdr:cNvSpPr txBox="1"/>
      </xdr:nvSpPr>
      <xdr:spPr>
        <a:xfrm>
          <a:off x="16370300" y="1007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156134</xdr:rowOff>
    </xdr:from>
    <xdr:to>
      <xdr:col>81</xdr:col>
      <xdr:colOff>101600</xdr:colOff>
      <xdr:row>59</xdr:row>
      <xdr:rowOff>86284</xdr:rowOff>
    </xdr:to>
    <xdr:sp macro="" textlink="">
      <xdr:nvSpPr>
        <xdr:cNvPr id="604" name="楕円 603"/>
        <xdr:cNvSpPr/>
      </xdr:nvSpPr>
      <xdr:spPr>
        <a:xfrm>
          <a:off x="15430500" y="101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77411</xdr:rowOff>
    </xdr:from>
    <xdr:ext cx="534377" cy="259045"/>
    <xdr:sp macro="" textlink="">
      <xdr:nvSpPr>
        <xdr:cNvPr id="605" name="テキスト ボックス 604"/>
        <xdr:cNvSpPr txBox="1"/>
      </xdr:nvSpPr>
      <xdr:spPr>
        <a:xfrm>
          <a:off x="15214111" y="1019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7214</xdr:rowOff>
    </xdr:from>
    <xdr:to>
      <xdr:col>76</xdr:col>
      <xdr:colOff>165100</xdr:colOff>
      <xdr:row>59</xdr:row>
      <xdr:rowOff>108814</xdr:rowOff>
    </xdr:to>
    <xdr:sp macro="" textlink="">
      <xdr:nvSpPr>
        <xdr:cNvPr id="606" name="楕円 605"/>
        <xdr:cNvSpPr/>
      </xdr:nvSpPr>
      <xdr:spPr>
        <a:xfrm>
          <a:off x="14541500" y="101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99941</xdr:rowOff>
    </xdr:from>
    <xdr:ext cx="534377" cy="259045"/>
    <xdr:sp macro="" textlink="">
      <xdr:nvSpPr>
        <xdr:cNvPr id="607" name="テキスト ボックス 606"/>
        <xdr:cNvSpPr txBox="1"/>
      </xdr:nvSpPr>
      <xdr:spPr>
        <a:xfrm>
          <a:off x="14325111" y="102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20282</xdr:rowOff>
    </xdr:from>
    <xdr:to>
      <xdr:col>72</xdr:col>
      <xdr:colOff>38100</xdr:colOff>
      <xdr:row>59</xdr:row>
      <xdr:rowOff>121882</xdr:rowOff>
    </xdr:to>
    <xdr:sp macro="" textlink="">
      <xdr:nvSpPr>
        <xdr:cNvPr id="608" name="楕円 607"/>
        <xdr:cNvSpPr/>
      </xdr:nvSpPr>
      <xdr:spPr>
        <a:xfrm>
          <a:off x="13652500" y="101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113009</xdr:rowOff>
    </xdr:from>
    <xdr:ext cx="534377" cy="259045"/>
    <xdr:sp macro="" textlink="">
      <xdr:nvSpPr>
        <xdr:cNvPr id="609" name="テキスト ボックス 608"/>
        <xdr:cNvSpPr txBox="1"/>
      </xdr:nvSpPr>
      <xdr:spPr>
        <a:xfrm>
          <a:off x="13436111" y="102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168656</xdr:rowOff>
    </xdr:from>
    <xdr:to>
      <xdr:col>67</xdr:col>
      <xdr:colOff>101600</xdr:colOff>
      <xdr:row>59</xdr:row>
      <xdr:rowOff>98806</xdr:rowOff>
    </xdr:to>
    <xdr:sp macro="" textlink="">
      <xdr:nvSpPr>
        <xdr:cNvPr id="610" name="楕円 609"/>
        <xdr:cNvSpPr/>
      </xdr:nvSpPr>
      <xdr:spPr>
        <a:xfrm>
          <a:off x="12763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89933</xdr:rowOff>
    </xdr:from>
    <xdr:ext cx="534377" cy="259045"/>
    <xdr:sp macro="" textlink="">
      <xdr:nvSpPr>
        <xdr:cNvPr id="611" name="テキスト ボックス 610"/>
        <xdr:cNvSpPr txBox="1"/>
      </xdr:nvSpPr>
      <xdr:spPr>
        <a:xfrm>
          <a:off x="12547111" y="102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43807</xdr:rowOff>
    </xdr:from>
    <xdr:to>
      <xdr:col>85</xdr:col>
      <xdr:colOff>127000</xdr:colOff>
      <xdr:row>79</xdr:row>
      <xdr:rowOff>43969</xdr:rowOff>
    </xdr:to>
    <xdr:cxnSp macro="">
      <xdr:nvCxnSpPr>
        <xdr:cNvPr id="640" name="直線コネクタ 639"/>
        <xdr:cNvCxnSpPr/>
      </xdr:nvCxnSpPr>
      <xdr:spPr>
        <a:xfrm flipV="1">
          <a:off x="15481300" y="13588357"/>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43969</xdr:rowOff>
    </xdr:from>
    <xdr:to>
      <xdr:col>81</xdr:col>
      <xdr:colOff>50800</xdr:colOff>
      <xdr:row>79</xdr:row>
      <xdr:rowOff>44450</xdr:rowOff>
    </xdr:to>
    <xdr:cxnSp macro="">
      <xdr:nvCxnSpPr>
        <xdr:cNvPr id="643" name="直線コネクタ 642"/>
        <xdr:cNvCxnSpPr/>
      </xdr:nvCxnSpPr>
      <xdr:spPr>
        <a:xfrm flipV="1">
          <a:off x="14592300" y="135885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44248</xdr:rowOff>
    </xdr:from>
    <xdr:to>
      <xdr:col>71</xdr:col>
      <xdr:colOff>177800</xdr:colOff>
      <xdr:row>79</xdr:row>
      <xdr:rowOff>44450</xdr:rowOff>
    </xdr:to>
    <xdr:cxnSp macro="">
      <xdr:nvCxnSpPr>
        <xdr:cNvPr id="649" name="直線コネクタ 648"/>
        <xdr:cNvCxnSpPr/>
      </xdr:nvCxnSpPr>
      <xdr:spPr>
        <a:xfrm>
          <a:off x="12814300" y="13588798"/>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164457</xdr:rowOff>
    </xdr:from>
    <xdr:to>
      <xdr:col>85</xdr:col>
      <xdr:colOff>177800</xdr:colOff>
      <xdr:row>79</xdr:row>
      <xdr:rowOff>94607</xdr:rowOff>
    </xdr:to>
    <xdr:sp macro="" textlink="">
      <xdr:nvSpPr>
        <xdr:cNvPr id="659" name="楕円 658"/>
        <xdr:cNvSpPr/>
      </xdr:nvSpPr>
      <xdr:spPr>
        <a:xfrm>
          <a:off x="16268700" y="135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137836</xdr:rowOff>
    </xdr:from>
    <xdr:ext cx="378565" cy="259045"/>
    <xdr:sp macro="" textlink="">
      <xdr:nvSpPr>
        <xdr:cNvPr id="660" name="災害復旧費該当値テキスト"/>
        <xdr:cNvSpPr txBox="1"/>
      </xdr:nvSpPr>
      <xdr:spPr>
        <a:xfrm>
          <a:off x="16370300" y="13510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164619</xdr:rowOff>
    </xdr:from>
    <xdr:to>
      <xdr:col>81</xdr:col>
      <xdr:colOff>101600</xdr:colOff>
      <xdr:row>79</xdr:row>
      <xdr:rowOff>94769</xdr:rowOff>
    </xdr:to>
    <xdr:sp macro="" textlink="">
      <xdr:nvSpPr>
        <xdr:cNvPr id="661" name="楕円 660"/>
        <xdr:cNvSpPr/>
      </xdr:nvSpPr>
      <xdr:spPr>
        <a:xfrm>
          <a:off x="15430500" y="135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85896</xdr:rowOff>
    </xdr:from>
    <xdr:ext cx="378565" cy="259045"/>
    <xdr:sp macro="" textlink="">
      <xdr:nvSpPr>
        <xdr:cNvPr id="662" name="テキスト ボックス 661"/>
        <xdr:cNvSpPr txBox="1"/>
      </xdr:nvSpPr>
      <xdr:spPr>
        <a:xfrm>
          <a:off x="15292017" y="1363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164898</xdr:rowOff>
    </xdr:from>
    <xdr:to>
      <xdr:col>67</xdr:col>
      <xdr:colOff>101600</xdr:colOff>
      <xdr:row>79</xdr:row>
      <xdr:rowOff>95048</xdr:rowOff>
    </xdr:to>
    <xdr:sp macro="" textlink="">
      <xdr:nvSpPr>
        <xdr:cNvPr id="667" name="楕円 666"/>
        <xdr:cNvSpPr/>
      </xdr:nvSpPr>
      <xdr:spPr>
        <a:xfrm>
          <a:off x="12763500" y="135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86175</xdr:rowOff>
    </xdr:from>
    <xdr:ext cx="313932" cy="259045"/>
    <xdr:sp macro="" textlink="">
      <xdr:nvSpPr>
        <xdr:cNvPr id="668" name="テキスト ボックス 667"/>
        <xdr:cNvSpPr txBox="1"/>
      </xdr:nvSpPr>
      <xdr:spPr>
        <a:xfrm>
          <a:off x="12657333" y="1363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18186</xdr:rowOff>
    </xdr:from>
    <xdr:to>
      <xdr:col>85</xdr:col>
      <xdr:colOff>127000</xdr:colOff>
      <xdr:row>98</xdr:row>
      <xdr:rowOff>20269</xdr:rowOff>
    </xdr:to>
    <xdr:cxnSp macro="">
      <xdr:nvCxnSpPr>
        <xdr:cNvPr id="697" name="直線コネクタ 696"/>
        <xdr:cNvCxnSpPr/>
      </xdr:nvCxnSpPr>
      <xdr:spPr>
        <a:xfrm>
          <a:off x="15481300" y="16820286"/>
          <a:ext cx="8382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18186</xdr:rowOff>
    </xdr:from>
    <xdr:to>
      <xdr:col>81</xdr:col>
      <xdr:colOff>50800</xdr:colOff>
      <xdr:row>98</xdr:row>
      <xdr:rowOff>23761</xdr:rowOff>
    </xdr:to>
    <xdr:cxnSp macro="">
      <xdr:nvCxnSpPr>
        <xdr:cNvPr id="700" name="直線コネクタ 699"/>
        <xdr:cNvCxnSpPr/>
      </xdr:nvCxnSpPr>
      <xdr:spPr>
        <a:xfrm flipV="1">
          <a:off x="14592300" y="16820286"/>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15151</xdr:rowOff>
    </xdr:from>
    <xdr:to>
      <xdr:col>76</xdr:col>
      <xdr:colOff>114300</xdr:colOff>
      <xdr:row>98</xdr:row>
      <xdr:rowOff>23761</xdr:rowOff>
    </xdr:to>
    <xdr:cxnSp macro="">
      <xdr:nvCxnSpPr>
        <xdr:cNvPr id="703" name="直線コネクタ 702"/>
        <xdr:cNvCxnSpPr/>
      </xdr:nvCxnSpPr>
      <xdr:spPr>
        <a:xfrm>
          <a:off x="13703300" y="1681725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xdr:rowOff>
    </xdr:from>
    <xdr:to>
      <xdr:col>71</xdr:col>
      <xdr:colOff>177800</xdr:colOff>
      <xdr:row>98</xdr:row>
      <xdr:rowOff>15151</xdr:rowOff>
    </xdr:to>
    <xdr:cxnSp macro="">
      <xdr:nvCxnSpPr>
        <xdr:cNvPr id="706" name="直線コネクタ 705"/>
        <xdr:cNvCxnSpPr/>
      </xdr:nvCxnSpPr>
      <xdr:spPr>
        <a:xfrm>
          <a:off x="12814300" y="1680216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140919</xdr:rowOff>
    </xdr:from>
    <xdr:to>
      <xdr:col>85</xdr:col>
      <xdr:colOff>177800</xdr:colOff>
      <xdr:row>98</xdr:row>
      <xdr:rowOff>71069</xdr:rowOff>
    </xdr:to>
    <xdr:sp macro="" textlink="">
      <xdr:nvSpPr>
        <xdr:cNvPr id="716" name="楕円 715"/>
        <xdr:cNvSpPr/>
      </xdr:nvSpPr>
      <xdr:spPr>
        <a:xfrm>
          <a:off x="16268700" y="167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55846</xdr:rowOff>
    </xdr:from>
    <xdr:ext cx="534377" cy="259045"/>
    <xdr:sp macro="" textlink="">
      <xdr:nvSpPr>
        <xdr:cNvPr id="717" name="公債費該当値テキスト"/>
        <xdr:cNvSpPr txBox="1"/>
      </xdr:nvSpPr>
      <xdr:spPr>
        <a:xfrm>
          <a:off x="16370300" y="166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138836</xdr:rowOff>
    </xdr:from>
    <xdr:to>
      <xdr:col>81</xdr:col>
      <xdr:colOff>101600</xdr:colOff>
      <xdr:row>98</xdr:row>
      <xdr:rowOff>68986</xdr:rowOff>
    </xdr:to>
    <xdr:sp macro="" textlink="">
      <xdr:nvSpPr>
        <xdr:cNvPr id="718" name="楕円 717"/>
        <xdr:cNvSpPr/>
      </xdr:nvSpPr>
      <xdr:spPr>
        <a:xfrm>
          <a:off x="15430500" y="167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60113</xdr:rowOff>
    </xdr:from>
    <xdr:ext cx="534377" cy="259045"/>
    <xdr:sp macro="" textlink="">
      <xdr:nvSpPr>
        <xdr:cNvPr id="719" name="テキスト ボックス 718"/>
        <xdr:cNvSpPr txBox="1"/>
      </xdr:nvSpPr>
      <xdr:spPr>
        <a:xfrm>
          <a:off x="15214111" y="168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144411</xdr:rowOff>
    </xdr:from>
    <xdr:to>
      <xdr:col>76</xdr:col>
      <xdr:colOff>165100</xdr:colOff>
      <xdr:row>98</xdr:row>
      <xdr:rowOff>74561</xdr:rowOff>
    </xdr:to>
    <xdr:sp macro="" textlink="">
      <xdr:nvSpPr>
        <xdr:cNvPr id="720" name="楕円 719"/>
        <xdr:cNvSpPr/>
      </xdr:nvSpPr>
      <xdr:spPr>
        <a:xfrm>
          <a:off x="14541500" y="167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65688</xdr:rowOff>
    </xdr:from>
    <xdr:ext cx="534377" cy="259045"/>
    <xdr:sp macro="" textlink="">
      <xdr:nvSpPr>
        <xdr:cNvPr id="721" name="テキスト ボックス 720"/>
        <xdr:cNvSpPr txBox="1"/>
      </xdr:nvSpPr>
      <xdr:spPr>
        <a:xfrm>
          <a:off x="14325111" y="168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135801</xdr:rowOff>
    </xdr:from>
    <xdr:to>
      <xdr:col>72</xdr:col>
      <xdr:colOff>38100</xdr:colOff>
      <xdr:row>98</xdr:row>
      <xdr:rowOff>65951</xdr:rowOff>
    </xdr:to>
    <xdr:sp macro="" textlink="">
      <xdr:nvSpPr>
        <xdr:cNvPr id="722" name="楕円 721"/>
        <xdr:cNvSpPr/>
      </xdr:nvSpPr>
      <xdr:spPr>
        <a:xfrm>
          <a:off x="13652500" y="167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57078</xdr:rowOff>
    </xdr:from>
    <xdr:ext cx="534377" cy="259045"/>
    <xdr:sp macro="" textlink="">
      <xdr:nvSpPr>
        <xdr:cNvPr id="723" name="テキスト ボックス 722"/>
        <xdr:cNvSpPr txBox="1"/>
      </xdr:nvSpPr>
      <xdr:spPr>
        <a:xfrm>
          <a:off x="13436111" y="1685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120714</xdr:rowOff>
    </xdr:from>
    <xdr:to>
      <xdr:col>67</xdr:col>
      <xdr:colOff>101600</xdr:colOff>
      <xdr:row>98</xdr:row>
      <xdr:rowOff>50864</xdr:rowOff>
    </xdr:to>
    <xdr:sp macro="" textlink="">
      <xdr:nvSpPr>
        <xdr:cNvPr id="724" name="楕円 723"/>
        <xdr:cNvSpPr/>
      </xdr:nvSpPr>
      <xdr:spPr>
        <a:xfrm>
          <a:off x="12763500" y="167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41991</xdr:rowOff>
    </xdr:from>
    <xdr:ext cx="534377" cy="259045"/>
    <xdr:sp macro="" textlink="">
      <xdr:nvSpPr>
        <xdr:cNvPr id="725" name="テキスト ボックス 724"/>
        <xdr:cNvSpPr txBox="1"/>
      </xdr:nvSpPr>
      <xdr:spPr>
        <a:xfrm>
          <a:off x="12547111" y="1684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年度は前年に比べ微増の</a:t>
          </a:r>
          <a:r>
            <a:rPr kumimoji="1" lang="en-US" altLang="ja-JP" sz="1300">
              <a:latin typeface="ＭＳ Ｐゴシック" panose="020B0600070205080204" pitchFamily="50" charset="-128"/>
              <a:ea typeface="ＭＳ Ｐゴシック" panose="020B0600070205080204" pitchFamily="50" charset="-128"/>
            </a:rPr>
            <a:t>4,940</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3,800</a:t>
          </a:r>
          <a:r>
            <a:rPr kumimoji="1" lang="ja-JP" altLang="en-US" sz="1300">
              <a:latin typeface="ＭＳ Ｐゴシック" panose="020B0600070205080204" pitchFamily="50" charset="-128"/>
              <a:ea typeface="ＭＳ Ｐゴシック" panose="020B0600070205080204" pitchFamily="50" charset="-128"/>
            </a:rPr>
            <a:t>円や神奈川県平均</a:t>
          </a:r>
          <a:r>
            <a:rPr kumimoji="1" lang="en-US" altLang="ja-JP" sz="1300">
              <a:latin typeface="ＭＳ Ｐゴシック" panose="020B0600070205080204" pitchFamily="50" charset="-128"/>
              <a:ea typeface="ＭＳ Ｐゴシック" panose="020B0600070205080204" pitchFamily="50" charset="-128"/>
            </a:rPr>
            <a:t>1,452</a:t>
          </a:r>
          <a:r>
            <a:rPr kumimoji="1" lang="ja-JP" altLang="en-US" sz="1300">
              <a:latin typeface="ＭＳ Ｐゴシック" panose="020B0600070205080204" pitchFamily="50" charset="-128"/>
              <a:ea typeface="ＭＳ Ｐゴシック" panose="020B0600070205080204" pitchFamily="50" charset="-128"/>
            </a:rPr>
            <a:t>円に比べ高額である。</a:t>
          </a:r>
        </a:p>
        <a:p>
          <a:r>
            <a:rPr kumimoji="1" lang="ja-JP" altLang="en-US" sz="1300">
              <a:latin typeface="ＭＳ Ｐゴシック" panose="020B0600070205080204" pitchFamily="50" charset="-128"/>
              <a:ea typeface="ＭＳ Ｐゴシック" panose="020B0600070205080204" pitchFamily="50" charset="-128"/>
            </a:rPr>
            <a:t>　議員報酬の水準が他団体と比較して高い水準にあることが主な原因である。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年度は前年に比べ</a:t>
          </a:r>
          <a:r>
            <a:rPr kumimoji="1" lang="en-US" altLang="ja-JP" sz="1300">
              <a:latin typeface="ＭＳ Ｐゴシック" panose="020B0600070205080204" pitchFamily="50" charset="-128"/>
              <a:ea typeface="ＭＳ Ｐゴシック" panose="020B0600070205080204" pitchFamily="50" charset="-128"/>
            </a:rPr>
            <a:t>4,726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21,247</a:t>
          </a:r>
          <a:r>
            <a:rPr kumimoji="1" lang="ja-JP" altLang="en-US" sz="1300">
              <a:latin typeface="ＭＳ Ｐゴシック" panose="020B0600070205080204" pitchFamily="50" charset="-128"/>
              <a:ea typeface="ＭＳ Ｐゴシック" panose="020B0600070205080204" pitchFamily="50" charset="-128"/>
            </a:rPr>
            <a:t>円なっており、類似団体平均</a:t>
          </a:r>
          <a:r>
            <a:rPr kumimoji="1" lang="en-US" altLang="ja-JP" sz="1300">
              <a:latin typeface="ＭＳ Ｐゴシック" panose="020B0600070205080204" pitchFamily="50" charset="-128"/>
              <a:ea typeface="ＭＳ Ｐゴシック" panose="020B0600070205080204" pitchFamily="50" charset="-128"/>
            </a:rPr>
            <a:t>16,801</a:t>
          </a:r>
          <a:r>
            <a:rPr kumimoji="1" lang="ja-JP" altLang="en-US" sz="1300">
              <a:latin typeface="ＭＳ Ｐゴシック" panose="020B0600070205080204" pitchFamily="50" charset="-128"/>
              <a:ea typeface="ＭＳ Ｐゴシック" panose="020B0600070205080204" pitchFamily="50" charset="-128"/>
            </a:rPr>
            <a:t>円や神奈川県平均</a:t>
          </a:r>
          <a:r>
            <a:rPr kumimoji="1" lang="en-US" altLang="ja-JP" sz="1300">
              <a:latin typeface="ＭＳ Ｐゴシック" panose="020B0600070205080204" pitchFamily="50" charset="-128"/>
              <a:ea typeface="ＭＳ Ｐゴシック" panose="020B0600070205080204" pitchFamily="50" charset="-128"/>
            </a:rPr>
            <a:t>12,624</a:t>
          </a:r>
          <a:r>
            <a:rPr kumimoji="1" lang="ja-JP" altLang="en-US" sz="1300">
              <a:latin typeface="ＭＳ Ｐゴシック" panose="020B0600070205080204" pitchFamily="50" charset="-128"/>
              <a:ea typeface="ＭＳ Ｐゴシック" panose="020B0600070205080204" pitchFamily="50" charset="-128"/>
            </a:rPr>
            <a:t>円に比べ高額である。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年度に消防庁舎空調設備改修工事約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億円があったことが主な原因である。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年度は前年に比べ微減の</a:t>
          </a:r>
          <a:r>
            <a:rPr kumimoji="1" lang="en-US" altLang="ja-JP" sz="1300">
              <a:latin typeface="ＭＳ Ｐゴシック" panose="020B0600070205080204" pitchFamily="50" charset="-128"/>
              <a:ea typeface="ＭＳ Ｐゴシック" panose="020B0600070205080204" pitchFamily="50" charset="-128"/>
            </a:rPr>
            <a:t>15,404</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32,132</a:t>
          </a:r>
          <a:r>
            <a:rPr kumimoji="1" lang="ja-JP" altLang="en-US" sz="1300">
              <a:latin typeface="ＭＳ Ｐゴシック" panose="020B0600070205080204" pitchFamily="50" charset="-128"/>
              <a:ea typeface="ＭＳ Ｐゴシック" panose="020B0600070205080204" pitchFamily="50" charset="-128"/>
            </a:rPr>
            <a:t>円や神奈川県平均</a:t>
          </a:r>
          <a:r>
            <a:rPr kumimoji="1" lang="en-US" altLang="ja-JP" sz="1300">
              <a:latin typeface="ＭＳ Ｐゴシック" panose="020B0600070205080204" pitchFamily="50" charset="-128"/>
              <a:ea typeface="ＭＳ Ｐゴシック" panose="020B0600070205080204" pitchFamily="50" charset="-128"/>
            </a:rPr>
            <a:t>40,452</a:t>
          </a:r>
          <a:r>
            <a:rPr kumimoji="1" lang="ja-JP" altLang="en-US" sz="1300">
              <a:latin typeface="ＭＳ Ｐゴシック" panose="020B0600070205080204" pitchFamily="50" charset="-128"/>
              <a:ea typeface="ＭＳ Ｐゴシック" panose="020B0600070205080204" pitchFamily="50" charset="-128"/>
            </a:rPr>
            <a:t>円より低額である。</a:t>
          </a:r>
        </a:p>
        <a:p>
          <a:r>
            <a:rPr kumimoji="1" lang="ja-JP" altLang="en-US" sz="1300">
              <a:latin typeface="ＭＳ Ｐゴシック" panose="020B0600070205080204" pitchFamily="50" charset="-128"/>
              <a:ea typeface="ＭＳ Ｐゴシック" panose="020B0600070205080204" pitchFamily="50" charset="-128"/>
            </a:rPr>
            <a:t>　過去の町債借入れにおいて、他団体と比較して借入れが少なかったことから低い水準で推移しているが、今後は公共施設等総合管理計画に基づく町有施設の整備・更新経費の財源として町債借入れが増加する見込であるため、公債費は増加していくことが見込まれる。</a:t>
          </a: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財政調整基金は中期財政計画に基づき残高</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億円以上を確保するよう運用しており、平成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年度末残高は約</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億円である。</a:t>
          </a:r>
        </a:p>
        <a:p>
          <a:r>
            <a:rPr kumimoji="1" lang="ja-JP" altLang="en-US" sz="1400">
              <a:latin typeface="ＭＳ ゴシック" pitchFamily="49" charset="-128"/>
              <a:ea typeface="ＭＳ ゴシック" pitchFamily="49" charset="-128"/>
            </a:rPr>
            <a:t>　公共公益施設整備基金からの繰入金や臨時福祉給付金関連補助金等の歳入減が、施設整備や改修経費等の歳出減を上回ったため、平成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年度の実質収支は前年度の約</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億円から約</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億円に減少し、実質収支額は前年より</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実質単年度収支は、財政調整基金の取り崩し超過約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億円等により</a:t>
          </a:r>
          <a:r>
            <a:rPr kumimoji="1" lang="en-US" altLang="ja-JP" sz="1400">
              <a:latin typeface="ＭＳ ゴシック" pitchFamily="49" charset="-128"/>
              <a:ea typeface="ＭＳ ゴシック" pitchFamily="49" charset="-128"/>
            </a:rPr>
            <a:t>3.01</a:t>
          </a:r>
          <a:r>
            <a:rPr kumimoji="1" lang="ja-JP" altLang="en-US" sz="1400">
              <a:latin typeface="ＭＳ ゴシック" pitchFamily="49" charset="-128"/>
              <a:ea typeface="ＭＳ ゴシック" pitchFamily="49" charset="-128"/>
            </a:rPr>
            <a:t>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a:t>
          </a:r>
          <a:r>
            <a:rPr kumimoji="1" lang="ja-JP" altLang="en-US" sz="1400">
              <a:solidFill>
                <a:sysClr val="windowText" lastClr="000000"/>
              </a:solidFill>
              <a:latin typeface="ＭＳ ゴシック" pitchFamily="49" charset="-128"/>
              <a:ea typeface="ＭＳ ゴシック" pitchFamily="49" charset="-128"/>
            </a:rPr>
            <a:t>臨時福祉給付金制度の終了や施設整備・改修経費等が増加したことから平成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年度は前年度に比べ実質収支は減少し</a:t>
          </a:r>
          <a:r>
            <a:rPr kumimoji="1" lang="en-US" altLang="ja-JP" sz="1400">
              <a:solidFill>
                <a:sysClr val="windowText" lastClr="000000"/>
              </a:solidFill>
              <a:latin typeface="ＭＳ ゴシック" pitchFamily="49" charset="-128"/>
              <a:ea typeface="ＭＳ ゴシック" pitchFamily="49" charset="-128"/>
            </a:rPr>
            <a:t>1.75</a:t>
          </a:r>
          <a:r>
            <a:rPr kumimoji="1" lang="ja-JP" altLang="en-US" sz="1400">
              <a:solidFill>
                <a:sysClr val="windowText" lastClr="000000"/>
              </a:solidFill>
              <a:latin typeface="ＭＳ ゴシック" pitchFamily="49" charset="-128"/>
              <a:ea typeface="ＭＳ ゴシック" pitchFamily="49" charset="-128"/>
            </a:rPr>
            <a:t>ポイント減となった。</a:t>
          </a:r>
        </a:p>
        <a:p>
          <a:r>
            <a:rPr kumimoji="1" lang="ja-JP" altLang="en-US" sz="1400">
              <a:latin typeface="ＭＳ ゴシック" pitchFamily="49" charset="-128"/>
              <a:ea typeface="ＭＳ ゴシック" pitchFamily="49" charset="-128"/>
            </a:rPr>
            <a:t>　国民健康保険特別会計は、被保険者の減少による保険料収入の減少に加えて、県域化に伴う収支構造の変化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歳入：国庫支出金や前期高齢者交付金等の皆減やそれに代わる県支出金の増加、歳出：国民健康保険事業費納付金の皆増）があり、歳入の減少</a:t>
          </a:r>
          <a:r>
            <a:rPr kumimoji="1" lang="en-US" altLang="ja-JP" sz="1400">
              <a:latin typeface="ＭＳ ゴシック" pitchFamily="49" charset="-128"/>
              <a:ea typeface="ＭＳ ゴシック" pitchFamily="49" charset="-128"/>
            </a:rPr>
            <a:t>(4.42</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が歳出の減少</a:t>
          </a:r>
          <a:r>
            <a:rPr kumimoji="1" lang="en-US" altLang="ja-JP" sz="1400">
              <a:latin typeface="ＭＳ ゴシック" pitchFamily="49" charset="-128"/>
              <a:ea typeface="ＭＳ ゴシック" pitchFamily="49" charset="-128"/>
            </a:rPr>
            <a:t>(2.88</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を上回り、実質収支は約</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億減少して黒字約</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億円となっている。</a:t>
          </a:r>
        </a:p>
        <a:p>
          <a:r>
            <a:rPr kumimoji="1" lang="ja-JP" altLang="en-US" sz="1400">
              <a:latin typeface="ＭＳ ゴシック" pitchFamily="49" charset="-128"/>
              <a:ea typeface="ＭＳ ゴシック" pitchFamily="49" charset="-128"/>
            </a:rPr>
            <a:t>　介護保険特別会計は、国庫補助金の増加があったものの地域支援事業費などの歳出が増加したため、平成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年度の実質収支は、前年度に比べ約</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億円減少して黒字約</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億円となっている。</a:t>
          </a:r>
        </a:p>
        <a:p>
          <a:r>
            <a:rPr kumimoji="1" lang="ja-JP" altLang="en-US" sz="1400">
              <a:latin typeface="ＭＳ ゴシック" pitchFamily="49" charset="-128"/>
              <a:ea typeface="ＭＳ ゴシック" pitchFamily="49" charset="-128"/>
            </a:rPr>
            <a:t>　後期高齢者医療特別会計は、高齢化社会の進行による被保険者数の増加により、前年度に比べ約</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億円増加して黒字約</a:t>
          </a:r>
          <a:r>
            <a:rPr kumimoji="1" lang="en-US" altLang="ja-JP" sz="1400">
              <a:latin typeface="ＭＳ ゴシック" pitchFamily="49" charset="-128"/>
              <a:ea typeface="ＭＳ ゴシック" pitchFamily="49" charset="-128"/>
            </a:rPr>
            <a:t>0.62</a:t>
          </a:r>
          <a:r>
            <a:rPr kumimoji="1" lang="ja-JP" altLang="en-US" sz="1400">
              <a:latin typeface="ＭＳ ゴシック" pitchFamily="49" charset="-128"/>
              <a:ea typeface="ＭＳ ゴシック" pitchFamily="49" charset="-128"/>
            </a:rPr>
            <a:t>億円となっている。</a:t>
          </a:r>
        </a:p>
        <a:p>
          <a:r>
            <a:rPr kumimoji="1" lang="ja-JP" altLang="en-US" sz="1400">
              <a:latin typeface="ＭＳ ゴシック" pitchFamily="49" charset="-128"/>
              <a:ea typeface="ＭＳ ゴシック" pitchFamily="49" charset="-128"/>
            </a:rPr>
            <a:t>　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年度から公営企業会計に移行したことに伴い総収益や総費用の計上にあたっての基準が異なるため、単純な比較はできないが、前年度に比べ</a:t>
          </a:r>
          <a:r>
            <a:rPr kumimoji="1" lang="en-US" altLang="ja-JP" sz="1400">
              <a:latin typeface="ＭＳ ゴシック" pitchFamily="49" charset="-128"/>
              <a:ea typeface="ＭＳ ゴシック" pitchFamily="49" charset="-128"/>
            </a:rPr>
            <a:t>0.42</a:t>
          </a:r>
          <a:r>
            <a:rPr kumimoji="1" lang="ja-JP" altLang="en-US" sz="1400">
              <a:latin typeface="ＭＳ ゴシック" pitchFamily="49" charset="-128"/>
              <a:ea typeface="ＭＳ ゴシック" pitchFamily="49" charset="-128"/>
            </a:rPr>
            <a:t>億円増加し</a:t>
          </a:r>
          <a:r>
            <a:rPr kumimoji="1" lang="ja-JP" altLang="en-US" sz="1400">
              <a:solidFill>
                <a:sysClr val="windowText" lastClr="000000"/>
              </a:solidFill>
              <a:latin typeface="ＭＳ ゴシック" pitchFamily="49" charset="-128"/>
              <a:ea typeface="ＭＳ ゴシック" pitchFamily="49" charset="-128"/>
            </a:rPr>
            <a:t>黒字約</a:t>
          </a:r>
          <a:r>
            <a:rPr kumimoji="1" lang="en-US" altLang="ja-JP" sz="1400">
              <a:solidFill>
                <a:sysClr val="windowText" lastClr="000000"/>
              </a:solidFill>
              <a:latin typeface="ＭＳ ゴシック" pitchFamily="49" charset="-128"/>
              <a:ea typeface="ＭＳ ゴシック" pitchFamily="49" charset="-128"/>
            </a:rPr>
            <a:t>0.9</a:t>
          </a:r>
          <a:r>
            <a:rPr kumimoji="1" lang="ja-JP" altLang="en-US" sz="1400">
              <a:solidFill>
                <a:sysClr val="windowText" lastClr="000000"/>
              </a:solidFill>
              <a:latin typeface="ＭＳ ゴシック" pitchFamily="49" charset="-128"/>
              <a:ea typeface="ＭＳ ゴシック" pitchFamily="49" charset="-128"/>
            </a:rPr>
            <a:t>億円となっている。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10185946</v>
      </c>
      <c r="BO4" s="461"/>
      <c r="BP4" s="461"/>
      <c r="BQ4" s="461"/>
      <c r="BR4" s="461"/>
      <c r="BS4" s="461"/>
      <c r="BT4" s="461"/>
      <c r="BU4" s="462"/>
      <c r="BV4" s="460">
        <v>10426622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6.3</v>
      </c>
      <c r="CU4" s="642"/>
      <c r="CV4" s="642"/>
      <c r="CW4" s="642"/>
      <c r="CX4" s="642"/>
      <c r="CY4" s="642"/>
      <c r="CZ4" s="642"/>
      <c r="DA4" s="643"/>
      <c r="DB4" s="641">
        <v>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9721787</v>
      </c>
      <c r="BO5" s="466"/>
      <c r="BP5" s="466"/>
      <c r="BQ5" s="466"/>
      <c r="BR5" s="466"/>
      <c r="BS5" s="466"/>
      <c r="BT5" s="466"/>
      <c r="BU5" s="467"/>
      <c r="BV5" s="465">
        <v>9849670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96.1</v>
      </c>
      <c r="CU5" s="436"/>
      <c r="CV5" s="436"/>
      <c r="CW5" s="436"/>
      <c r="CX5" s="436"/>
      <c r="CY5" s="436"/>
      <c r="CZ5" s="436"/>
      <c r="DA5" s="437"/>
      <c r="DB5" s="435">
        <v>96.9</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464159</v>
      </c>
      <c r="BO6" s="466"/>
      <c r="BP6" s="466"/>
      <c r="BQ6" s="466"/>
      <c r="BR6" s="466"/>
      <c r="BS6" s="466"/>
      <c r="BT6" s="466"/>
      <c r="BU6" s="467"/>
      <c r="BV6" s="465">
        <v>576952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v>
      </c>
      <c r="CU6" s="616"/>
      <c r="CV6" s="616"/>
      <c r="CW6" s="616"/>
      <c r="CX6" s="616"/>
      <c r="CY6" s="616"/>
      <c r="CZ6" s="616"/>
      <c r="DA6" s="617"/>
      <c r="DB6" s="615">
        <v>102.9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30306</v>
      </c>
      <c r="BO7" s="466"/>
      <c r="BP7" s="466"/>
      <c r="BQ7" s="466"/>
      <c r="BR7" s="466"/>
      <c r="BS7" s="466"/>
      <c r="BT7" s="466"/>
      <c r="BU7" s="467"/>
      <c r="BV7" s="465">
        <v>25980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6905196</v>
      </c>
      <c r="CU7" s="466"/>
      <c r="CV7" s="466"/>
      <c r="CW7" s="466"/>
      <c r="CX7" s="466"/>
      <c r="CY7" s="466"/>
      <c r="CZ7" s="466"/>
      <c r="DA7" s="467"/>
      <c r="DB7" s="465">
        <v>6857260</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433853</v>
      </c>
      <c r="BO8" s="466"/>
      <c r="BP8" s="466"/>
      <c r="BQ8" s="466"/>
      <c r="BR8" s="466"/>
      <c r="BS8" s="466"/>
      <c r="BT8" s="466"/>
      <c r="BU8" s="467"/>
      <c r="BV8" s="465">
        <v>550972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v>
      </c>
      <c r="CU8" s="579"/>
      <c r="CV8" s="579"/>
      <c r="CW8" s="579"/>
      <c r="CX8" s="579"/>
      <c r="CY8" s="579"/>
      <c r="CZ8" s="579"/>
      <c r="DA8" s="580"/>
      <c r="DB8" s="578">
        <v>0.9</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32096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-117119</v>
      </c>
      <c r="BO9" s="466"/>
      <c r="BP9" s="466"/>
      <c r="BQ9" s="466"/>
      <c r="BR9" s="466"/>
      <c r="BS9" s="466"/>
      <c r="BT9" s="466"/>
      <c r="BU9" s="467"/>
      <c r="BV9" s="465">
        <v>-58356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6.1</v>
      </c>
      <c r="CU9" s="436"/>
      <c r="CV9" s="436"/>
      <c r="CW9" s="436"/>
      <c r="CX9" s="436"/>
      <c r="CY9" s="436"/>
      <c r="CZ9" s="436"/>
      <c r="DA9" s="437"/>
      <c r="DB9" s="435">
        <v>6.2</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32766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200060</v>
      </c>
      <c r="BO10" s="466"/>
      <c r="BP10" s="466"/>
      <c r="BQ10" s="466"/>
      <c r="BR10" s="466"/>
      <c r="BS10" s="466"/>
      <c r="BT10" s="466"/>
      <c r="BU10" s="467"/>
      <c r="BV10" s="465">
        <v>260065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33194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311000</v>
      </c>
      <c r="BO12" s="466"/>
      <c r="BP12" s="466"/>
      <c r="BQ12" s="466"/>
      <c r="BR12" s="466"/>
      <c r="BS12" s="466"/>
      <c r="BT12" s="466"/>
      <c r="BU12" s="467"/>
      <c r="BV12" s="465">
        <v>221600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32957</v>
      </c>
      <c r="S13" s="569"/>
      <c r="T13" s="569"/>
      <c r="U13" s="569"/>
      <c r="V13" s="570"/>
      <c r="W13" s="556" t="s">
        <v>138</v>
      </c>
      <c r="X13" s="478"/>
      <c r="Y13" s="478"/>
      <c r="Z13" s="478"/>
      <c r="AA13" s="478"/>
      <c r="AB13" s="479"/>
      <c r="AC13" s="441">
        <v>177</v>
      </c>
      <c r="AD13" s="442"/>
      <c r="AE13" s="442"/>
      <c r="AF13" s="442"/>
      <c r="AG13" s="443"/>
      <c r="AH13" s="441">
        <v>160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-228059</v>
      </c>
      <c r="BO13" s="466"/>
      <c r="BP13" s="466"/>
      <c r="BQ13" s="466"/>
      <c r="BR13" s="466"/>
      <c r="BS13" s="466"/>
      <c r="BT13" s="466"/>
      <c r="BU13" s="467"/>
      <c r="BV13" s="465">
        <v>-19891</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-1.3</v>
      </c>
      <c r="CU13" s="436"/>
      <c r="CV13" s="436"/>
      <c r="CW13" s="436"/>
      <c r="CX13" s="436"/>
      <c r="CY13" s="436"/>
      <c r="CZ13" s="436"/>
      <c r="DA13" s="437"/>
      <c r="DB13" s="435">
        <v>-0.7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33300</v>
      </c>
      <c r="S14" s="569"/>
      <c r="T14" s="569"/>
      <c r="U14" s="569"/>
      <c r="V14" s="570"/>
      <c r="W14" s="571"/>
      <c r="X14" s="481"/>
      <c r="Y14" s="481"/>
      <c r="Z14" s="481"/>
      <c r="AA14" s="481"/>
      <c r="AB14" s="482"/>
      <c r="AC14" s="561">
        <v>1.3</v>
      </c>
      <c r="AD14" s="562"/>
      <c r="AE14" s="562"/>
      <c r="AF14" s="562"/>
      <c r="AG14" s="563"/>
      <c r="AH14" s="561">
        <v>1.1000000000000001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145</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146</v>
      </c>
      <c r="N15" s="566"/>
      <c r="O15" s="566"/>
      <c r="P15" s="566"/>
      <c r="Q15" s="567"/>
      <c r="R15" s="568">
        <v>33071</v>
      </c>
      <c r="S15" s="569"/>
      <c r="T15" s="569"/>
      <c r="U15" s="569"/>
      <c r="V15" s="570"/>
      <c r="W15" s="556" t="s">
        <v>147</v>
      </c>
      <c r="X15" s="478"/>
      <c r="Y15" s="478"/>
      <c r="Z15" s="478"/>
      <c r="AA15" s="478"/>
      <c r="AB15" s="479"/>
      <c r="AC15" s="441">
        <v>2189</v>
      </c>
      <c r="AD15" s="442"/>
      <c r="AE15" s="442"/>
      <c r="AF15" s="442"/>
      <c r="AG15" s="443"/>
      <c r="AH15" s="441">
        <v>2219</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4506320</v>
      </c>
      <c r="BO15" s="461"/>
      <c r="BP15" s="461"/>
      <c r="BQ15" s="461"/>
      <c r="BR15" s="461"/>
      <c r="BS15" s="461"/>
      <c r="BT15" s="461"/>
      <c r="BU15" s="462"/>
      <c r="BV15" s="460">
        <v>4532157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16</v>
      </c>
      <c r="AD16" s="562"/>
      <c r="AE16" s="562"/>
      <c r="AF16" s="562"/>
      <c r="AG16" s="563"/>
      <c r="AH16" s="561">
        <v>15.9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5014577</v>
      </c>
      <c r="BO16" s="466"/>
      <c r="BP16" s="466"/>
      <c r="BQ16" s="466"/>
      <c r="BR16" s="466"/>
      <c r="BS16" s="466"/>
      <c r="BT16" s="466"/>
      <c r="BU16" s="467"/>
      <c r="BV16" s="465">
        <v>4989336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11339</v>
      </c>
      <c r="AD17" s="442"/>
      <c r="AE17" s="442"/>
      <c r="AF17" s="442"/>
      <c r="AG17" s="443"/>
      <c r="AH17" s="441">
        <v>11535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5910021</v>
      </c>
      <c r="BO17" s="466"/>
      <c r="BP17" s="466"/>
      <c r="BQ17" s="466"/>
      <c r="BR17" s="466"/>
      <c r="BS17" s="466"/>
      <c r="BT17" s="466"/>
      <c r="BU17" s="467"/>
      <c r="BV17" s="465">
        <v>5954422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17.04</v>
      </c>
      <c r="M18" s="530"/>
      <c r="N18" s="530"/>
      <c r="O18" s="530"/>
      <c r="P18" s="530"/>
      <c r="Q18" s="530"/>
      <c r="R18" s="531"/>
      <c r="S18" s="531"/>
      <c r="T18" s="531"/>
      <c r="U18" s="531"/>
      <c r="V18" s="532"/>
      <c r="W18" s="546"/>
      <c r="X18" s="547"/>
      <c r="Y18" s="547"/>
      <c r="Z18" s="547"/>
      <c r="AA18" s="547"/>
      <c r="AB18" s="557"/>
      <c r="AC18" s="429">
        <v>82.7</v>
      </c>
      <c r="AD18" s="430"/>
      <c r="AE18" s="430"/>
      <c r="AF18" s="430"/>
      <c r="AG18" s="533"/>
      <c r="AH18" s="429">
        <v>82.9</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6616102</v>
      </c>
      <c r="BO18" s="466"/>
      <c r="BP18" s="466"/>
      <c r="BQ18" s="466"/>
      <c r="BR18" s="466"/>
      <c r="BS18" s="466"/>
      <c r="BT18" s="466"/>
      <c r="BU18" s="467"/>
      <c r="BV18" s="465">
        <v>6653863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1884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8374384</v>
      </c>
      <c r="BO19" s="466"/>
      <c r="BP19" s="466"/>
      <c r="BQ19" s="466"/>
      <c r="BR19" s="466"/>
      <c r="BS19" s="466"/>
      <c r="BT19" s="466"/>
      <c r="BU19" s="467"/>
      <c r="BV19" s="465">
        <v>8364820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12580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5764673</v>
      </c>
      <c r="BO23" s="466"/>
      <c r="BP23" s="466"/>
      <c r="BQ23" s="466"/>
      <c r="BR23" s="466"/>
      <c r="BS23" s="466"/>
      <c r="BT23" s="466"/>
      <c r="BU23" s="467"/>
      <c r="BV23" s="465">
        <v>5751183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8230</v>
      </c>
      <c r="R24" s="442"/>
      <c r="S24" s="442"/>
      <c r="T24" s="442"/>
      <c r="U24" s="442"/>
      <c r="V24" s="443"/>
      <c r="W24" s="507"/>
      <c r="X24" s="498"/>
      <c r="Y24" s="499"/>
      <c r="Z24" s="438" t="s">
        <v>171</v>
      </c>
      <c r="AA24" s="439"/>
      <c r="AB24" s="439"/>
      <c r="AC24" s="439"/>
      <c r="AD24" s="439"/>
      <c r="AE24" s="439"/>
      <c r="AF24" s="439"/>
      <c r="AG24" s="440"/>
      <c r="AH24" s="441">
        <v>273</v>
      </c>
      <c r="AI24" s="442"/>
      <c r="AJ24" s="442"/>
      <c r="AK24" s="442"/>
      <c r="AL24" s="443"/>
      <c r="AM24" s="441">
        <v>855036</v>
      </c>
      <c r="AN24" s="442"/>
      <c r="AO24" s="442"/>
      <c r="AP24" s="442"/>
      <c r="AQ24" s="442"/>
      <c r="AR24" s="443"/>
      <c r="AS24" s="441">
        <v>3132</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5502561</v>
      </c>
      <c r="BO24" s="466"/>
      <c r="BP24" s="466"/>
      <c r="BQ24" s="466"/>
      <c r="BR24" s="466"/>
      <c r="BS24" s="466"/>
      <c r="BT24" s="466"/>
      <c r="BU24" s="467"/>
      <c r="BV24" s="465">
        <v>5554799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6660</v>
      </c>
      <c r="R25" s="442"/>
      <c r="S25" s="442"/>
      <c r="T25" s="442"/>
      <c r="U25" s="442"/>
      <c r="V25" s="443"/>
      <c r="W25" s="507"/>
      <c r="X25" s="498"/>
      <c r="Y25" s="499"/>
      <c r="Z25" s="438" t="s">
        <v>174</v>
      </c>
      <c r="AA25" s="439"/>
      <c r="AB25" s="439"/>
      <c r="AC25" s="439"/>
      <c r="AD25" s="439"/>
      <c r="AE25" s="439"/>
      <c r="AF25" s="439"/>
      <c r="AG25" s="440"/>
      <c r="AH25" s="441">
        <v>53</v>
      </c>
      <c r="AI25" s="442"/>
      <c r="AJ25" s="442"/>
      <c r="AK25" s="442"/>
      <c r="AL25" s="443"/>
      <c r="AM25" s="441">
        <v>154230</v>
      </c>
      <c r="AN25" s="442"/>
      <c r="AO25" s="442"/>
      <c r="AP25" s="442"/>
      <c r="AQ25" s="442"/>
      <c r="AR25" s="443"/>
      <c r="AS25" s="441">
        <v>2910</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189184</v>
      </c>
      <c r="BO25" s="461"/>
      <c r="BP25" s="461"/>
      <c r="BQ25" s="461"/>
      <c r="BR25" s="461"/>
      <c r="BS25" s="461"/>
      <c r="BT25" s="461"/>
      <c r="BU25" s="462"/>
      <c r="BV25" s="460">
        <v>241821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6290</v>
      </c>
      <c r="R26" s="442"/>
      <c r="S26" s="442"/>
      <c r="T26" s="442"/>
      <c r="U26" s="442"/>
      <c r="V26" s="443"/>
      <c r="W26" s="507"/>
      <c r="X26" s="498"/>
      <c r="Y26" s="499"/>
      <c r="Z26" s="438" t="s">
        <v>177</v>
      </c>
      <c r="AA26" s="520"/>
      <c r="AB26" s="520"/>
      <c r="AC26" s="520"/>
      <c r="AD26" s="520"/>
      <c r="AE26" s="520"/>
      <c r="AF26" s="520"/>
      <c r="AG26" s="521"/>
      <c r="AH26" s="441">
        <v>52</v>
      </c>
      <c r="AI26" s="442"/>
      <c r="AJ26" s="442"/>
      <c r="AK26" s="442"/>
      <c r="AL26" s="443"/>
      <c r="AM26" s="441">
        <v>158392</v>
      </c>
      <c r="AN26" s="442"/>
      <c r="AO26" s="442"/>
      <c r="AP26" s="442"/>
      <c r="AQ26" s="442"/>
      <c r="AR26" s="443"/>
      <c r="AS26" s="441">
        <v>3046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4990</v>
      </c>
      <c r="R27" s="442"/>
      <c r="S27" s="442"/>
      <c r="T27" s="442"/>
      <c r="U27" s="442"/>
      <c r="V27" s="443"/>
      <c r="W27" s="507"/>
      <c r="X27" s="498"/>
      <c r="Y27" s="499"/>
      <c r="Z27" s="438" t="s">
        <v>181</v>
      </c>
      <c r="AA27" s="439"/>
      <c r="AB27" s="439"/>
      <c r="AC27" s="439"/>
      <c r="AD27" s="439"/>
      <c r="AE27" s="439"/>
      <c r="AF27" s="439"/>
      <c r="AG27" s="440"/>
      <c r="AH27" s="441">
        <v>4</v>
      </c>
      <c r="AI27" s="442"/>
      <c r="AJ27" s="442"/>
      <c r="AK27" s="442"/>
      <c r="AL27" s="443"/>
      <c r="AM27" s="441">
        <v>15204</v>
      </c>
      <c r="AN27" s="442"/>
      <c r="AO27" s="442"/>
      <c r="AP27" s="442"/>
      <c r="AQ27" s="442"/>
      <c r="AR27" s="443"/>
      <c r="AS27" s="441">
        <v>3801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184164</v>
      </c>
      <c r="BO27" s="469"/>
      <c r="BP27" s="469"/>
      <c r="BQ27" s="469"/>
      <c r="BR27" s="469"/>
      <c r="BS27" s="469"/>
      <c r="BT27" s="469"/>
      <c r="BU27" s="470"/>
      <c r="BV27" s="468">
        <v>184147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4300</v>
      </c>
      <c r="R28" s="442"/>
      <c r="S28" s="442"/>
      <c r="T28" s="442"/>
      <c r="U28" s="442"/>
      <c r="V28" s="443"/>
      <c r="W28" s="507"/>
      <c r="X28" s="498"/>
      <c r="Y28" s="499"/>
      <c r="Z28" s="438" t="s">
        <v>184</v>
      </c>
      <c r="AA28" s="439"/>
      <c r="AB28" s="439"/>
      <c r="AC28" s="439"/>
      <c r="AD28" s="439"/>
      <c r="AE28" s="439"/>
      <c r="AF28" s="439"/>
      <c r="AG28" s="440"/>
      <c r="AH28" s="441" t="s">
        <v>179</v>
      </c>
      <c r="AI28" s="442"/>
      <c r="AJ28" s="442"/>
      <c r="AK28" s="442"/>
      <c r="AL28" s="443"/>
      <c r="AM28" s="441" t="s">
        <v>129</v>
      </c>
      <c r="AN28" s="442"/>
      <c r="AO28" s="442"/>
      <c r="AP28" s="442"/>
      <c r="AQ28" s="442"/>
      <c r="AR28" s="443"/>
      <c r="AS28" s="441" t="s">
        <v>179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796304</v>
      </c>
      <c r="BO28" s="461"/>
      <c r="BP28" s="461"/>
      <c r="BQ28" s="461"/>
      <c r="BR28" s="461"/>
      <c r="BS28" s="461"/>
      <c r="BT28" s="461"/>
      <c r="BU28" s="462"/>
      <c r="BV28" s="460">
        <v>907244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12</v>
      </c>
      <c r="M29" s="442"/>
      <c r="N29" s="442"/>
      <c r="O29" s="442"/>
      <c r="P29" s="443"/>
      <c r="Q29" s="441">
        <v>4000</v>
      </c>
      <c r="R29" s="442"/>
      <c r="S29" s="442"/>
      <c r="T29" s="442"/>
      <c r="U29" s="442"/>
      <c r="V29" s="443"/>
      <c r="W29" s="508"/>
      <c r="X29" s="509"/>
      <c r="Y29" s="510"/>
      <c r="Z29" s="438" t="s">
        <v>187</v>
      </c>
      <c r="AA29" s="439"/>
      <c r="AB29" s="439"/>
      <c r="AC29" s="439"/>
      <c r="AD29" s="439"/>
      <c r="AE29" s="439"/>
      <c r="AF29" s="439"/>
      <c r="AG29" s="440"/>
      <c r="AH29" s="441">
        <v>277</v>
      </c>
      <c r="AI29" s="442"/>
      <c r="AJ29" s="442"/>
      <c r="AK29" s="442"/>
      <c r="AL29" s="443"/>
      <c r="AM29" s="441">
        <v>870240</v>
      </c>
      <c r="AN29" s="442"/>
      <c r="AO29" s="442"/>
      <c r="AP29" s="442"/>
      <c r="AQ29" s="442"/>
      <c r="AR29" s="443"/>
      <c r="AS29" s="441">
        <v>3142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t="s">
        <v>179</v>
      </c>
      <c r="BO29" s="466"/>
      <c r="BP29" s="466"/>
      <c r="BQ29" s="466"/>
      <c r="BR29" s="466"/>
      <c r="BS29" s="466"/>
      <c r="BT29" s="466"/>
      <c r="BU29" s="467"/>
      <c r="BV29" s="465" t="s">
        <v>179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101.8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1433475</v>
      </c>
      <c r="BO30" s="469"/>
      <c r="BP30" s="469"/>
      <c r="BQ30" s="469"/>
      <c r="BR30" s="469"/>
      <c r="BS30" s="469"/>
      <c r="BT30" s="469"/>
      <c r="BU30" s="470"/>
      <c r="BV30" s="468">
        <v>1076225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下水道事業会計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神奈川県市町村職員退職手当組合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10</v>
      </c>
      <c r="CP34" s="424"/>
      <c r="CQ34" s="423" t="str">
        <f>IF('各会計、関係団体の財政状況及び健全化判断比率'!BS7="","",'各会計、関係団体の財政状況及び健全化判断比率'!BS7)</f>
        <v>葉山町土地開発公社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神奈川県後期高齢者医療広域連合（一般会計）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11</v>
      </c>
      <c r="CP35" s="424"/>
      <c r="CQ35" s="423" t="str">
        <f>IF('各会計、関係団体の財政状況及び健全化判断比率'!BS8="","",'各会計、関係団体の財政状況及び健全化判断比率'!BS8)</f>
        <v>公益財団法人かながわ海岸美化財団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神奈川県後期高齢者医療広域連合（後期高齢者医療事業特別会計）</v>
      </c>
      <c r="BZ36" s="423"/>
      <c r="CA36" s="423"/>
      <c r="CB36" s="423"/>
      <c r="CC36" s="423"/>
      <c r="CD36" s="423"/>
      <c r="CE36" s="423"/>
      <c r="CF36" s="423"/>
      <c r="CG36" s="423"/>
      <c r="CH36" s="423"/>
      <c r="CI36" s="423"/>
      <c r="CJ36" s="423"/>
      <c r="CK36" s="423"/>
      <c r="CL36" s="423"/>
      <c r="CM36" s="423"/>
      <c r="CN36" s="213"/>
      <c r="CO36" s="424">
        <f t="shared" si="3"/>
        <v>12</v>
      </c>
      <c r="CP36" s="424"/>
      <c r="CQ36" s="423" t="str">
        <f>IF('各会計、関係団体の財政状況及び健全化判断比率'!BS9="","",'各会計、関係団体の財政状況及び健全化判断比率'!BS9)</f>
        <v>公益財団法人逗葉地域医療センター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神奈川県町村情報システム共同事業組合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mgSPVsykeyMpjShqxdkrS8b+RH/eKgL28ygmXG7aRqZF/Hn0WI6BgBCeMeGnI9rtIbUbsab1fCa3EQxQUYqhwA==" saltValue="7CSR9A7YW3pt1kND3Z6Y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4" t="s">
        <v>566</v>
      </c>
      <c r="D34" s="1244"/>
      <c r="E34" s="1245"/>
      <c r="F34" s="32">
        <v>7.87</v>
      </c>
      <c r="G34" s="33">
        <v>8.9</v>
      </c>
      <c r="H34" s="33">
        <v>9.02</v>
      </c>
      <c r="I34" s="33">
        <v>8.0299999999999994</v>
      </c>
      <c r="J34" s="34">
        <v>6.28</v>
      </c>
      <c r="K34" s="22"/>
      <c r="L34" s="22"/>
      <c r="M34" s="22"/>
      <c r="N34" s="22"/>
      <c r="O34" s="22"/>
      <c r="P34" s="22"/>
    </row>
    <row r="35" spans="1:16" ht="39" customHeight="1" x14ac:dyDescent="0.2">
      <c r="A35" s="22"/>
      <c r="B35" s="35"/>
      <c r="C35" s="1238" t="s">
        <v>567</v>
      </c>
      <c r="D35" s="1239"/>
      <c r="E35" s="1240"/>
      <c r="F35" s="36">
        <v>1.55</v>
      </c>
      <c r="G35" s="37">
        <v>2.04</v>
      </c>
      <c r="H35" s="37">
        <v>2.42</v>
      </c>
      <c r="I35" s="37">
        <v>2.38</v>
      </c>
      <c r="J35" s="38">
        <v>2.23</v>
      </c>
      <c r="K35" s="22"/>
      <c r="L35" s="22"/>
      <c r="M35" s="22"/>
      <c r="N35" s="22"/>
      <c r="O35" s="22"/>
      <c r="P35" s="22"/>
    </row>
    <row r="36" spans="1:16" ht="39" customHeight="1" x14ac:dyDescent="0.2">
      <c r="A36" s="22"/>
      <c r="B36" s="35"/>
      <c r="C36" s="1238" t="s">
        <v>568</v>
      </c>
      <c r="D36" s="1239"/>
      <c r="E36" s="1240"/>
      <c r="F36" s="36">
        <v>3.08</v>
      </c>
      <c r="G36" s="37">
        <v>2.4500000000000002</v>
      </c>
      <c r="H36" s="37">
        <v>1.72</v>
      </c>
      <c r="I36" s="37">
        <v>3.62</v>
      </c>
      <c r="J36" s="38">
        <v>1.36</v>
      </c>
      <c r="K36" s="22"/>
      <c r="L36" s="22"/>
      <c r="M36" s="22"/>
      <c r="N36" s="22"/>
      <c r="O36" s="22"/>
      <c r="P36" s="22"/>
    </row>
    <row r="37" spans="1:16" ht="39" customHeight="1" x14ac:dyDescent="0.2">
      <c r="A37" s="22"/>
      <c r="B37" s="35"/>
      <c r="C37" s="1238" t="s">
        <v>569</v>
      </c>
      <c r="D37" s="1239"/>
      <c r="E37" s="1240"/>
      <c r="F37" s="36" t="s">
        <v>531</v>
      </c>
      <c r="G37" s="37" t="s">
        <v>531</v>
      </c>
      <c r="H37" s="37" t="s">
        <v>531</v>
      </c>
      <c r="I37" s="37" t="s">
        <v>531</v>
      </c>
      <c r="J37" s="38">
        <v>1.32</v>
      </c>
      <c r="K37" s="22"/>
      <c r="L37" s="22"/>
      <c r="M37" s="22"/>
      <c r="N37" s="22"/>
      <c r="O37" s="22"/>
      <c r="P37" s="22"/>
    </row>
    <row r="38" spans="1:16" ht="39" customHeight="1" x14ac:dyDescent="0.2">
      <c r="A38" s="22"/>
      <c r="B38" s="35"/>
      <c r="C38" s="1238" t="s">
        <v>570</v>
      </c>
      <c r="D38" s="1239"/>
      <c r="E38" s="1240"/>
      <c r="F38" s="36">
        <v>1</v>
      </c>
      <c r="G38" s="37">
        <v>0.89</v>
      </c>
      <c r="H38" s="37">
        <v>0.91</v>
      </c>
      <c r="I38" s="37">
        <v>0.86</v>
      </c>
      <c r="J38" s="38">
        <v>0.89</v>
      </c>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571</v>
      </c>
      <c r="D42" s="1239"/>
      <c r="E42" s="1240"/>
      <c r="F42" s="36" t="s">
        <v>531</v>
      </c>
      <c r="G42" s="37" t="s">
        <v>531</v>
      </c>
      <c r="H42" s="37" t="s">
        <v>531</v>
      </c>
      <c r="I42" s="37" t="s">
        <v>531</v>
      </c>
      <c r="J42" s="38" t="s">
        <v>531</v>
      </c>
      <c r="K42" s="22"/>
      <c r="L42" s="22"/>
      <c r="M42" s="22"/>
      <c r="N42" s="22"/>
      <c r="O42" s="22"/>
      <c r="P42" s="22"/>
    </row>
    <row r="43" spans="1:16" ht="39" customHeight="1" thickBot="1" x14ac:dyDescent="0.25">
      <c r="A43" s="22"/>
      <c r="B43" s="40"/>
      <c r="C43" s="1241" t="s">
        <v>572</v>
      </c>
      <c r="D43" s="1242"/>
      <c r="E43" s="1243"/>
      <c r="F43" s="41">
        <v>0.74</v>
      </c>
      <c r="G43" s="42">
        <v>0.64</v>
      </c>
      <c r="H43" s="42">
        <v>0.74</v>
      </c>
      <c r="I43" s="42">
        <v>0.71</v>
      </c>
      <c r="J43" s="43" t="s">
        <v>531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m6WcHy7tYiWfN9UsxjBMQ6tGoTC6sJnXSpTOOqyKH9DyuZnNbnY4SAkR3OfqBtWKjS3dQjOAoEC0KgzVH8DjQ==" saltValue="zzvJlbCbmxeo9SU5goUz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569</v>
      </c>
      <c r="L45" s="60">
        <v>529</v>
      </c>
      <c r="M45" s="60">
        <v>506</v>
      </c>
      <c r="N45" s="60">
        <v>518</v>
      </c>
      <c r="O45" s="61">
        <v>511</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531</v>
      </c>
      <c r="L46" s="64" t="s">
        <v>531</v>
      </c>
      <c r="M46" s="64" t="s">
        <v>531</v>
      </c>
      <c r="N46" s="64" t="s">
        <v>531</v>
      </c>
      <c r="O46" s="65" t="s">
        <v>531</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531</v>
      </c>
      <c r="L47" s="64" t="s">
        <v>531</v>
      </c>
      <c r="M47" s="64" t="s">
        <v>531</v>
      </c>
      <c r="N47" s="64" t="s">
        <v>531</v>
      </c>
      <c r="O47" s="65" t="s">
        <v>531</v>
      </c>
      <c r="P47" s="48"/>
      <c r="Q47" s="48"/>
      <c r="R47" s="48"/>
      <c r="S47" s="48"/>
      <c r="T47" s="48"/>
      <c r="U47" s="48"/>
    </row>
    <row r="48" spans="1:21" ht="30.75" customHeight="1" x14ac:dyDescent="0.2">
      <c r="A48" s="48"/>
      <c r="B48" s="1266"/>
      <c r="C48" s="1267"/>
      <c r="D48" s="62"/>
      <c r="E48" s="1248" t="s">
        <v>15</v>
      </c>
      <c r="F48" s="1248"/>
      <c r="G48" s="1248"/>
      <c r="H48" s="1248"/>
      <c r="I48" s="1248"/>
      <c r="J48" s="1249"/>
      <c r="K48" s="63">
        <v>640</v>
      </c>
      <c r="L48" s="64">
        <v>651</v>
      </c>
      <c r="M48" s="64">
        <v>656</v>
      </c>
      <c r="N48" s="64">
        <v>640</v>
      </c>
      <c r="O48" s="65">
        <v>604</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531</v>
      </c>
      <c r="L49" s="64" t="s">
        <v>531</v>
      </c>
      <c r="M49" s="64" t="s">
        <v>531</v>
      </c>
      <c r="N49" s="64" t="s">
        <v>531</v>
      </c>
      <c r="O49" s="65" t="s">
        <v>531</v>
      </c>
      <c r="P49" s="48"/>
      <c r="Q49" s="48"/>
      <c r="R49" s="48"/>
      <c r="S49" s="48"/>
      <c r="T49" s="48"/>
      <c r="U49" s="48"/>
    </row>
    <row r="50" spans="1:21" ht="30.75" customHeight="1" x14ac:dyDescent="0.2">
      <c r="A50" s="48"/>
      <c r="B50" s="1266"/>
      <c r="C50" s="1267"/>
      <c r="D50" s="62"/>
      <c r="E50" s="1248" t="s">
        <v>17</v>
      </c>
      <c r="F50" s="1248"/>
      <c r="G50" s="1248"/>
      <c r="H50" s="1248"/>
      <c r="I50" s="1248"/>
      <c r="J50" s="1249"/>
      <c r="K50" s="63">
        <v>9</v>
      </c>
      <c r="L50" s="64">
        <v>15</v>
      </c>
      <c r="M50" s="64">
        <v>15</v>
      </c>
      <c r="N50" s="64">
        <v>16</v>
      </c>
      <c r="O50" s="65">
        <v>16</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531</v>
      </c>
      <c r="L51" s="64" t="s">
        <v>531</v>
      </c>
      <c r="M51" s="64" t="s">
        <v>531</v>
      </c>
      <c r="N51" s="64" t="s">
        <v>531</v>
      </c>
      <c r="O51" s="65" t="s">
        <v>531</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1273</v>
      </c>
      <c r="L52" s="64">
        <v>1203</v>
      </c>
      <c r="M52" s="64">
        <v>1220</v>
      </c>
      <c r="N52" s="64">
        <v>1264</v>
      </c>
      <c r="O52" s="65">
        <v>1252</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-55</v>
      </c>
      <c r="L53" s="69">
        <v>-8</v>
      </c>
      <c r="M53" s="69">
        <v>-43</v>
      </c>
      <c r="N53" s="69">
        <v>-90</v>
      </c>
      <c r="O53" s="70">
        <v>-121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599</v>
      </c>
      <c r="L57" s="83" t="s">
        <v>531</v>
      </c>
      <c r="M57" s="83" t="s">
        <v>531</v>
      </c>
      <c r="N57" s="83" t="s">
        <v>531</v>
      </c>
      <c r="O57" s="84" t="s">
        <v>531</v>
      </c>
    </row>
    <row r="58" spans="1:21" ht="31.5" customHeight="1" thickBot="1" x14ac:dyDescent="0.25">
      <c r="B58" s="1256"/>
      <c r="C58" s="1257"/>
      <c r="D58" s="1261" t="s">
        <v>27</v>
      </c>
      <c r="E58" s="1262"/>
      <c r="F58" s="1262"/>
      <c r="G58" s="1262"/>
      <c r="H58" s="1262"/>
      <c r="I58" s="1262"/>
      <c r="J58" s="1263"/>
      <c r="K58" s="85" t="s">
        <v>599</v>
      </c>
      <c r="L58" s="86" t="s">
        <v>531</v>
      </c>
      <c r="M58" s="86" t="s">
        <v>531</v>
      </c>
      <c r="N58" s="86" t="s">
        <v>531</v>
      </c>
      <c r="O58" s="87" t="s">
        <v>531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KPbseKnQErbHsneZmFKOhEx74y0rGg0TWXVda1zOoU2X+VmzPgxALwCXw6fMhcvTuR8NeMFFQbX2A/cWOqmWA==" saltValue="BH8iKulkUX5/nih4I1IX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558</v>
      </c>
      <c r="J40" s="99" t="s">
        <v>559</v>
      </c>
      <c r="K40" s="99" t="s">
        <v>560</v>
      </c>
      <c r="L40" s="99" t="s">
        <v>561</v>
      </c>
      <c r="M40" s="100" t="s">
        <v>562</v>
      </c>
    </row>
    <row r="41" spans="2:13" ht="27.75" customHeight="1" x14ac:dyDescent="0.2">
      <c r="B41" s="1284" t="s">
        <v>30</v>
      </c>
      <c r="C41" s="1285"/>
      <c r="D41" s="101"/>
      <c r="E41" s="1286" t="s">
        <v>31</v>
      </c>
      <c r="F41" s="1286"/>
      <c r="G41" s="1286"/>
      <c r="H41" s="1287"/>
      <c r="I41" s="102">
        <v>5701</v>
      </c>
      <c r="J41" s="103">
        <v>5695</v>
      </c>
      <c r="K41" s="103">
        <v>5726</v>
      </c>
      <c r="L41" s="103">
        <v>5751</v>
      </c>
      <c r="M41" s="104">
        <v>5765</v>
      </c>
    </row>
    <row r="42" spans="2:13" ht="27.75" customHeight="1" x14ac:dyDescent="0.2">
      <c r="B42" s="1274"/>
      <c r="C42" s="1275"/>
      <c r="D42" s="105"/>
      <c r="E42" s="1278" t="s">
        <v>32</v>
      </c>
      <c r="F42" s="1278"/>
      <c r="G42" s="1278"/>
      <c r="H42" s="1279"/>
      <c r="I42" s="106">
        <v>139</v>
      </c>
      <c r="J42" s="107">
        <v>188</v>
      </c>
      <c r="K42" s="107">
        <v>173</v>
      </c>
      <c r="L42" s="107">
        <v>159</v>
      </c>
      <c r="M42" s="108">
        <v>139</v>
      </c>
    </row>
    <row r="43" spans="2:13" ht="27.75" customHeight="1" x14ac:dyDescent="0.2">
      <c r="B43" s="1274"/>
      <c r="C43" s="1275"/>
      <c r="D43" s="105"/>
      <c r="E43" s="1278" t="s">
        <v>33</v>
      </c>
      <c r="F43" s="1278"/>
      <c r="G43" s="1278"/>
      <c r="H43" s="1279"/>
      <c r="I43" s="106">
        <v>8192</v>
      </c>
      <c r="J43" s="107">
        <v>7919</v>
      </c>
      <c r="K43" s="107">
        <v>7642</v>
      </c>
      <c r="L43" s="107">
        <v>7334</v>
      </c>
      <c r="M43" s="108">
        <v>6807</v>
      </c>
    </row>
    <row r="44" spans="2:13" ht="27.75" customHeight="1" x14ac:dyDescent="0.2">
      <c r="B44" s="1274"/>
      <c r="C44" s="1275"/>
      <c r="D44" s="105"/>
      <c r="E44" s="1278" t="s">
        <v>34</v>
      </c>
      <c r="F44" s="1278"/>
      <c r="G44" s="1278"/>
      <c r="H44" s="1279"/>
      <c r="I44" s="106" t="s">
        <v>531</v>
      </c>
      <c r="J44" s="107" t="s">
        <v>531</v>
      </c>
      <c r="K44" s="107" t="s">
        <v>531</v>
      </c>
      <c r="L44" s="107" t="s">
        <v>531</v>
      </c>
      <c r="M44" s="108" t="s">
        <v>531</v>
      </c>
    </row>
    <row r="45" spans="2:13" ht="27.75" customHeight="1" x14ac:dyDescent="0.2">
      <c r="B45" s="1274"/>
      <c r="C45" s="1275"/>
      <c r="D45" s="105"/>
      <c r="E45" s="1278" t="s">
        <v>35</v>
      </c>
      <c r="F45" s="1278"/>
      <c r="G45" s="1278"/>
      <c r="H45" s="1279"/>
      <c r="I45" s="106">
        <v>2255</v>
      </c>
      <c r="J45" s="107">
        <v>2139</v>
      </c>
      <c r="K45" s="107">
        <v>2064</v>
      </c>
      <c r="L45" s="107">
        <v>1951</v>
      </c>
      <c r="M45" s="108">
        <v>1981</v>
      </c>
    </row>
    <row r="46" spans="2:13" ht="27.75" customHeight="1" x14ac:dyDescent="0.2">
      <c r="B46" s="1274"/>
      <c r="C46" s="1275"/>
      <c r="D46" s="109"/>
      <c r="E46" s="1278" t="s">
        <v>36</v>
      </c>
      <c r="F46" s="1278"/>
      <c r="G46" s="1278"/>
      <c r="H46" s="1279"/>
      <c r="I46" s="106" t="s">
        <v>531</v>
      </c>
      <c r="J46" s="107" t="s">
        <v>531</v>
      </c>
      <c r="K46" s="107" t="s">
        <v>531</v>
      </c>
      <c r="L46" s="107" t="s">
        <v>531</v>
      </c>
      <c r="M46" s="108" t="s">
        <v>531</v>
      </c>
    </row>
    <row r="47" spans="2:13" ht="27.75" customHeight="1" x14ac:dyDescent="0.2">
      <c r="B47" s="1274"/>
      <c r="C47" s="1275"/>
      <c r="D47" s="110"/>
      <c r="E47" s="1288" t="s">
        <v>37</v>
      </c>
      <c r="F47" s="1289"/>
      <c r="G47" s="1289"/>
      <c r="H47" s="1290"/>
      <c r="I47" s="106" t="s">
        <v>531</v>
      </c>
      <c r="J47" s="107" t="s">
        <v>531</v>
      </c>
      <c r="K47" s="107" t="s">
        <v>531</v>
      </c>
      <c r="L47" s="107" t="s">
        <v>531</v>
      </c>
      <c r="M47" s="108" t="s">
        <v>531</v>
      </c>
    </row>
    <row r="48" spans="2:13" ht="27.75" customHeight="1" x14ac:dyDescent="0.2">
      <c r="B48" s="1274"/>
      <c r="C48" s="1275"/>
      <c r="D48" s="105"/>
      <c r="E48" s="1278" t="s">
        <v>38</v>
      </c>
      <c r="F48" s="1278"/>
      <c r="G48" s="1278"/>
      <c r="H48" s="1279"/>
      <c r="I48" s="106" t="s">
        <v>531</v>
      </c>
      <c r="J48" s="107" t="s">
        <v>531</v>
      </c>
      <c r="K48" s="107" t="s">
        <v>531</v>
      </c>
      <c r="L48" s="107" t="s">
        <v>531</v>
      </c>
      <c r="M48" s="108" t="s">
        <v>531</v>
      </c>
    </row>
    <row r="49" spans="2:13" ht="27.75" customHeight="1" x14ac:dyDescent="0.2">
      <c r="B49" s="1276"/>
      <c r="C49" s="1277"/>
      <c r="D49" s="105"/>
      <c r="E49" s="1278" t="s">
        <v>39</v>
      </c>
      <c r="F49" s="1278"/>
      <c r="G49" s="1278"/>
      <c r="H49" s="1279"/>
      <c r="I49" s="106">
        <v>1</v>
      </c>
      <c r="J49" s="107" t="s">
        <v>531</v>
      </c>
      <c r="K49" s="107" t="s">
        <v>531</v>
      </c>
      <c r="L49" s="107" t="s">
        <v>531</v>
      </c>
      <c r="M49" s="108" t="s">
        <v>531</v>
      </c>
    </row>
    <row r="50" spans="2:13" ht="27.75" customHeight="1" x14ac:dyDescent="0.2">
      <c r="B50" s="1272" t="s">
        <v>40</v>
      </c>
      <c r="C50" s="1273"/>
      <c r="D50" s="111"/>
      <c r="E50" s="1278" t="s">
        <v>41</v>
      </c>
      <c r="F50" s="1278"/>
      <c r="G50" s="1278"/>
      <c r="H50" s="1279"/>
      <c r="I50" s="106">
        <v>2142</v>
      </c>
      <c r="J50" s="107">
        <v>2155</v>
      </c>
      <c r="K50" s="107">
        <v>2308</v>
      </c>
      <c r="L50" s="107">
        <v>2408</v>
      </c>
      <c r="M50" s="108">
        <v>2799</v>
      </c>
    </row>
    <row r="51" spans="2:13" ht="27.75" customHeight="1" x14ac:dyDescent="0.2">
      <c r="B51" s="1274"/>
      <c r="C51" s="1275"/>
      <c r="D51" s="105"/>
      <c r="E51" s="1278" t="s">
        <v>42</v>
      </c>
      <c r="F51" s="1278"/>
      <c r="G51" s="1278"/>
      <c r="H51" s="1279"/>
      <c r="I51" s="106">
        <v>6417</v>
      </c>
      <c r="J51" s="107">
        <v>6136</v>
      </c>
      <c r="K51" s="107">
        <v>5841</v>
      </c>
      <c r="L51" s="107">
        <v>5581</v>
      </c>
      <c r="M51" s="108">
        <v>5200</v>
      </c>
    </row>
    <row r="52" spans="2:13" ht="27.75" customHeight="1" x14ac:dyDescent="0.2">
      <c r="B52" s="1276"/>
      <c r="C52" s="1277"/>
      <c r="D52" s="105"/>
      <c r="E52" s="1278" t="s">
        <v>43</v>
      </c>
      <c r="F52" s="1278"/>
      <c r="G52" s="1278"/>
      <c r="H52" s="1279"/>
      <c r="I52" s="106">
        <v>10352</v>
      </c>
      <c r="J52" s="107">
        <v>10496</v>
      </c>
      <c r="K52" s="107">
        <v>10448</v>
      </c>
      <c r="L52" s="107">
        <v>10308</v>
      </c>
      <c r="M52" s="108">
        <v>10177</v>
      </c>
    </row>
    <row r="53" spans="2:13" ht="27.75" customHeight="1" thickBot="1" x14ac:dyDescent="0.25">
      <c r="B53" s="1280" t="s">
        <v>44</v>
      </c>
      <c r="C53" s="1281"/>
      <c r="D53" s="112"/>
      <c r="E53" s="1282" t="s">
        <v>45</v>
      </c>
      <c r="F53" s="1282"/>
      <c r="G53" s="1282"/>
      <c r="H53" s="1283"/>
      <c r="I53" s="113">
        <v>-2623</v>
      </c>
      <c r="J53" s="114">
        <v>-2845</v>
      </c>
      <c r="K53" s="114">
        <v>-2991</v>
      </c>
      <c r="L53" s="114">
        <v>-3101</v>
      </c>
      <c r="M53" s="115">
        <v>-3485</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kCGXAlezYbeva+OrbGKczGfwiqRIImaYQzrLmvMryoAwoJzmVz+IGA0rrgOPTTc1JY/F11ew1WP93tQAtvGAA==" saltValue="5LYK8AzRCsIfbNUmmyvd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560</v>
      </c>
      <c r="G54" s="124" t="s">
        <v>561</v>
      </c>
      <c r="H54" s="125" t="s">
        <v>562</v>
      </c>
    </row>
    <row r="55" spans="2:8" ht="52.5" customHeight="1" x14ac:dyDescent="0.2">
      <c r="B55" s="126"/>
      <c r="C55" s="1299" t="s">
        <v>48</v>
      </c>
      <c r="D55" s="1299"/>
      <c r="E55" s="1300"/>
      <c r="F55" s="127">
        <v>869</v>
      </c>
      <c r="G55" s="127">
        <v>907</v>
      </c>
      <c r="H55" s="128">
        <v>796</v>
      </c>
    </row>
    <row r="56" spans="2:8" ht="52.5" customHeight="1" x14ac:dyDescent="0.2">
      <c r="B56" s="129"/>
      <c r="C56" s="1301" t="s">
        <v>49</v>
      </c>
      <c r="D56" s="1301"/>
      <c r="E56" s="1302"/>
      <c r="F56" s="130" t="s">
        <v>531</v>
      </c>
      <c r="G56" s="130" t="s">
        <v>531</v>
      </c>
      <c r="H56" s="131" t="s">
        <v>531</v>
      </c>
    </row>
    <row r="57" spans="2:8" ht="53.25" customHeight="1" x14ac:dyDescent="0.2">
      <c r="B57" s="129"/>
      <c r="C57" s="1303" t="s">
        <v>50</v>
      </c>
      <c r="D57" s="1303"/>
      <c r="E57" s="1304"/>
      <c r="F57" s="132">
        <v>950</v>
      </c>
      <c r="G57" s="132">
        <v>1076</v>
      </c>
      <c r="H57" s="133">
        <v>1433</v>
      </c>
    </row>
    <row r="58" spans="2:8" ht="45.75" customHeight="1" x14ac:dyDescent="0.2">
      <c r="B58" s="134"/>
      <c r="C58" s="1291" t="s">
        <v>578</v>
      </c>
      <c r="D58" s="1292"/>
      <c r="E58" s="1293"/>
      <c r="F58" s="135">
        <v>852</v>
      </c>
      <c r="G58" s="135">
        <v>978</v>
      </c>
      <c r="H58" s="136">
        <v>1336</v>
      </c>
    </row>
    <row r="59" spans="2:8" ht="45.75" customHeight="1" x14ac:dyDescent="0.2">
      <c r="B59" s="134"/>
      <c r="C59" s="1291" t="s">
        <v>579</v>
      </c>
      <c r="D59" s="1292"/>
      <c r="E59" s="1293"/>
      <c r="F59" s="135">
        <v>88</v>
      </c>
      <c r="G59" s="135">
        <v>88</v>
      </c>
      <c r="H59" s="136">
        <v>87</v>
      </c>
    </row>
    <row r="60" spans="2:8" ht="45.75" customHeight="1" x14ac:dyDescent="0.2">
      <c r="B60" s="134"/>
      <c r="C60" s="1291" t="s">
        <v>580</v>
      </c>
      <c r="D60" s="1292"/>
      <c r="E60" s="1293"/>
      <c r="F60" s="135">
        <v>10</v>
      </c>
      <c r="G60" s="135">
        <v>10</v>
      </c>
      <c r="H60" s="136">
        <v>10</v>
      </c>
    </row>
    <row r="61" spans="2:8" ht="45.75" customHeight="1" x14ac:dyDescent="0.2">
      <c r="B61" s="134"/>
      <c r="C61" s="1291"/>
      <c r="D61" s="1292"/>
      <c r="E61" s="1293"/>
      <c r="F61" s="135"/>
      <c r="G61" s="135"/>
      <c r="H61" s="136"/>
    </row>
    <row r="62" spans="2:8" ht="45.75" customHeight="1" thickBot="1" x14ac:dyDescent="0.25">
      <c r="B62" s="137"/>
      <c r="C62" s="1294"/>
      <c r="D62" s="1295"/>
      <c r="E62" s="1296"/>
      <c r="F62" s="138"/>
      <c r="G62" s="138"/>
      <c r="H62" s="139"/>
    </row>
    <row r="63" spans="2:8" ht="52.5" customHeight="1" thickBot="1" x14ac:dyDescent="0.25">
      <c r="B63" s="140"/>
      <c r="C63" s="1297" t="s">
        <v>51</v>
      </c>
      <c r="D63" s="1297"/>
      <c r="E63" s="1298"/>
      <c r="F63" s="141">
        <v>1819</v>
      </c>
      <c r="G63" s="141">
        <v>1983</v>
      </c>
      <c r="H63" s="142">
        <v>2230</v>
      </c>
    </row>
    <row r="64" spans="2:8" ht="15" customHeight="1" x14ac:dyDescent="0.2"/>
    <row r="65" ht="0" hidden="1" customHeight="1" x14ac:dyDescent="0.2"/>
    <row r="66" ht="0" hidden="1" customHeight="1" x14ac:dyDescent="0.2"/>
  </sheetData>
  <sheetProtection algorithmName="SHA-512" hashValue="cEoKhW3wmpk70DDIp31/GRl17owDz6NAWAjR1SF2O8tJeHlY5au8i/Vfj2zKt6RIPiuSobOvc1I1Cu499QMwsA==" saltValue="SpA02ZiMHC8baIT1breu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606</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608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611</v>
      </c>
    </row>
    <row r="64" spans="1:109" ht="13.2" x14ac:dyDescent="0.2">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606</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613</v>
      </c>
      <c r="BC75" s="1308"/>
      <c r="BD75" s="1308"/>
      <c r="BE75" s="1308"/>
      <c r="BF75" s="1308"/>
      <c r="BG75" s="1308"/>
      <c r="BH75" s="1308"/>
      <c r="BI75" s="1308"/>
      <c r="BJ75" s="1308"/>
      <c r="BK75" s="1308"/>
      <c r="BL75" s="1308"/>
      <c r="BM75" s="1308"/>
      <c r="BN75" s="1308"/>
      <c r="BO75" s="1308"/>
      <c r="BP75" s="1305">
        <v>0</v>
      </c>
      <c r="BQ75" s="1305"/>
      <c r="BR75" s="1305"/>
      <c r="BS75" s="1305"/>
      <c r="BT75" s="1305"/>
      <c r="BU75" s="1305"/>
      <c r="BV75" s="1305"/>
      <c r="BW75" s="1305"/>
      <c r="BX75" s="1305">
        <v>-0.3</v>
      </c>
      <c r="BY75" s="1305"/>
      <c r="BZ75" s="1305"/>
      <c r="CA75" s="1305"/>
      <c r="CB75" s="1305"/>
      <c r="CC75" s="1305"/>
      <c r="CD75" s="1305"/>
      <c r="CE75" s="1305"/>
      <c r="CF75" s="1305">
        <v>-0.5</v>
      </c>
      <c r="CG75" s="1305"/>
      <c r="CH75" s="1305"/>
      <c r="CI75" s="1305"/>
      <c r="CJ75" s="1305"/>
      <c r="CK75" s="1305"/>
      <c r="CL75" s="1305"/>
      <c r="CM75" s="1305"/>
      <c r="CN75" s="1305">
        <v>-0.7</v>
      </c>
      <c r="CO75" s="1305"/>
      <c r="CP75" s="1305"/>
      <c r="CQ75" s="1305"/>
      <c r="CR75" s="1305"/>
      <c r="CS75" s="1305"/>
      <c r="CT75" s="1305"/>
      <c r="CU75" s="1305"/>
      <c r="CV75" s="1305">
        <v>-1.3</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613</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UaDod/8AWSx7CTkMy1rIysEjSSaAvLXQQ7feFsazMd6OCnBMuqLKPWCgwqnpOJ+lMSdyG7l2A8W4V9T/yAPGA==" saltValue="8Z7sGhcSqjQPuAbCSnCD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bJsb9hn+hUeoKXb2Or76jQQVnC1hUcqpXb0dCHmfvHdJet9Tsso51DWUvSoPvssEUgCuVmj2aIAUGa6KOaWoA==" saltValue="+FbtTCBEMAJ/MtuDssnx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Uu4nDkw4hg1MdEHFYpzGVkLyf/D4gkNl41l09rlzj4V+3I60cRJqbueyTag5B+qEzg+R4cl8IJhS8/LkdIu9A==" saltValue="0aPfSq5ueBlZl4s9qCVP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555</v>
      </c>
      <c r="G2" s="156"/>
      <c r="H2" s="157"/>
    </row>
    <row r="3" spans="1:8" x14ac:dyDescent="0.2">
      <c r="A3" s="153" t="s">
        <v>548</v>
      </c>
      <c r="B3" s="158"/>
      <c r="C3" s="159"/>
      <c r="D3" s="160">
        <v>16391</v>
      </c>
      <c r="E3" s="161"/>
      <c r="F3" s="162">
        <v>53292</v>
      </c>
      <c r="G3" s="163"/>
      <c r="H3" s="164"/>
    </row>
    <row r="4" spans="1:8" x14ac:dyDescent="0.2">
      <c r="A4" s="165"/>
      <c r="B4" s="166"/>
      <c r="C4" s="167"/>
      <c r="D4" s="168">
        <v>9338</v>
      </c>
      <c r="E4" s="169"/>
      <c r="F4" s="170">
        <v>28900</v>
      </c>
      <c r="G4" s="171"/>
      <c r="H4" s="172"/>
    </row>
    <row r="5" spans="1:8" x14ac:dyDescent="0.2">
      <c r="A5" s="153" t="s">
        <v>550</v>
      </c>
      <c r="B5" s="158"/>
      <c r="C5" s="159"/>
      <c r="D5" s="160">
        <v>12275</v>
      </c>
      <c r="E5" s="161"/>
      <c r="F5" s="162">
        <v>49919</v>
      </c>
      <c r="G5" s="163"/>
      <c r="H5" s="164"/>
    </row>
    <row r="6" spans="1:8" x14ac:dyDescent="0.2">
      <c r="A6" s="165"/>
      <c r="B6" s="166"/>
      <c r="C6" s="167"/>
      <c r="D6" s="168">
        <v>8257</v>
      </c>
      <c r="E6" s="169"/>
      <c r="F6" s="170">
        <v>26398</v>
      </c>
      <c r="G6" s="171"/>
      <c r="H6" s="172"/>
    </row>
    <row r="7" spans="1:8" x14ac:dyDescent="0.2">
      <c r="A7" s="153" t="s">
        <v>551</v>
      </c>
      <c r="B7" s="158"/>
      <c r="C7" s="159"/>
      <c r="D7" s="160">
        <v>14563</v>
      </c>
      <c r="E7" s="161"/>
      <c r="F7" s="162">
        <v>47738</v>
      </c>
      <c r="G7" s="163"/>
      <c r="H7" s="164"/>
    </row>
    <row r="8" spans="1:8" x14ac:dyDescent="0.2">
      <c r="A8" s="165"/>
      <c r="B8" s="166"/>
      <c r="C8" s="167"/>
      <c r="D8" s="168">
        <v>10422</v>
      </c>
      <c r="E8" s="169"/>
      <c r="F8" s="170">
        <v>24937</v>
      </c>
      <c r="G8" s="171"/>
      <c r="H8" s="172"/>
    </row>
    <row r="9" spans="1:8" x14ac:dyDescent="0.2">
      <c r="A9" s="153" t="s">
        <v>552</v>
      </c>
      <c r="B9" s="158"/>
      <c r="C9" s="159"/>
      <c r="D9" s="160">
        <v>15740</v>
      </c>
      <c r="E9" s="161"/>
      <c r="F9" s="162">
        <v>52191</v>
      </c>
      <c r="G9" s="163"/>
      <c r="H9" s="164"/>
    </row>
    <row r="10" spans="1:8" x14ac:dyDescent="0.2">
      <c r="A10" s="165"/>
      <c r="B10" s="166"/>
      <c r="C10" s="167"/>
      <c r="D10" s="168">
        <v>7922</v>
      </c>
      <c r="E10" s="169"/>
      <c r="F10" s="170">
        <v>24843</v>
      </c>
      <c r="G10" s="171"/>
      <c r="H10" s="172"/>
    </row>
    <row r="11" spans="1:8" x14ac:dyDescent="0.2">
      <c r="A11" s="153" t="s">
        <v>553</v>
      </c>
      <c r="B11" s="158"/>
      <c r="C11" s="159"/>
      <c r="D11" s="160">
        <v>9205</v>
      </c>
      <c r="E11" s="161"/>
      <c r="F11" s="162">
        <v>47387</v>
      </c>
      <c r="G11" s="163"/>
      <c r="H11" s="164"/>
    </row>
    <row r="12" spans="1:8" x14ac:dyDescent="0.2">
      <c r="A12" s="165"/>
      <c r="B12" s="166"/>
      <c r="C12" s="173"/>
      <c r="D12" s="168">
        <v>6342</v>
      </c>
      <c r="E12" s="169"/>
      <c r="F12" s="170">
        <v>24928</v>
      </c>
      <c r="G12" s="171"/>
      <c r="H12" s="172"/>
    </row>
    <row r="13" spans="1:8" x14ac:dyDescent="0.2">
      <c r="A13" s="153"/>
      <c r="B13" s="158"/>
      <c r="C13" s="174"/>
      <c r="D13" s="175">
        <v>13635</v>
      </c>
      <c r="E13" s="176"/>
      <c r="F13" s="177">
        <v>50105</v>
      </c>
      <c r="G13" s="178"/>
      <c r="H13" s="164"/>
    </row>
    <row r="14" spans="1:8" x14ac:dyDescent="0.2">
      <c r="A14" s="165"/>
      <c r="B14" s="166"/>
      <c r="C14" s="167"/>
      <c r="D14" s="168">
        <v>8456</v>
      </c>
      <c r="E14" s="169"/>
      <c r="F14" s="170">
        <v>26001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7.87</v>
      </c>
      <c r="C19" s="179">
        <f>ROUND(VALUE(SUBSTITUTE(実質収支比率等に係る経年分析!G$48,"▲","-")),2)</f>
        <v>8.91</v>
      </c>
      <c r="D19" s="179">
        <f>ROUND(VALUE(SUBSTITUTE(実質収支比率等に係る経年分析!H$48,"▲","-")),2)</f>
        <v>9.0299999999999994</v>
      </c>
      <c r="E19" s="179">
        <f>ROUND(VALUE(SUBSTITUTE(実質収支比率等に係る経年分析!I$48,"▲","-")),2)</f>
        <v>8.0299999999999994</v>
      </c>
      <c r="F19" s="179">
        <f>ROUND(VALUE(SUBSTITUTE(実質収支比率等に係る経年分析!J$48,"▲","-")),2)</f>
        <v>6.28</v>
      </c>
    </row>
    <row r="20" spans="1:11" x14ac:dyDescent="0.2">
      <c r="A20" s="179" t="s">
        <v>55</v>
      </c>
      <c r="B20" s="179">
        <f>ROUND(VALUE(SUBSTITUTE(実質収支比率等に係る経年分析!F$47,"▲","-")),2)</f>
        <v>13.54</v>
      </c>
      <c r="C20" s="179">
        <f>ROUND(VALUE(SUBSTITUTE(実質収支比率等に係る経年分析!G$47,"▲","-")),2)</f>
        <v>13.03</v>
      </c>
      <c r="D20" s="179">
        <f>ROUND(VALUE(SUBSTITUTE(実質収支比率等に係る経年分析!H$47,"▲","-")),2)</f>
        <v>12.87</v>
      </c>
      <c r="E20" s="179">
        <f>ROUND(VALUE(SUBSTITUTE(実質収支比率等に係る経年分析!I$47,"▲","-")),2)</f>
        <v>13.23</v>
      </c>
      <c r="F20" s="179">
        <f>ROUND(VALUE(SUBSTITUTE(実質収支比率等に係る経年分析!J$47,"▲","-")),2)</f>
        <v>11.53</v>
      </c>
    </row>
    <row r="21" spans="1:11" x14ac:dyDescent="0.2">
      <c r="A21" s="179" t="s">
        <v>56</v>
      </c>
      <c r="B21" s="179">
        <f>IF(ISNUMBER(VALUE(SUBSTITUTE(実質収支比率等に係る経年分析!F$49,"▲","-"))),ROUND(VALUE(SUBSTITUTE(実質収支比率等に係る経年分析!F$49,"▲","-")),2),NA())</f>
        <v>1.73</v>
      </c>
      <c r="C21" s="179">
        <f>IF(ISNUMBER(VALUE(SUBSTITUTE(実質収支比率等に係る経年分析!G$49,"▲","-"))),ROUND(VALUE(SUBSTITUTE(実質収支比率等に係る経年分析!G$49,"▲","-")),2),NA())</f>
        <v>0.86</v>
      </c>
      <c r="D21" s="179">
        <f>IF(ISNUMBER(VALUE(SUBSTITUTE(実質収支比率等に係る経年分析!H$49,"▲","-"))),ROUND(VALUE(SUBSTITUTE(実質収支比率等に係る経年分析!H$49,"▲","-")),2),NA())</f>
        <v>-0.21</v>
      </c>
      <c r="E21" s="179">
        <f>IF(ISNUMBER(VALUE(SUBSTITUTE(実質収支比率等に係る経年分析!I$49,"▲","-"))),ROUND(VALUE(SUBSTITUTE(実質収支比率等に係る経年分析!I$49,"▲","-")),2),NA())</f>
        <v>-0.28999999999999998</v>
      </c>
      <c r="F21" s="179">
        <f>IF(ISNUMBER(VALUE(SUBSTITUTE(実質収支比率等に係る経年分析!J$49,"▲","-"))),ROUND(VALUE(SUBSTITUTE(実質収支比率等に係る経年分析!J$49,"▲","-")),2),NA())</f>
        <v>-3.3</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0.71</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1.32</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2.4500000000000002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1.36</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2.23</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8.0299999999999994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1273</v>
      </c>
      <c r="E42" s="181"/>
      <c r="F42" s="181"/>
      <c r="G42" s="181">
        <f>'実質公債費比率（分子）の構造'!L$52</f>
        <v>1203</v>
      </c>
      <c r="H42" s="181"/>
      <c r="I42" s="181"/>
      <c r="J42" s="181">
        <f>'実質公債費比率（分子）の構造'!M$52</f>
        <v>1220</v>
      </c>
      <c r="K42" s="181"/>
      <c r="L42" s="181"/>
      <c r="M42" s="181">
        <f>'実質公債費比率（分子）の構造'!N$52</f>
        <v>1264</v>
      </c>
      <c r="N42" s="181"/>
      <c r="O42" s="181"/>
      <c r="P42" s="181">
        <f>'実質公債費比率（分子）の構造'!O$52</f>
        <v>1252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9</v>
      </c>
      <c r="C44" s="181"/>
      <c r="D44" s="181"/>
      <c r="E44" s="181">
        <f>'実質公債費比率（分子）の構造'!L$50</f>
        <v>15</v>
      </c>
      <c r="F44" s="181"/>
      <c r="G44" s="181"/>
      <c r="H44" s="181">
        <f>'実質公債費比率（分子）の構造'!M$50</f>
        <v>15</v>
      </c>
      <c r="I44" s="181"/>
      <c r="J44" s="181"/>
      <c r="K44" s="181">
        <f>'実質公債費比率（分子）の構造'!N$50</f>
        <v>16</v>
      </c>
      <c r="L44" s="181"/>
      <c r="M44" s="181"/>
      <c r="N44" s="181">
        <f>'実質公債費比率（分子）の構造'!O$50</f>
        <v>16</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640</v>
      </c>
      <c r="C46" s="181"/>
      <c r="D46" s="181"/>
      <c r="E46" s="181">
        <f>'実質公債費比率（分子）の構造'!L$48</f>
        <v>651</v>
      </c>
      <c r="F46" s="181"/>
      <c r="G46" s="181"/>
      <c r="H46" s="181">
        <f>'実質公債費比率（分子）の構造'!M$48</f>
        <v>656</v>
      </c>
      <c r="I46" s="181"/>
      <c r="J46" s="181"/>
      <c r="K46" s="181">
        <f>'実質公債費比率（分子）の構造'!N$48</f>
        <v>640</v>
      </c>
      <c r="L46" s="181"/>
      <c r="M46" s="181"/>
      <c r="N46" s="181">
        <f>'実質公債費比率（分子）の構造'!O$48</f>
        <v>604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569</v>
      </c>
      <c r="C49" s="181"/>
      <c r="D49" s="181"/>
      <c r="E49" s="181">
        <f>'実質公債費比率（分子）の構造'!L$45</f>
        <v>529</v>
      </c>
      <c r="F49" s="181"/>
      <c r="G49" s="181"/>
      <c r="H49" s="181">
        <f>'実質公債費比率（分子）の構造'!M$45</f>
        <v>506</v>
      </c>
      <c r="I49" s="181"/>
      <c r="J49" s="181"/>
      <c r="K49" s="181">
        <f>'実質公債費比率（分子）の構造'!N$45</f>
        <v>518</v>
      </c>
      <c r="L49" s="181"/>
      <c r="M49" s="181"/>
      <c r="N49" s="181">
        <f>'実質公債費比率（分子）の構造'!O$45</f>
        <v>511</v>
      </c>
      <c r="O49" s="181"/>
      <c r="P49" s="181"/>
    </row>
    <row r="50" spans="1:16" x14ac:dyDescent="0.2">
      <c r="A50" s="181" t="s">
        <v>71</v>
      </c>
      <c r="B50" s="181" t="e">
        <f>NA()</f>
        <v>#N/A</v>
      </c>
      <c r="C50" s="181">
        <f>IF(ISNUMBER('実質公債費比率（分子）の構造'!K$53),'実質公債費比率（分子）の構造'!K$53,NA())</f>
        <v>-55</v>
      </c>
      <c r="D50" s="181" t="e">
        <f>NA()</f>
        <v>#N/A</v>
      </c>
      <c r="E50" s="181" t="e">
        <f>NA()</f>
        <v>#N/A</v>
      </c>
      <c r="F50" s="181">
        <f>IF(ISNUMBER('実質公債費比率（分子）の構造'!L$53),'実質公債費比率（分子）の構造'!L$53,NA())</f>
        <v>-8</v>
      </c>
      <c r="G50" s="181" t="e">
        <f>NA()</f>
        <v>#N/A</v>
      </c>
      <c r="H50" s="181" t="e">
        <f>NA()</f>
        <v>#N/A</v>
      </c>
      <c r="I50" s="181">
        <f>IF(ISNUMBER('実質公債費比率（分子）の構造'!M$53),'実質公債費比率（分子）の構造'!M$53,NA())</f>
        <v>-43</v>
      </c>
      <c r="J50" s="181" t="e">
        <f>NA()</f>
        <v>#N/A</v>
      </c>
      <c r="K50" s="181" t="e">
        <f>NA()</f>
        <v>#N/A</v>
      </c>
      <c r="L50" s="181">
        <f>IF(ISNUMBER('実質公債費比率（分子）の構造'!N$53),'実質公債費比率（分子）の構造'!N$53,NA())</f>
        <v>-90</v>
      </c>
      <c r="M50" s="181" t="e">
        <f>NA()</f>
        <v>#N/A</v>
      </c>
      <c r="N50" s="181" t="e">
        <f>NA()</f>
        <v>#N/A</v>
      </c>
      <c r="O50" s="181">
        <f>IF(ISNUMBER('実質公債費比率（分子）の構造'!O$53),'実質公債費比率（分子）の構造'!O$53,NA())</f>
        <v>-121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10352</v>
      </c>
      <c r="E56" s="180"/>
      <c r="F56" s="180"/>
      <c r="G56" s="180">
        <f>'将来負担比率（分子）の構造'!J$52</f>
        <v>10496</v>
      </c>
      <c r="H56" s="180"/>
      <c r="I56" s="180"/>
      <c r="J56" s="180">
        <f>'将来負担比率（分子）の構造'!K$52</f>
        <v>10448</v>
      </c>
      <c r="K56" s="180"/>
      <c r="L56" s="180"/>
      <c r="M56" s="180">
        <f>'将来負担比率（分子）の構造'!L$52</f>
        <v>10308</v>
      </c>
      <c r="N56" s="180"/>
      <c r="O56" s="180"/>
      <c r="P56" s="180">
        <f>'将来負担比率（分子）の構造'!M$52</f>
        <v>10177</v>
      </c>
    </row>
    <row r="57" spans="1:16" x14ac:dyDescent="0.2">
      <c r="A57" s="180" t="s">
        <v>42</v>
      </c>
      <c r="B57" s="180"/>
      <c r="C57" s="180"/>
      <c r="D57" s="180">
        <f>'将来負担比率（分子）の構造'!I$51</f>
        <v>6417</v>
      </c>
      <c r="E57" s="180"/>
      <c r="F57" s="180"/>
      <c r="G57" s="180">
        <f>'将来負担比率（分子）の構造'!J$51</f>
        <v>6136</v>
      </c>
      <c r="H57" s="180"/>
      <c r="I57" s="180"/>
      <c r="J57" s="180">
        <f>'将来負担比率（分子）の構造'!K$51</f>
        <v>5841</v>
      </c>
      <c r="K57" s="180"/>
      <c r="L57" s="180"/>
      <c r="M57" s="180">
        <f>'将来負担比率（分子）の構造'!L$51</f>
        <v>5581</v>
      </c>
      <c r="N57" s="180"/>
      <c r="O57" s="180"/>
      <c r="P57" s="180">
        <f>'将来負担比率（分子）の構造'!M$51</f>
        <v>5200</v>
      </c>
    </row>
    <row r="58" spans="1:16" x14ac:dyDescent="0.2">
      <c r="A58" s="180" t="s">
        <v>41</v>
      </c>
      <c r="B58" s="180"/>
      <c r="C58" s="180"/>
      <c r="D58" s="180">
        <f>'将来負担比率（分子）の構造'!I$50</f>
        <v>2142</v>
      </c>
      <c r="E58" s="180"/>
      <c r="F58" s="180"/>
      <c r="G58" s="180">
        <f>'将来負担比率（分子）の構造'!J$50</f>
        <v>2155</v>
      </c>
      <c r="H58" s="180"/>
      <c r="I58" s="180"/>
      <c r="J58" s="180">
        <f>'将来負担比率（分子）の構造'!K$50</f>
        <v>2308</v>
      </c>
      <c r="K58" s="180"/>
      <c r="L58" s="180"/>
      <c r="M58" s="180">
        <f>'将来負担比率（分子）の構造'!L$50</f>
        <v>2408</v>
      </c>
      <c r="N58" s="180"/>
      <c r="O58" s="180"/>
      <c r="P58" s="180">
        <f>'将来負担比率（分子）の構造'!M$50</f>
        <v>2799</v>
      </c>
    </row>
    <row r="59" spans="1:16" x14ac:dyDescent="0.2">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2255</v>
      </c>
      <c r="C62" s="180"/>
      <c r="D62" s="180"/>
      <c r="E62" s="180">
        <f>'将来負担比率（分子）の構造'!J$45</f>
        <v>2139</v>
      </c>
      <c r="F62" s="180"/>
      <c r="G62" s="180"/>
      <c r="H62" s="180">
        <f>'将来負担比率（分子）の構造'!K$45</f>
        <v>2064</v>
      </c>
      <c r="I62" s="180"/>
      <c r="J62" s="180"/>
      <c r="K62" s="180">
        <f>'将来負担比率（分子）の構造'!L$45</f>
        <v>1951</v>
      </c>
      <c r="L62" s="180"/>
      <c r="M62" s="180"/>
      <c r="N62" s="180">
        <f>'将来負担比率（分子）の構造'!M$45</f>
        <v>1981</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8192</v>
      </c>
      <c r="C64" s="180"/>
      <c r="D64" s="180"/>
      <c r="E64" s="180">
        <f>'将来負担比率（分子）の構造'!J$43</f>
        <v>7919</v>
      </c>
      <c r="F64" s="180"/>
      <c r="G64" s="180"/>
      <c r="H64" s="180">
        <f>'将来負担比率（分子）の構造'!K$43</f>
        <v>7642</v>
      </c>
      <c r="I64" s="180"/>
      <c r="J64" s="180"/>
      <c r="K64" s="180">
        <f>'将来負担比率（分子）の構造'!L$43</f>
        <v>7334</v>
      </c>
      <c r="L64" s="180"/>
      <c r="M64" s="180"/>
      <c r="N64" s="180">
        <f>'将来負担比率（分子）の構造'!M$43</f>
        <v>6807</v>
      </c>
      <c r="O64" s="180"/>
      <c r="P64" s="180"/>
    </row>
    <row r="65" spans="1:16" x14ac:dyDescent="0.2">
      <c r="A65" s="180" t="s">
        <v>32</v>
      </c>
      <c r="B65" s="180">
        <f>'将来負担比率（分子）の構造'!I$42</f>
        <v>139</v>
      </c>
      <c r="C65" s="180"/>
      <c r="D65" s="180"/>
      <c r="E65" s="180">
        <f>'将来負担比率（分子）の構造'!J$42</f>
        <v>188</v>
      </c>
      <c r="F65" s="180"/>
      <c r="G65" s="180"/>
      <c r="H65" s="180">
        <f>'将来負担比率（分子）の構造'!K$42</f>
        <v>173</v>
      </c>
      <c r="I65" s="180"/>
      <c r="J65" s="180"/>
      <c r="K65" s="180">
        <f>'将来負担比率（分子）の構造'!L$42</f>
        <v>159</v>
      </c>
      <c r="L65" s="180"/>
      <c r="M65" s="180"/>
      <c r="N65" s="180">
        <f>'将来負担比率（分子）の構造'!M$42</f>
        <v>139</v>
      </c>
      <c r="O65" s="180"/>
      <c r="P65" s="180"/>
    </row>
    <row r="66" spans="1:16" x14ac:dyDescent="0.2">
      <c r="A66" s="180" t="s">
        <v>31</v>
      </c>
      <c r="B66" s="180">
        <f>'将来負担比率（分子）の構造'!I$41</f>
        <v>5701</v>
      </c>
      <c r="C66" s="180"/>
      <c r="D66" s="180"/>
      <c r="E66" s="180">
        <f>'将来負担比率（分子）の構造'!J$41</f>
        <v>5695</v>
      </c>
      <c r="F66" s="180"/>
      <c r="G66" s="180"/>
      <c r="H66" s="180">
        <f>'将来負担比率（分子）の構造'!K$41</f>
        <v>5726</v>
      </c>
      <c r="I66" s="180"/>
      <c r="J66" s="180"/>
      <c r="K66" s="180">
        <f>'将来負担比率（分子）の構造'!L$41</f>
        <v>5751</v>
      </c>
      <c r="L66" s="180"/>
      <c r="M66" s="180"/>
      <c r="N66" s="180">
        <f>'将来負担比率（分子）の構造'!M$41</f>
        <v>5765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869</v>
      </c>
      <c r="C72" s="184">
        <f>基金残高に係る経年分析!G55</f>
        <v>907</v>
      </c>
      <c r="D72" s="184">
        <f>基金残高に係る経年分析!H55</f>
        <v>796</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950</v>
      </c>
      <c r="C74" s="184">
        <f>基金残高に係る経年分析!G57</f>
        <v>1076</v>
      </c>
      <c r="D74" s="184">
        <f>基金残高に係る経年分析!H57</f>
        <v>1433</v>
      </c>
    </row>
  </sheetData>
  <sheetProtection algorithmName="SHA-512" hashValue="F0BhxPMdZ9flVwgPnGbaWPxQGhTCN64O+8I8P5/OG/JCEjC+cb+4p+R4SPBUcKIy0SZXGX/z9256LDrLsluTuw==" saltValue="1NbYuDpsp8VlryI5XlKa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224</v>
      </c>
      <c r="C5" s="761"/>
      <c r="D5" s="761"/>
      <c r="E5" s="761"/>
      <c r="F5" s="761"/>
      <c r="G5" s="761"/>
      <c r="H5" s="761"/>
      <c r="I5" s="761"/>
      <c r="J5" s="761"/>
      <c r="K5" s="761"/>
      <c r="L5" s="761"/>
      <c r="M5" s="761"/>
      <c r="N5" s="761"/>
      <c r="O5" s="761"/>
      <c r="P5" s="761"/>
      <c r="Q5" s="762"/>
      <c r="R5" s="726">
        <v>5750374</v>
      </c>
      <c r="S5" s="727"/>
      <c r="T5" s="727"/>
      <c r="U5" s="727"/>
      <c r="V5" s="727"/>
      <c r="W5" s="727"/>
      <c r="X5" s="727"/>
      <c r="Y5" s="773"/>
      <c r="Z5" s="791">
        <v>56.5</v>
      </c>
      <c r="AA5" s="791"/>
      <c r="AB5" s="791"/>
      <c r="AC5" s="791"/>
      <c r="AD5" s="792">
        <v>5239661</v>
      </c>
      <c r="AE5" s="792"/>
      <c r="AF5" s="792"/>
      <c r="AG5" s="792"/>
      <c r="AH5" s="792"/>
      <c r="AI5" s="792"/>
      <c r="AJ5" s="792"/>
      <c r="AK5" s="792"/>
      <c r="AL5" s="774">
        <v>80.8</v>
      </c>
      <c r="AM5" s="743"/>
      <c r="AN5" s="743"/>
      <c r="AO5" s="775"/>
      <c r="AP5" s="760" t="s">
        <v>225</v>
      </c>
      <c r="AQ5" s="761"/>
      <c r="AR5" s="761"/>
      <c r="AS5" s="761"/>
      <c r="AT5" s="761"/>
      <c r="AU5" s="761"/>
      <c r="AV5" s="761"/>
      <c r="AW5" s="761"/>
      <c r="AX5" s="761"/>
      <c r="AY5" s="761"/>
      <c r="AZ5" s="761"/>
      <c r="BA5" s="761"/>
      <c r="BB5" s="761"/>
      <c r="BC5" s="761"/>
      <c r="BD5" s="761"/>
      <c r="BE5" s="761"/>
      <c r="BF5" s="762"/>
      <c r="BG5" s="661">
        <v>5239661</v>
      </c>
      <c r="BH5" s="664"/>
      <c r="BI5" s="664"/>
      <c r="BJ5" s="664"/>
      <c r="BK5" s="664"/>
      <c r="BL5" s="664"/>
      <c r="BM5" s="664"/>
      <c r="BN5" s="665"/>
      <c r="BO5" s="723">
        <v>91.1</v>
      </c>
      <c r="BP5" s="723"/>
      <c r="BQ5" s="723"/>
      <c r="BR5" s="723"/>
      <c r="BS5" s="724" t="s">
        <v>129</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2">
      <c r="B6" s="658" t="s">
        <v>229</v>
      </c>
      <c r="C6" s="659"/>
      <c r="D6" s="659"/>
      <c r="E6" s="659"/>
      <c r="F6" s="659"/>
      <c r="G6" s="659"/>
      <c r="H6" s="659"/>
      <c r="I6" s="659"/>
      <c r="J6" s="659"/>
      <c r="K6" s="659"/>
      <c r="L6" s="659"/>
      <c r="M6" s="659"/>
      <c r="N6" s="659"/>
      <c r="O6" s="659"/>
      <c r="P6" s="659"/>
      <c r="Q6" s="660"/>
      <c r="R6" s="661">
        <v>60550</v>
      </c>
      <c r="S6" s="664"/>
      <c r="T6" s="664"/>
      <c r="U6" s="664"/>
      <c r="V6" s="664"/>
      <c r="W6" s="664"/>
      <c r="X6" s="664"/>
      <c r="Y6" s="665"/>
      <c r="Z6" s="723">
        <v>0.6</v>
      </c>
      <c r="AA6" s="723"/>
      <c r="AB6" s="723"/>
      <c r="AC6" s="723"/>
      <c r="AD6" s="724">
        <v>60550</v>
      </c>
      <c r="AE6" s="724"/>
      <c r="AF6" s="724"/>
      <c r="AG6" s="724"/>
      <c r="AH6" s="724"/>
      <c r="AI6" s="724"/>
      <c r="AJ6" s="724"/>
      <c r="AK6" s="724"/>
      <c r="AL6" s="666">
        <v>0.9</v>
      </c>
      <c r="AM6" s="667"/>
      <c r="AN6" s="667"/>
      <c r="AO6" s="725"/>
      <c r="AP6" s="658" t="s">
        <v>230</v>
      </c>
      <c r="AQ6" s="659"/>
      <c r="AR6" s="659"/>
      <c r="AS6" s="659"/>
      <c r="AT6" s="659"/>
      <c r="AU6" s="659"/>
      <c r="AV6" s="659"/>
      <c r="AW6" s="659"/>
      <c r="AX6" s="659"/>
      <c r="AY6" s="659"/>
      <c r="AZ6" s="659"/>
      <c r="BA6" s="659"/>
      <c r="BB6" s="659"/>
      <c r="BC6" s="659"/>
      <c r="BD6" s="659"/>
      <c r="BE6" s="659"/>
      <c r="BF6" s="660"/>
      <c r="BG6" s="661">
        <v>5239661</v>
      </c>
      <c r="BH6" s="664"/>
      <c r="BI6" s="664"/>
      <c r="BJ6" s="664"/>
      <c r="BK6" s="664"/>
      <c r="BL6" s="664"/>
      <c r="BM6" s="664"/>
      <c r="BN6" s="665"/>
      <c r="BO6" s="723">
        <v>91.1</v>
      </c>
      <c r="BP6" s="723"/>
      <c r="BQ6" s="723"/>
      <c r="BR6" s="723"/>
      <c r="BS6" s="724" t="s">
        <v>129</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163979</v>
      </c>
      <c r="CS6" s="664"/>
      <c r="CT6" s="664"/>
      <c r="CU6" s="664"/>
      <c r="CV6" s="664"/>
      <c r="CW6" s="664"/>
      <c r="CX6" s="664"/>
      <c r="CY6" s="665"/>
      <c r="CZ6" s="774">
        <v>1.7</v>
      </c>
      <c r="DA6" s="743"/>
      <c r="DB6" s="743"/>
      <c r="DC6" s="777"/>
      <c r="DD6" s="669" t="s">
        <v>232</v>
      </c>
      <c r="DE6" s="664"/>
      <c r="DF6" s="664"/>
      <c r="DG6" s="664"/>
      <c r="DH6" s="664"/>
      <c r="DI6" s="664"/>
      <c r="DJ6" s="664"/>
      <c r="DK6" s="664"/>
      <c r="DL6" s="664"/>
      <c r="DM6" s="664"/>
      <c r="DN6" s="664"/>
      <c r="DO6" s="664"/>
      <c r="DP6" s="665"/>
      <c r="DQ6" s="669">
        <v>163651</v>
      </c>
      <c r="DR6" s="664"/>
      <c r="DS6" s="664"/>
      <c r="DT6" s="664"/>
      <c r="DU6" s="664"/>
      <c r="DV6" s="664"/>
      <c r="DW6" s="664"/>
      <c r="DX6" s="664"/>
      <c r="DY6" s="664"/>
      <c r="DZ6" s="664"/>
      <c r="EA6" s="664"/>
      <c r="EB6" s="664"/>
      <c r="EC6" s="704"/>
    </row>
    <row r="7" spans="2:143" ht="11.25" customHeight="1" x14ac:dyDescent="0.2">
      <c r="B7" s="658" t="s">
        <v>233</v>
      </c>
      <c r="C7" s="659"/>
      <c r="D7" s="659"/>
      <c r="E7" s="659"/>
      <c r="F7" s="659"/>
      <c r="G7" s="659"/>
      <c r="H7" s="659"/>
      <c r="I7" s="659"/>
      <c r="J7" s="659"/>
      <c r="K7" s="659"/>
      <c r="L7" s="659"/>
      <c r="M7" s="659"/>
      <c r="N7" s="659"/>
      <c r="O7" s="659"/>
      <c r="P7" s="659"/>
      <c r="Q7" s="660"/>
      <c r="R7" s="661">
        <v>7683</v>
      </c>
      <c r="S7" s="664"/>
      <c r="T7" s="664"/>
      <c r="U7" s="664"/>
      <c r="V7" s="664"/>
      <c r="W7" s="664"/>
      <c r="X7" s="664"/>
      <c r="Y7" s="665"/>
      <c r="Z7" s="723">
        <v>0.1</v>
      </c>
      <c r="AA7" s="723"/>
      <c r="AB7" s="723"/>
      <c r="AC7" s="723"/>
      <c r="AD7" s="724">
        <v>7683</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2874614</v>
      </c>
      <c r="BH7" s="664"/>
      <c r="BI7" s="664"/>
      <c r="BJ7" s="664"/>
      <c r="BK7" s="664"/>
      <c r="BL7" s="664"/>
      <c r="BM7" s="664"/>
      <c r="BN7" s="665"/>
      <c r="BO7" s="723">
        <v>50</v>
      </c>
      <c r="BP7" s="723"/>
      <c r="BQ7" s="723"/>
      <c r="BR7" s="723"/>
      <c r="BS7" s="724" t="s">
        <v>232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1372500</v>
      </c>
      <c r="CS7" s="664"/>
      <c r="CT7" s="664"/>
      <c r="CU7" s="664"/>
      <c r="CV7" s="664"/>
      <c r="CW7" s="664"/>
      <c r="CX7" s="664"/>
      <c r="CY7" s="665"/>
      <c r="CZ7" s="723">
        <v>14.1</v>
      </c>
      <c r="DA7" s="723"/>
      <c r="DB7" s="723"/>
      <c r="DC7" s="723"/>
      <c r="DD7" s="669">
        <v>1145</v>
      </c>
      <c r="DE7" s="664"/>
      <c r="DF7" s="664"/>
      <c r="DG7" s="664"/>
      <c r="DH7" s="664"/>
      <c r="DI7" s="664"/>
      <c r="DJ7" s="664"/>
      <c r="DK7" s="664"/>
      <c r="DL7" s="664"/>
      <c r="DM7" s="664"/>
      <c r="DN7" s="664"/>
      <c r="DO7" s="664"/>
      <c r="DP7" s="665"/>
      <c r="DQ7" s="669">
        <v>1280831</v>
      </c>
      <c r="DR7" s="664"/>
      <c r="DS7" s="664"/>
      <c r="DT7" s="664"/>
      <c r="DU7" s="664"/>
      <c r="DV7" s="664"/>
      <c r="DW7" s="664"/>
      <c r="DX7" s="664"/>
      <c r="DY7" s="664"/>
      <c r="DZ7" s="664"/>
      <c r="EA7" s="664"/>
      <c r="EB7" s="664"/>
      <c r="EC7" s="704"/>
    </row>
    <row r="8" spans="2:143" ht="11.25" customHeight="1" x14ac:dyDescent="0.2">
      <c r="B8" s="658" t="s">
        <v>236</v>
      </c>
      <c r="C8" s="659"/>
      <c r="D8" s="659"/>
      <c r="E8" s="659"/>
      <c r="F8" s="659"/>
      <c r="G8" s="659"/>
      <c r="H8" s="659"/>
      <c r="I8" s="659"/>
      <c r="J8" s="659"/>
      <c r="K8" s="659"/>
      <c r="L8" s="659"/>
      <c r="M8" s="659"/>
      <c r="N8" s="659"/>
      <c r="O8" s="659"/>
      <c r="P8" s="659"/>
      <c r="Q8" s="660"/>
      <c r="R8" s="661">
        <v>32155</v>
      </c>
      <c r="S8" s="664"/>
      <c r="T8" s="664"/>
      <c r="U8" s="664"/>
      <c r="V8" s="664"/>
      <c r="W8" s="664"/>
      <c r="X8" s="664"/>
      <c r="Y8" s="665"/>
      <c r="Z8" s="723">
        <v>0.3</v>
      </c>
      <c r="AA8" s="723"/>
      <c r="AB8" s="723"/>
      <c r="AC8" s="723"/>
      <c r="AD8" s="724">
        <v>32155</v>
      </c>
      <c r="AE8" s="724"/>
      <c r="AF8" s="724"/>
      <c r="AG8" s="724"/>
      <c r="AH8" s="724"/>
      <c r="AI8" s="724"/>
      <c r="AJ8" s="724"/>
      <c r="AK8" s="724"/>
      <c r="AL8" s="666">
        <v>0.5</v>
      </c>
      <c r="AM8" s="667"/>
      <c r="AN8" s="667"/>
      <c r="AO8" s="725"/>
      <c r="AP8" s="658" t="s">
        <v>237</v>
      </c>
      <c r="AQ8" s="659"/>
      <c r="AR8" s="659"/>
      <c r="AS8" s="659"/>
      <c r="AT8" s="659"/>
      <c r="AU8" s="659"/>
      <c r="AV8" s="659"/>
      <c r="AW8" s="659"/>
      <c r="AX8" s="659"/>
      <c r="AY8" s="659"/>
      <c r="AZ8" s="659"/>
      <c r="BA8" s="659"/>
      <c r="BB8" s="659"/>
      <c r="BC8" s="659"/>
      <c r="BD8" s="659"/>
      <c r="BE8" s="659"/>
      <c r="BF8" s="660"/>
      <c r="BG8" s="661">
        <v>56280</v>
      </c>
      <c r="BH8" s="664"/>
      <c r="BI8" s="664"/>
      <c r="BJ8" s="664"/>
      <c r="BK8" s="664"/>
      <c r="BL8" s="664"/>
      <c r="BM8" s="664"/>
      <c r="BN8" s="665"/>
      <c r="BO8" s="723">
        <v>1</v>
      </c>
      <c r="BP8" s="723"/>
      <c r="BQ8" s="723"/>
      <c r="BR8" s="723"/>
      <c r="BS8" s="669" t="s">
        <v>129</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3258021</v>
      </c>
      <c r="CS8" s="664"/>
      <c r="CT8" s="664"/>
      <c r="CU8" s="664"/>
      <c r="CV8" s="664"/>
      <c r="CW8" s="664"/>
      <c r="CX8" s="664"/>
      <c r="CY8" s="665"/>
      <c r="CZ8" s="723">
        <v>33.5</v>
      </c>
      <c r="DA8" s="723"/>
      <c r="DB8" s="723"/>
      <c r="DC8" s="723"/>
      <c r="DD8" s="669">
        <v>1293</v>
      </c>
      <c r="DE8" s="664"/>
      <c r="DF8" s="664"/>
      <c r="DG8" s="664"/>
      <c r="DH8" s="664"/>
      <c r="DI8" s="664"/>
      <c r="DJ8" s="664"/>
      <c r="DK8" s="664"/>
      <c r="DL8" s="664"/>
      <c r="DM8" s="664"/>
      <c r="DN8" s="664"/>
      <c r="DO8" s="664"/>
      <c r="DP8" s="665"/>
      <c r="DQ8" s="669">
        <v>1967813</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28082</v>
      </c>
      <c r="S9" s="664"/>
      <c r="T9" s="664"/>
      <c r="U9" s="664"/>
      <c r="V9" s="664"/>
      <c r="W9" s="664"/>
      <c r="X9" s="664"/>
      <c r="Y9" s="665"/>
      <c r="Z9" s="723">
        <v>0.3</v>
      </c>
      <c r="AA9" s="723"/>
      <c r="AB9" s="723"/>
      <c r="AC9" s="723"/>
      <c r="AD9" s="724">
        <v>28082</v>
      </c>
      <c r="AE9" s="724"/>
      <c r="AF9" s="724"/>
      <c r="AG9" s="724"/>
      <c r="AH9" s="724"/>
      <c r="AI9" s="724"/>
      <c r="AJ9" s="724"/>
      <c r="AK9" s="724"/>
      <c r="AL9" s="666">
        <v>0.4</v>
      </c>
      <c r="AM9" s="667"/>
      <c r="AN9" s="667"/>
      <c r="AO9" s="725"/>
      <c r="AP9" s="658" t="s">
        <v>240</v>
      </c>
      <c r="AQ9" s="659"/>
      <c r="AR9" s="659"/>
      <c r="AS9" s="659"/>
      <c r="AT9" s="659"/>
      <c r="AU9" s="659"/>
      <c r="AV9" s="659"/>
      <c r="AW9" s="659"/>
      <c r="AX9" s="659"/>
      <c r="AY9" s="659"/>
      <c r="AZ9" s="659"/>
      <c r="BA9" s="659"/>
      <c r="BB9" s="659"/>
      <c r="BC9" s="659"/>
      <c r="BD9" s="659"/>
      <c r="BE9" s="659"/>
      <c r="BF9" s="660"/>
      <c r="BG9" s="661">
        <v>2702544</v>
      </c>
      <c r="BH9" s="664"/>
      <c r="BI9" s="664"/>
      <c r="BJ9" s="664"/>
      <c r="BK9" s="664"/>
      <c r="BL9" s="664"/>
      <c r="BM9" s="664"/>
      <c r="BN9" s="665"/>
      <c r="BO9" s="723">
        <v>47</v>
      </c>
      <c r="BP9" s="723"/>
      <c r="BQ9" s="723"/>
      <c r="BR9" s="723"/>
      <c r="BS9" s="669" t="s">
        <v>179</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1115713</v>
      </c>
      <c r="CS9" s="664"/>
      <c r="CT9" s="664"/>
      <c r="CU9" s="664"/>
      <c r="CV9" s="664"/>
      <c r="CW9" s="664"/>
      <c r="CX9" s="664"/>
      <c r="CY9" s="665"/>
      <c r="CZ9" s="723">
        <v>11.5</v>
      </c>
      <c r="DA9" s="723"/>
      <c r="DB9" s="723"/>
      <c r="DC9" s="723"/>
      <c r="DD9" s="669">
        <v>23036</v>
      </c>
      <c r="DE9" s="664"/>
      <c r="DF9" s="664"/>
      <c r="DG9" s="664"/>
      <c r="DH9" s="664"/>
      <c r="DI9" s="664"/>
      <c r="DJ9" s="664"/>
      <c r="DK9" s="664"/>
      <c r="DL9" s="664"/>
      <c r="DM9" s="664"/>
      <c r="DN9" s="664"/>
      <c r="DO9" s="664"/>
      <c r="DP9" s="665"/>
      <c r="DQ9" s="669">
        <v>998571</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179</v>
      </c>
      <c r="AA10" s="723"/>
      <c r="AB10" s="723"/>
      <c r="AC10" s="723"/>
      <c r="AD10" s="724" t="s">
        <v>129</v>
      </c>
      <c r="AE10" s="724"/>
      <c r="AF10" s="724"/>
      <c r="AG10" s="724"/>
      <c r="AH10" s="724"/>
      <c r="AI10" s="724"/>
      <c r="AJ10" s="724"/>
      <c r="AK10" s="724"/>
      <c r="AL10" s="666" t="s">
        <v>129</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72324</v>
      </c>
      <c r="BH10" s="664"/>
      <c r="BI10" s="664"/>
      <c r="BJ10" s="664"/>
      <c r="BK10" s="664"/>
      <c r="BL10" s="664"/>
      <c r="BM10" s="664"/>
      <c r="BN10" s="665"/>
      <c r="BO10" s="723">
        <v>1.3</v>
      </c>
      <c r="BP10" s="723"/>
      <c r="BQ10" s="723"/>
      <c r="BR10" s="723"/>
      <c r="BS10" s="669" t="s">
        <v>129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5966</v>
      </c>
      <c r="CS10" s="664"/>
      <c r="CT10" s="664"/>
      <c r="CU10" s="664"/>
      <c r="CV10" s="664"/>
      <c r="CW10" s="664"/>
      <c r="CX10" s="664"/>
      <c r="CY10" s="665"/>
      <c r="CZ10" s="723">
        <v>0.1</v>
      </c>
      <c r="DA10" s="723"/>
      <c r="DB10" s="723"/>
      <c r="DC10" s="723"/>
      <c r="DD10" s="669" t="s">
        <v>232</v>
      </c>
      <c r="DE10" s="664"/>
      <c r="DF10" s="664"/>
      <c r="DG10" s="664"/>
      <c r="DH10" s="664"/>
      <c r="DI10" s="664"/>
      <c r="DJ10" s="664"/>
      <c r="DK10" s="664"/>
      <c r="DL10" s="664"/>
      <c r="DM10" s="664"/>
      <c r="DN10" s="664"/>
      <c r="DO10" s="664"/>
      <c r="DP10" s="665"/>
      <c r="DQ10" s="669">
        <v>966</v>
      </c>
      <c r="DR10" s="664"/>
      <c r="DS10" s="664"/>
      <c r="DT10" s="664"/>
      <c r="DU10" s="664"/>
      <c r="DV10" s="664"/>
      <c r="DW10" s="664"/>
      <c r="DX10" s="664"/>
      <c r="DY10" s="664"/>
      <c r="DZ10" s="664"/>
      <c r="EA10" s="664"/>
      <c r="EB10" s="664"/>
      <c r="EC10" s="704"/>
    </row>
    <row r="11" spans="2:143" ht="11.25" customHeight="1" x14ac:dyDescent="0.2">
      <c r="B11" s="658" t="s">
        <v>245</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232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43466</v>
      </c>
      <c r="BH11" s="664"/>
      <c r="BI11" s="664"/>
      <c r="BJ11" s="664"/>
      <c r="BK11" s="664"/>
      <c r="BL11" s="664"/>
      <c r="BM11" s="664"/>
      <c r="BN11" s="665"/>
      <c r="BO11" s="723">
        <v>0.8</v>
      </c>
      <c r="BP11" s="723"/>
      <c r="BQ11" s="723"/>
      <c r="BR11" s="723"/>
      <c r="BS11" s="669" t="s">
        <v>129</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33298</v>
      </c>
      <c r="CS11" s="664"/>
      <c r="CT11" s="664"/>
      <c r="CU11" s="664"/>
      <c r="CV11" s="664"/>
      <c r="CW11" s="664"/>
      <c r="CX11" s="664"/>
      <c r="CY11" s="665"/>
      <c r="CZ11" s="723">
        <v>0.3</v>
      </c>
      <c r="DA11" s="723"/>
      <c r="DB11" s="723"/>
      <c r="DC11" s="723"/>
      <c r="DD11" s="669" t="s">
        <v>232</v>
      </c>
      <c r="DE11" s="664"/>
      <c r="DF11" s="664"/>
      <c r="DG11" s="664"/>
      <c r="DH11" s="664"/>
      <c r="DI11" s="664"/>
      <c r="DJ11" s="664"/>
      <c r="DK11" s="664"/>
      <c r="DL11" s="664"/>
      <c r="DM11" s="664"/>
      <c r="DN11" s="664"/>
      <c r="DO11" s="664"/>
      <c r="DP11" s="665"/>
      <c r="DQ11" s="669">
        <v>31642</v>
      </c>
      <c r="DR11" s="664"/>
      <c r="DS11" s="664"/>
      <c r="DT11" s="664"/>
      <c r="DU11" s="664"/>
      <c r="DV11" s="664"/>
      <c r="DW11" s="664"/>
      <c r="DX11" s="664"/>
      <c r="DY11" s="664"/>
      <c r="DZ11" s="664"/>
      <c r="EA11" s="664"/>
      <c r="EB11" s="664"/>
      <c r="EC11" s="704"/>
    </row>
    <row r="12" spans="2:143" ht="11.25" customHeight="1" x14ac:dyDescent="0.2">
      <c r="B12" s="658" t="s">
        <v>248</v>
      </c>
      <c r="C12" s="659"/>
      <c r="D12" s="659"/>
      <c r="E12" s="659"/>
      <c r="F12" s="659"/>
      <c r="G12" s="659"/>
      <c r="H12" s="659"/>
      <c r="I12" s="659"/>
      <c r="J12" s="659"/>
      <c r="K12" s="659"/>
      <c r="L12" s="659"/>
      <c r="M12" s="659"/>
      <c r="N12" s="659"/>
      <c r="O12" s="659"/>
      <c r="P12" s="659"/>
      <c r="Q12" s="660"/>
      <c r="R12" s="661">
        <v>493743</v>
      </c>
      <c r="S12" s="664"/>
      <c r="T12" s="664"/>
      <c r="U12" s="664"/>
      <c r="V12" s="664"/>
      <c r="W12" s="664"/>
      <c r="X12" s="664"/>
      <c r="Y12" s="665"/>
      <c r="Z12" s="723">
        <v>4.8</v>
      </c>
      <c r="AA12" s="723"/>
      <c r="AB12" s="723"/>
      <c r="AC12" s="723"/>
      <c r="AD12" s="724">
        <v>493743</v>
      </c>
      <c r="AE12" s="724"/>
      <c r="AF12" s="724"/>
      <c r="AG12" s="724"/>
      <c r="AH12" s="724"/>
      <c r="AI12" s="724"/>
      <c r="AJ12" s="724"/>
      <c r="AK12" s="724"/>
      <c r="AL12" s="666">
        <v>7.6</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2208354</v>
      </c>
      <c r="BH12" s="664"/>
      <c r="BI12" s="664"/>
      <c r="BJ12" s="664"/>
      <c r="BK12" s="664"/>
      <c r="BL12" s="664"/>
      <c r="BM12" s="664"/>
      <c r="BN12" s="665"/>
      <c r="BO12" s="723">
        <v>38.4</v>
      </c>
      <c r="BP12" s="723"/>
      <c r="BQ12" s="723"/>
      <c r="BR12" s="723"/>
      <c r="BS12" s="669" t="s">
        <v>232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82092</v>
      </c>
      <c r="CS12" s="664"/>
      <c r="CT12" s="664"/>
      <c r="CU12" s="664"/>
      <c r="CV12" s="664"/>
      <c r="CW12" s="664"/>
      <c r="CX12" s="664"/>
      <c r="CY12" s="665"/>
      <c r="CZ12" s="723">
        <v>0.8</v>
      </c>
      <c r="DA12" s="723"/>
      <c r="DB12" s="723"/>
      <c r="DC12" s="723"/>
      <c r="DD12" s="669" t="s">
        <v>129</v>
      </c>
      <c r="DE12" s="664"/>
      <c r="DF12" s="664"/>
      <c r="DG12" s="664"/>
      <c r="DH12" s="664"/>
      <c r="DI12" s="664"/>
      <c r="DJ12" s="664"/>
      <c r="DK12" s="664"/>
      <c r="DL12" s="664"/>
      <c r="DM12" s="664"/>
      <c r="DN12" s="664"/>
      <c r="DO12" s="664"/>
      <c r="DP12" s="665"/>
      <c r="DQ12" s="669">
        <v>63000</v>
      </c>
      <c r="DR12" s="664"/>
      <c r="DS12" s="664"/>
      <c r="DT12" s="664"/>
      <c r="DU12" s="664"/>
      <c r="DV12" s="664"/>
      <c r="DW12" s="664"/>
      <c r="DX12" s="664"/>
      <c r="DY12" s="664"/>
      <c r="DZ12" s="664"/>
      <c r="EA12" s="664"/>
      <c r="EB12" s="664"/>
      <c r="EC12" s="704"/>
    </row>
    <row r="13" spans="2:143" ht="11.25" customHeight="1" x14ac:dyDescent="0.2">
      <c r="B13" s="658" t="s">
        <v>251</v>
      </c>
      <c r="C13" s="659"/>
      <c r="D13" s="659"/>
      <c r="E13" s="659"/>
      <c r="F13" s="659"/>
      <c r="G13" s="659"/>
      <c r="H13" s="659"/>
      <c r="I13" s="659"/>
      <c r="J13" s="659"/>
      <c r="K13" s="659"/>
      <c r="L13" s="659"/>
      <c r="M13" s="659"/>
      <c r="N13" s="659"/>
      <c r="O13" s="659"/>
      <c r="P13" s="659"/>
      <c r="Q13" s="660"/>
      <c r="R13" s="661">
        <v>15834</v>
      </c>
      <c r="S13" s="664"/>
      <c r="T13" s="664"/>
      <c r="U13" s="664"/>
      <c r="V13" s="664"/>
      <c r="W13" s="664"/>
      <c r="X13" s="664"/>
      <c r="Y13" s="665"/>
      <c r="Z13" s="723">
        <v>0.2</v>
      </c>
      <c r="AA13" s="723"/>
      <c r="AB13" s="723"/>
      <c r="AC13" s="723"/>
      <c r="AD13" s="724">
        <v>15834</v>
      </c>
      <c r="AE13" s="724"/>
      <c r="AF13" s="724"/>
      <c r="AG13" s="724"/>
      <c r="AH13" s="724"/>
      <c r="AI13" s="724"/>
      <c r="AJ13" s="724"/>
      <c r="AK13" s="724"/>
      <c r="AL13" s="666">
        <v>0.2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2198147</v>
      </c>
      <c r="BH13" s="664"/>
      <c r="BI13" s="664"/>
      <c r="BJ13" s="664"/>
      <c r="BK13" s="664"/>
      <c r="BL13" s="664"/>
      <c r="BM13" s="664"/>
      <c r="BN13" s="665"/>
      <c r="BO13" s="723">
        <v>38.200000000000003</v>
      </c>
      <c r="BP13" s="723"/>
      <c r="BQ13" s="723"/>
      <c r="BR13" s="723"/>
      <c r="BS13" s="669" t="s">
        <v>232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1596274</v>
      </c>
      <c r="CS13" s="664"/>
      <c r="CT13" s="664"/>
      <c r="CU13" s="664"/>
      <c r="CV13" s="664"/>
      <c r="CW13" s="664"/>
      <c r="CX13" s="664"/>
      <c r="CY13" s="665"/>
      <c r="CZ13" s="723">
        <v>16.399999999999999</v>
      </c>
      <c r="DA13" s="723"/>
      <c r="DB13" s="723"/>
      <c r="DC13" s="723"/>
      <c r="DD13" s="669">
        <v>72329</v>
      </c>
      <c r="DE13" s="664"/>
      <c r="DF13" s="664"/>
      <c r="DG13" s="664"/>
      <c r="DH13" s="664"/>
      <c r="DI13" s="664"/>
      <c r="DJ13" s="664"/>
      <c r="DK13" s="664"/>
      <c r="DL13" s="664"/>
      <c r="DM13" s="664"/>
      <c r="DN13" s="664"/>
      <c r="DO13" s="664"/>
      <c r="DP13" s="665"/>
      <c r="DQ13" s="669">
        <v>1502281</v>
      </c>
      <c r="DR13" s="664"/>
      <c r="DS13" s="664"/>
      <c r="DT13" s="664"/>
      <c r="DU13" s="664"/>
      <c r="DV13" s="664"/>
      <c r="DW13" s="664"/>
      <c r="DX13" s="664"/>
      <c r="DY13" s="664"/>
      <c r="DZ13" s="664"/>
      <c r="EA13" s="664"/>
      <c r="EB13" s="664"/>
      <c r="EC13" s="704"/>
    </row>
    <row r="14" spans="2:143" ht="11.25" customHeight="1" x14ac:dyDescent="0.2">
      <c r="B14" s="658" t="s">
        <v>254</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232</v>
      </c>
      <c r="AE14" s="724"/>
      <c r="AF14" s="724"/>
      <c r="AG14" s="724"/>
      <c r="AH14" s="724"/>
      <c r="AI14" s="724"/>
      <c r="AJ14" s="724"/>
      <c r="AK14" s="724"/>
      <c r="AL14" s="666" t="s">
        <v>232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45894</v>
      </c>
      <c r="BH14" s="664"/>
      <c r="BI14" s="664"/>
      <c r="BJ14" s="664"/>
      <c r="BK14" s="664"/>
      <c r="BL14" s="664"/>
      <c r="BM14" s="664"/>
      <c r="BN14" s="665"/>
      <c r="BO14" s="723">
        <v>0.8</v>
      </c>
      <c r="BP14" s="723"/>
      <c r="BQ14" s="723"/>
      <c r="BR14" s="723"/>
      <c r="BS14" s="669" t="s">
        <v>232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705286</v>
      </c>
      <c r="CS14" s="664"/>
      <c r="CT14" s="664"/>
      <c r="CU14" s="664"/>
      <c r="CV14" s="664"/>
      <c r="CW14" s="664"/>
      <c r="CX14" s="664"/>
      <c r="CY14" s="665"/>
      <c r="CZ14" s="723">
        <v>7.3</v>
      </c>
      <c r="DA14" s="723"/>
      <c r="DB14" s="723"/>
      <c r="DC14" s="723"/>
      <c r="DD14" s="669">
        <v>178802</v>
      </c>
      <c r="DE14" s="664"/>
      <c r="DF14" s="664"/>
      <c r="DG14" s="664"/>
      <c r="DH14" s="664"/>
      <c r="DI14" s="664"/>
      <c r="DJ14" s="664"/>
      <c r="DK14" s="664"/>
      <c r="DL14" s="664"/>
      <c r="DM14" s="664"/>
      <c r="DN14" s="664"/>
      <c r="DO14" s="664"/>
      <c r="DP14" s="665"/>
      <c r="DQ14" s="669">
        <v>543759</v>
      </c>
      <c r="DR14" s="664"/>
      <c r="DS14" s="664"/>
      <c r="DT14" s="664"/>
      <c r="DU14" s="664"/>
      <c r="DV14" s="664"/>
      <c r="DW14" s="664"/>
      <c r="DX14" s="664"/>
      <c r="DY14" s="664"/>
      <c r="DZ14" s="664"/>
      <c r="EA14" s="664"/>
      <c r="EB14" s="664"/>
      <c r="EC14" s="704"/>
    </row>
    <row r="15" spans="2:143" ht="11.25" customHeight="1" x14ac:dyDescent="0.2">
      <c r="B15" s="658" t="s">
        <v>257</v>
      </c>
      <c r="C15" s="659"/>
      <c r="D15" s="659"/>
      <c r="E15" s="659"/>
      <c r="F15" s="659"/>
      <c r="G15" s="659"/>
      <c r="H15" s="659"/>
      <c r="I15" s="659"/>
      <c r="J15" s="659"/>
      <c r="K15" s="659"/>
      <c r="L15" s="659"/>
      <c r="M15" s="659"/>
      <c r="N15" s="659"/>
      <c r="O15" s="659"/>
      <c r="P15" s="659"/>
      <c r="Q15" s="660"/>
      <c r="R15" s="661">
        <v>32129</v>
      </c>
      <c r="S15" s="664"/>
      <c r="T15" s="664"/>
      <c r="U15" s="664"/>
      <c r="V15" s="664"/>
      <c r="W15" s="664"/>
      <c r="X15" s="664"/>
      <c r="Y15" s="665"/>
      <c r="Z15" s="723">
        <v>0.3</v>
      </c>
      <c r="AA15" s="723"/>
      <c r="AB15" s="723"/>
      <c r="AC15" s="723"/>
      <c r="AD15" s="724">
        <v>32129</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110799</v>
      </c>
      <c r="BH15" s="664"/>
      <c r="BI15" s="664"/>
      <c r="BJ15" s="664"/>
      <c r="BK15" s="664"/>
      <c r="BL15" s="664"/>
      <c r="BM15" s="664"/>
      <c r="BN15" s="665"/>
      <c r="BO15" s="723">
        <v>1.9</v>
      </c>
      <c r="BP15" s="723"/>
      <c r="BQ15" s="723"/>
      <c r="BR15" s="723"/>
      <c r="BS15" s="669" t="s">
        <v>179</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871718</v>
      </c>
      <c r="CS15" s="664"/>
      <c r="CT15" s="664"/>
      <c r="CU15" s="664"/>
      <c r="CV15" s="664"/>
      <c r="CW15" s="664"/>
      <c r="CX15" s="664"/>
      <c r="CY15" s="665"/>
      <c r="CZ15" s="723">
        <v>9</v>
      </c>
      <c r="DA15" s="723"/>
      <c r="DB15" s="723"/>
      <c r="DC15" s="723"/>
      <c r="DD15" s="669">
        <v>28931</v>
      </c>
      <c r="DE15" s="664"/>
      <c r="DF15" s="664"/>
      <c r="DG15" s="664"/>
      <c r="DH15" s="664"/>
      <c r="DI15" s="664"/>
      <c r="DJ15" s="664"/>
      <c r="DK15" s="664"/>
      <c r="DL15" s="664"/>
      <c r="DM15" s="664"/>
      <c r="DN15" s="664"/>
      <c r="DO15" s="664"/>
      <c r="DP15" s="665"/>
      <c r="DQ15" s="669">
        <v>840771</v>
      </c>
      <c r="DR15" s="664"/>
      <c r="DS15" s="664"/>
      <c r="DT15" s="664"/>
      <c r="DU15" s="664"/>
      <c r="DV15" s="664"/>
      <c r="DW15" s="664"/>
      <c r="DX15" s="664"/>
      <c r="DY15" s="664"/>
      <c r="DZ15" s="664"/>
      <c r="EA15" s="664"/>
      <c r="EB15" s="664"/>
      <c r="EC15" s="704"/>
    </row>
    <row r="16" spans="2:143" ht="11.25" customHeight="1" x14ac:dyDescent="0.2">
      <c r="B16" s="658" t="s">
        <v>260</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232</v>
      </c>
      <c r="AA16" s="723"/>
      <c r="AB16" s="723"/>
      <c r="AC16" s="723"/>
      <c r="AD16" s="724" t="s">
        <v>179</v>
      </c>
      <c r="AE16" s="724"/>
      <c r="AF16" s="724"/>
      <c r="AG16" s="724"/>
      <c r="AH16" s="724"/>
      <c r="AI16" s="724"/>
      <c r="AJ16" s="724"/>
      <c r="AK16" s="724"/>
      <c r="AL16" s="666" t="s">
        <v>232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262</v>
      </c>
      <c r="BP16" s="723"/>
      <c r="BQ16" s="723"/>
      <c r="BR16" s="723"/>
      <c r="BS16" s="669" t="s">
        <v>129</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5604</v>
      </c>
      <c r="CS16" s="664"/>
      <c r="CT16" s="664"/>
      <c r="CU16" s="664"/>
      <c r="CV16" s="664"/>
      <c r="CW16" s="664"/>
      <c r="CX16" s="664"/>
      <c r="CY16" s="665"/>
      <c r="CZ16" s="723">
        <v>0.1</v>
      </c>
      <c r="DA16" s="723"/>
      <c r="DB16" s="723"/>
      <c r="DC16" s="723"/>
      <c r="DD16" s="669" t="s">
        <v>232</v>
      </c>
      <c r="DE16" s="664"/>
      <c r="DF16" s="664"/>
      <c r="DG16" s="664"/>
      <c r="DH16" s="664"/>
      <c r="DI16" s="664"/>
      <c r="DJ16" s="664"/>
      <c r="DK16" s="664"/>
      <c r="DL16" s="664"/>
      <c r="DM16" s="664"/>
      <c r="DN16" s="664"/>
      <c r="DO16" s="664"/>
      <c r="DP16" s="665"/>
      <c r="DQ16" s="669">
        <v>5604</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26134</v>
      </c>
      <c r="S17" s="664"/>
      <c r="T17" s="664"/>
      <c r="U17" s="664"/>
      <c r="V17" s="664"/>
      <c r="W17" s="664"/>
      <c r="X17" s="664"/>
      <c r="Y17" s="665"/>
      <c r="Z17" s="723">
        <v>0.3</v>
      </c>
      <c r="AA17" s="723"/>
      <c r="AB17" s="723"/>
      <c r="AC17" s="723"/>
      <c r="AD17" s="724">
        <v>26134</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179</v>
      </c>
      <c r="BH17" s="664"/>
      <c r="BI17" s="664"/>
      <c r="BJ17" s="664"/>
      <c r="BK17" s="664"/>
      <c r="BL17" s="664"/>
      <c r="BM17" s="664"/>
      <c r="BN17" s="665"/>
      <c r="BO17" s="723" t="s">
        <v>232</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511336</v>
      </c>
      <c r="CS17" s="664"/>
      <c r="CT17" s="664"/>
      <c r="CU17" s="664"/>
      <c r="CV17" s="664"/>
      <c r="CW17" s="664"/>
      <c r="CX17" s="664"/>
      <c r="CY17" s="665"/>
      <c r="CZ17" s="723">
        <v>5.3</v>
      </c>
      <c r="DA17" s="723"/>
      <c r="DB17" s="723"/>
      <c r="DC17" s="723"/>
      <c r="DD17" s="669" t="s">
        <v>232</v>
      </c>
      <c r="DE17" s="664"/>
      <c r="DF17" s="664"/>
      <c r="DG17" s="664"/>
      <c r="DH17" s="664"/>
      <c r="DI17" s="664"/>
      <c r="DJ17" s="664"/>
      <c r="DK17" s="664"/>
      <c r="DL17" s="664"/>
      <c r="DM17" s="664"/>
      <c r="DN17" s="664"/>
      <c r="DO17" s="664"/>
      <c r="DP17" s="665"/>
      <c r="DQ17" s="669">
        <v>511336</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538050</v>
      </c>
      <c r="S18" s="664"/>
      <c r="T18" s="664"/>
      <c r="U18" s="664"/>
      <c r="V18" s="664"/>
      <c r="W18" s="664"/>
      <c r="X18" s="664"/>
      <c r="Y18" s="665"/>
      <c r="Z18" s="723">
        <v>5.3</v>
      </c>
      <c r="AA18" s="723"/>
      <c r="AB18" s="723"/>
      <c r="AC18" s="723"/>
      <c r="AD18" s="724">
        <v>508257</v>
      </c>
      <c r="AE18" s="724"/>
      <c r="AF18" s="724"/>
      <c r="AG18" s="724"/>
      <c r="AH18" s="724"/>
      <c r="AI18" s="724"/>
      <c r="AJ18" s="724"/>
      <c r="AK18" s="724"/>
      <c r="AL18" s="666">
        <v>7.8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232</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232</v>
      </c>
      <c r="DA18" s="723"/>
      <c r="DB18" s="723"/>
      <c r="DC18" s="723"/>
      <c r="DD18" s="669" t="s">
        <v>232</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508257</v>
      </c>
      <c r="S19" s="664"/>
      <c r="T19" s="664"/>
      <c r="U19" s="664"/>
      <c r="V19" s="664"/>
      <c r="W19" s="664"/>
      <c r="X19" s="664"/>
      <c r="Y19" s="665"/>
      <c r="Z19" s="723">
        <v>5</v>
      </c>
      <c r="AA19" s="723"/>
      <c r="AB19" s="723"/>
      <c r="AC19" s="723"/>
      <c r="AD19" s="724">
        <v>508257</v>
      </c>
      <c r="AE19" s="724"/>
      <c r="AF19" s="724"/>
      <c r="AG19" s="724"/>
      <c r="AH19" s="724"/>
      <c r="AI19" s="724"/>
      <c r="AJ19" s="724"/>
      <c r="AK19" s="724"/>
      <c r="AL19" s="666">
        <v>7.8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510713</v>
      </c>
      <c r="BH19" s="664"/>
      <c r="BI19" s="664"/>
      <c r="BJ19" s="664"/>
      <c r="BK19" s="664"/>
      <c r="BL19" s="664"/>
      <c r="BM19" s="664"/>
      <c r="BN19" s="665"/>
      <c r="BO19" s="723">
        <v>8.9</v>
      </c>
      <c r="BP19" s="723"/>
      <c r="BQ19" s="723"/>
      <c r="BR19" s="723"/>
      <c r="BS19" s="669" t="s">
        <v>129</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179</v>
      </c>
      <c r="CS19" s="664"/>
      <c r="CT19" s="664"/>
      <c r="CU19" s="664"/>
      <c r="CV19" s="664"/>
      <c r="CW19" s="664"/>
      <c r="CX19" s="664"/>
      <c r="CY19" s="665"/>
      <c r="CZ19" s="723" t="s">
        <v>232</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29755</v>
      </c>
      <c r="S20" s="664"/>
      <c r="T20" s="664"/>
      <c r="U20" s="664"/>
      <c r="V20" s="664"/>
      <c r="W20" s="664"/>
      <c r="X20" s="664"/>
      <c r="Y20" s="665"/>
      <c r="Z20" s="723">
        <v>0.3</v>
      </c>
      <c r="AA20" s="723"/>
      <c r="AB20" s="723"/>
      <c r="AC20" s="723"/>
      <c r="AD20" s="724" t="s">
        <v>232</v>
      </c>
      <c r="AE20" s="724"/>
      <c r="AF20" s="724"/>
      <c r="AG20" s="724"/>
      <c r="AH20" s="724"/>
      <c r="AI20" s="724"/>
      <c r="AJ20" s="724"/>
      <c r="AK20" s="724"/>
      <c r="AL20" s="666" t="s">
        <v>232</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510713</v>
      </c>
      <c r="BH20" s="664"/>
      <c r="BI20" s="664"/>
      <c r="BJ20" s="664"/>
      <c r="BK20" s="664"/>
      <c r="BL20" s="664"/>
      <c r="BM20" s="664"/>
      <c r="BN20" s="665"/>
      <c r="BO20" s="723">
        <v>8.9</v>
      </c>
      <c r="BP20" s="723"/>
      <c r="BQ20" s="723"/>
      <c r="BR20" s="723"/>
      <c r="BS20" s="669" t="s">
        <v>179</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9721787</v>
      </c>
      <c r="CS20" s="664"/>
      <c r="CT20" s="664"/>
      <c r="CU20" s="664"/>
      <c r="CV20" s="664"/>
      <c r="CW20" s="664"/>
      <c r="CX20" s="664"/>
      <c r="CY20" s="665"/>
      <c r="CZ20" s="723">
        <v>100</v>
      </c>
      <c r="DA20" s="723"/>
      <c r="DB20" s="723"/>
      <c r="DC20" s="723"/>
      <c r="DD20" s="669">
        <v>305536</v>
      </c>
      <c r="DE20" s="664"/>
      <c r="DF20" s="664"/>
      <c r="DG20" s="664"/>
      <c r="DH20" s="664"/>
      <c r="DI20" s="664"/>
      <c r="DJ20" s="664"/>
      <c r="DK20" s="664"/>
      <c r="DL20" s="664"/>
      <c r="DM20" s="664"/>
      <c r="DN20" s="664"/>
      <c r="DO20" s="664"/>
      <c r="DP20" s="665"/>
      <c r="DQ20" s="669">
        <v>7910225</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v>38</v>
      </c>
      <c r="S21" s="664"/>
      <c r="T21" s="664"/>
      <c r="U21" s="664"/>
      <c r="V21" s="664"/>
      <c r="W21" s="664"/>
      <c r="X21" s="664"/>
      <c r="Y21" s="665"/>
      <c r="Z21" s="723">
        <v>0</v>
      </c>
      <c r="AA21" s="723"/>
      <c r="AB21" s="723"/>
      <c r="AC21" s="723"/>
      <c r="AD21" s="724" t="s">
        <v>232</v>
      </c>
      <c r="AE21" s="724"/>
      <c r="AF21" s="724"/>
      <c r="AG21" s="724"/>
      <c r="AH21" s="724"/>
      <c r="AI21" s="724"/>
      <c r="AJ21" s="724"/>
      <c r="AK21" s="724"/>
      <c r="AL21" s="666" t="s">
        <v>232</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179</v>
      </c>
      <c r="BH21" s="664"/>
      <c r="BI21" s="664"/>
      <c r="BJ21" s="664"/>
      <c r="BK21" s="664"/>
      <c r="BL21" s="664"/>
      <c r="BM21" s="664"/>
      <c r="BN21" s="665"/>
      <c r="BO21" s="723" t="s">
        <v>179</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6984734</v>
      </c>
      <c r="S22" s="664"/>
      <c r="T22" s="664"/>
      <c r="U22" s="664"/>
      <c r="V22" s="664"/>
      <c r="W22" s="664"/>
      <c r="X22" s="664"/>
      <c r="Y22" s="665"/>
      <c r="Z22" s="723">
        <v>68.599999999999994</v>
      </c>
      <c r="AA22" s="723"/>
      <c r="AB22" s="723"/>
      <c r="AC22" s="723"/>
      <c r="AD22" s="724">
        <v>6444228</v>
      </c>
      <c r="AE22" s="724"/>
      <c r="AF22" s="724"/>
      <c r="AG22" s="724"/>
      <c r="AH22" s="724"/>
      <c r="AI22" s="724"/>
      <c r="AJ22" s="724"/>
      <c r="AK22" s="724"/>
      <c r="AL22" s="666">
        <v>99.4</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179</v>
      </c>
      <c r="BP22" s="723"/>
      <c r="BQ22" s="723"/>
      <c r="BR22" s="723"/>
      <c r="BS22" s="669" t="s">
        <v>232</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3850</v>
      </c>
      <c r="S23" s="664"/>
      <c r="T23" s="664"/>
      <c r="U23" s="664"/>
      <c r="V23" s="664"/>
      <c r="W23" s="664"/>
      <c r="X23" s="664"/>
      <c r="Y23" s="665"/>
      <c r="Z23" s="723">
        <v>0</v>
      </c>
      <c r="AA23" s="723"/>
      <c r="AB23" s="723"/>
      <c r="AC23" s="723"/>
      <c r="AD23" s="724">
        <v>3850</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510713</v>
      </c>
      <c r="BH23" s="664"/>
      <c r="BI23" s="664"/>
      <c r="BJ23" s="664"/>
      <c r="BK23" s="664"/>
      <c r="BL23" s="664"/>
      <c r="BM23" s="664"/>
      <c r="BN23" s="665"/>
      <c r="BO23" s="723">
        <v>8.9</v>
      </c>
      <c r="BP23" s="723"/>
      <c r="BQ23" s="723"/>
      <c r="BR23" s="723"/>
      <c r="BS23" s="669" t="s">
        <v>129</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72559</v>
      </c>
      <c r="S24" s="664"/>
      <c r="T24" s="664"/>
      <c r="U24" s="664"/>
      <c r="V24" s="664"/>
      <c r="W24" s="664"/>
      <c r="X24" s="664"/>
      <c r="Y24" s="665"/>
      <c r="Z24" s="723">
        <v>0.7</v>
      </c>
      <c r="AA24" s="723"/>
      <c r="AB24" s="723"/>
      <c r="AC24" s="723"/>
      <c r="AD24" s="724" t="s">
        <v>129</v>
      </c>
      <c r="AE24" s="724"/>
      <c r="AF24" s="724"/>
      <c r="AG24" s="724"/>
      <c r="AH24" s="724"/>
      <c r="AI24" s="724"/>
      <c r="AJ24" s="724"/>
      <c r="AK24" s="724"/>
      <c r="AL24" s="666" t="s">
        <v>232</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262</v>
      </c>
      <c r="BH24" s="664"/>
      <c r="BI24" s="664"/>
      <c r="BJ24" s="664"/>
      <c r="BK24" s="664"/>
      <c r="BL24" s="664"/>
      <c r="BM24" s="664"/>
      <c r="BN24" s="665"/>
      <c r="BO24" s="723" t="s">
        <v>232</v>
      </c>
      <c r="BP24" s="723"/>
      <c r="BQ24" s="723"/>
      <c r="BR24" s="723"/>
      <c r="BS24" s="669" t="s">
        <v>129</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4738269</v>
      </c>
      <c r="CS24" s="727"/>
      <c r="CT24" s="727"/>
      <c r="CU24" s="727"/>
      <c r="CV24" s="727"/>
      <c r="CW24" s="727"/>
      <c r="CX24" s="727"/>
      <c r="CY24" s="773"/>
      <c r="CZ24" s="774">
        <v>48.7</v>
      </c>
      <c r="DA24" s="743"/>
      <c r="DB24" s="743"/>
      <c r="DC24" s="777"/>
      <c r="DD24" s="772">
        <v>3596187</v>
      </c>
      <c r="DE24" s="727"/>
      <c r="DF24" s="727"/>
      <c r="DG24" s="727"/>
      <c r="DH24" s="727"/>
      <c r="DI24" s="727"/>
      <c r="DJ24" s="727"/>
      <c r="DK24" s="773"/>
      <c r="DL24" s="772">
        <v>3582990</v>
      </c>
      <c r="DM24" s="727"/>
      <c r="DN24" s="727"/>
      <c r="DO24" s="727"/>
      <c r="DP24" s="727"/>
      <c r="DQ24" s="727"/>
      <c r="DR24" s="727"/>
      <c r="DS24" s="727"/>
      <c r="DT24" s="727"/>
      <c r="DU24" s="727"/>
      <c r="DV24" s="773"/>
      <c r="DW24" s="774">
        <v>52</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124127</v>
      </c>
      <c r="S25" s="664"/>
      <c r="T25" s="664"/>
      <c r="U25" s="664"/>
      <c r="V25" s="664"/>
      <c r="W25" s="664"/>
      <c r="X25" s="664"/>
      <c r="Y25" s="665"/>
      <c r="Z25" s="723">
        <v>1.2</v>
      </c>
      <c r="AA25" s="723"/>
      <c r="AB25" s="723"/>
      <c r="AC25" s="723"/>
      <c r="AD25" s="724">
        <v>28560</v>
      </c>
      <c r="AE25" s="724"/>
      <c r="AF25" s="724"/>
      <c r="AG25" s="724"/>
      <c r="AH25" s="724"/>
      <c r="AI25" s="724"/>
      <c r="AJ25" s="724"/>
      <c r="AK25" s="724"/>
      <c r="AL25" s="666">
        <v>0.4</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2697511</v>
      </c>
      <c r="CS25" s="662"/>
      <c r="CT25" s="662"/>
      <c r="CU25" s="662"/>
      <c r="CV25" s="662"/>
      <c r="CW25" s="662"/>
      <c r="CX25" s="662"/>
      <c r="CY25" s="663"/>
      <c r="CZ25" s="666">
        <v>27.7</v>
      </c>
      <c r="DA25" s="695"/>
      <c r="DB25" s="695"/>
      <c r="DC25" s="696"/>
      <c r="DD25" s="669">
        <v>2573969</v>
      </c>
      <c r="DE25" s="662"/>
      <c r="DF25" s="662"/>
      <c r="DG25" s="662"/>
      <c r="DH25" s="662"/>
      <c r="DI25" s="662"/>
      <c r="DJ25" s="662"/>
      <c r="DK25" s="663"/>
      <c r="DL25" s="669">
        <v>2572965</v>
      </c>
      <c r="DM25" s="662"/>
      <c r="DN25" s="662"/>
      <c r="DO25" s="662"/>
      <c r="DP25" s="662"/>
      <c r="DQ25" s="662"/>
      <c r="DR25" s="662"/>
      <c r="DS25" s="662"/>
      <c r="DT25" s="662"/>
      <c r="DU25" s="662"/>
      <c r="DV25" s="663"/>
      <c r="DW25" s="666">
        <v>37.4</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82287</v>
      </c>
      <c r="S26" s="664"/>
      <c r="T26" s="664"/>
      <c r="U26" s="664"/>
      <c r="V26" s="664"/>
      <c r="W26" s="664"/>
      <c r="X26" s="664"/>
      <c r="Y26" s="665"/>
      <c r="Z26" s="723">
        <v>0.8</v>
      </c>
      <c r="AA26" s="723"/>
      <c r="AB26" s="723"/>
      <c r="AC26" s="723"/>
      <c r="AD26" s="724" t="s">
        <v>232</v>
      </c>
      <c r="AE26" s="724"/>
      <c r="AF26" s="724"/>
      <c r="AG26" s="724"/>
      <c r="AH26" s="724"/>
      <c r="AI26" s="724"/>
      <c r="AJ26" s="724"/>
      <c r="AK26" s="724"/>
      <c r="AL26" s="666" t="s">
        <v>129</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232</v>
      </c>
      <c r="BP26" s="723"/>
      <c r="BQ26" s="723"/>
      <c r="BR26" s="723"/>
      <c r="BS26" s="669" t="s">
        <v>129</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1790084</v>
      </c>
      <c r="CS26" s="664"/>
      <c r="CT26" s="664"/>
      <c r="CU26" s="664"/>
      <c r="CV26" s="664"/>
      <c r="CW26" s="664"/>
      <c r="CX26" s="664"/>
      <c r="CY26" s="665"/>
      <c r="CZ26" s="666">
        <v>18.399999999999999</v>
      </c>
      <c r="DA26" s="695"/>
      <c r="DB26" s="695"/>
      <c r="DC26" s="696"/>
      <c r="DD26" s="669">
        <v>1687363</v>
      </c>
      <c r="DE26" s="664"/>
      <c r="DF26" s="664"/>
      <c r="DG26" s="664"/>
      <c r="DH26" s="664"/>
      <c r="DI26" s="664"/>
      <c r="DJ26" s="664"/>
      <c r="DK26" s="665"/>
      <c r="DL26" s="669" t="s">
        <v>232</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816586</v>
      </c>
      <c r="S27" s="664"/>
      <c r="T27" s="664"/>
      <c r="U27" s="664"/>
      <c r="V27" s="664"/>
      <c r="W27" s="664"/>
      <c r="X27" s="664"/>
      <c r="Y27" s="665"/>
      <c r="Z27" s="723">
        <v>8</v>
      </c>
      <c r="AA27" s="723"/>
      <c r="AB27" s="723"/>
      <c r="AC27" s="723"/>
      <c r="AD27" s="724" t="s">
        <v>232</v>
      </c>
      <c r="AE27" s="724"/>
      <c r="AF27" s="724"/>
      <c r="AG27" s="724"/>
      <c r="AH27" s="724"/>
      <c r="AI27" s="724"/>
      <c r="AJ27" s="724"/>
      <c r="AK27" s="724"/>
      <c r="AL27" s="666" t="s">
        <v>179</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5750374</v>
      </c>
      <c r="BH27" s="664"/>
      <c r="BI27" s="664"/>
      <c r="BJ27" s="664"/>
      <c r="BK27" s="664"/>
      <c r="BL27" s="664"/>
      <c r="BM27" s="664"/>
      <c r="BN27" s="665"/>
      <c r="BO27" s="723">
        <v>100</v>
      </c>
      <c r="BP27" s="723"/>
      <c r="BQ27" s="723"/>
      <c r="BR27" s="723"/>
      <c r="BS27" s="669" t="s">
        <v>232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1529422</v>
      </c>
      <c r="CS27" s="662"/>
      <c r="CT27" s="662"/>
      <c r="CU27" s="662"/>
      <c r="CV27" s="662"/>
      <c r="CW27" s="662"/>
      <c r="CX27" s="662"/>
      <c r="CY27" s="663"/>
      <c r="CZ27" s="666">
        <v>15.7</v>
      </c>
      <c r="DA27" s="695"/>
      <c r="DB27" s="695"/>
      <c r="DC27" s="696"/>
      <c r="DD27" s="669">
        <v>510882</v>
      </c>
      <c r="DE27" s="662"/>
      <c r="DF27" s="662"/>
      <c r="DG27" s="662"/>
      <c r="DH27" s="662"/>
      <c r="DI27" s="662"/>
      <c r="DJ27" s="662"/>
      <c r="DK27" s="663"/>
      <c r="DL27" s="669">
        <v>498689</v>
      </c>
      <c r="DM27" s="662"/>
      <c r="DN27" s="662"/>
      <c r="DO27" s="662"/>
      <c r="DP27" s="662"/>
      <c r="DQ27" s="662"/>
      <c r="DR27" s="662"/>
      <c r="DS27" s="662"/>
      <c r="DT27" s="662"/>
      <c r="DU27" s="662"/>
      <c r="DV27" s="663"/>
      <c r="DW27" s="666">
        <v>7.2</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179</v>
      </c>
      <c r="S28" s="664"/>
      <c r="T28" s="664"/>
      <c r="U28" s="664"/>
      <c r="V28" s="664"/>
      <c r="W28" s="664"/>
      <c r="X28" s="664"/>
      <c r="Y28" s="665"/>
      <c r="Z28" s="723" t="s">
        <v>129</v>
      </c>
      <c r="AA28" s="723"/>
      <c r="AB28" s="723"/>
      <c r="AC28" s="723"/>
      <c r="AD28" s="724" t="s">
        <v>232</v>
      </c>
      <c r="AE28" s="724"/>
      <c r="AF28" s="724"/>
      <c r="AG28" s="724"/>
      <c r="AH28" s="724"/>
      <c r="AI28" s="724"/>
      <c r="AJ28" s="724"/>
      <c r="AK28" s="724"/>
      <c r="AL28" s="666" t="s">
        <v>179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511336</v>
      </c>
      <c r="CS28" s="664"/>
      <c r="CT28" s="664"/>
      <c r="CU28" s="664"/>
      <c r="CV28" s="664"/>
      <c r="CW28" s="664"/>
      <c r="CX28" s="664"/>
      <c r="CY28" s="665"/>
      <c r="CZ28" s="666">
        <v>5.3</v>
      </c>
      <c r="DA28" s="695"/>
      <c r="DB28" s="695"/>
      <c r="DC28" s="696"/>
      <c r="DD28" s="669">
        <v>511336</v>
      </c>
      <c r="DE28" s="664"/>
      <c r="DF28" s="664"/>
      <c r="DG28" s="664"/>
      <c r="DH28" s="664"/>
      <c r="DI28" s="664"/>
      <c r="DJ28" s="664"/>
      <c r="DK28" s="665"/>
      <c r="DL28" s="669">
        <v>511336</v>
      </c>
      <c r="DM28" s="664"/>
      <c r="DN28" s="664"/>
      <c r="DO28" s="664"/>
      <c r="DP28" s="664"/>
      <c r="DQ28" s="664"/>
      <c r="DR28" s="664"/>
      <c r="DS28" s="664"/>
      <c r="DT28" s="664"/>
      <c r="DU28" s="664"/>
      <c r="DV28" s="665"/>
      <c r="DW28" s="666">
        <v>7.4</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553485</v>
      </c>
      <c r="S29" s="664"/>
      <c r="T29" s="664"/>
      <c r="U29" s="664"/>
      <c r="V29" s="664"/>
      <c r="W29" s="664"/>
      <c r="X29" s="664"/>
      <c r="Y29" s="665"/>
      <c r="Z29" s="723">
        <v>5.4</v>
      </c>
      <c r="AA29" s="723"/>
      <c r="AB29" s="723"/>
      <c r="AC29" s="723"/>
      <c r="AD29" s="724" t="s">
        <v>232</v>
      </c>
      <c r="AE29" s="724"/>
      <c r="AF29" s="724"/>
      <c r="AG29" s="724"/>
      <c r="AH29" s="724"/>
      <c r="AI29" s="724"/>
      <c r="AJ29" s="724"/>
      <c r="AK29" s="724"/>
      <c r="AL29" s="666" t="s">
        <v>129</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511336</v>
      </c>
      <c r="CS29" s="662"/>
      <c r="CT29" s="662"/>
      <c r="CU29" s="662"/>
      <c r="CV29" s="662"/>
      <c r="CW29" s="662"/>
      <c r="CX29" s="662"/>
      <c r="CY29" s="663"/>
      <c r="CZ29" s="666">
        <v>5.3</v>
      </c>
      <c r="DA29" s="695"/>
      <c r="DB29" s="695"/>
      <c r="DC29" s="696"/>
      <c r="DD29" s="669">
        <v>511336</v>
      </c>
      <c r="DE29" s="662"/>
      <c r="DF29" s="662"/>
      <c r="DG29" s="662"/>
      <c r="DH29" s="662"/>
      <c r="DI29" s="662"/>
      <c r="DJ29" s="662"/>
      <c r="DK29" s="663"/>
      <c r="DL29" s="669">
        <v>511336</v>
      </c>
      <c r="DM29" s="662"/>
      <c r="DN29" s="662"/>
      <c r="DO29" s="662"/>
      <c r="DP29" s="662"/>
      <c r="DQ29" s="662"/>
      <c r="DR29" s="662"/>
      <c r="DS29" s="662"/>
      <c r="DT29" s="662"/>
      <c r="DU29" s="662"/>
      <c r="DV29" s="663"/>
      <c r="DW29" s="666">
        <v>7.4</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8409</v>
      </c>
      <c r="S30" s="664"/>
      <c r="T30" s="664"/>
      <c r="U30" s="664"/>
      <c r="V30" s="664"/>
      <c r="W30" s="664"/>
      <c r="X30" s="664"/>
      <c r="Y30" s="665"/>
      <c r="Z30" s="723">
        <v>0.1</v>
      </c>
      <c r="AA30" s="723"/>
      <c r="AB30" s="723"/>
      <c r="AC30" s="723"/>
      <c r="AD30" s="724">
        <v>7143</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99.6</v>
      </c>
      <c r="BH30" s="742"/>
      <c r="BI30" s="742"/>
      <c r="BJ30" s="742"/>
      <c r="BK30" s="742"/>
      <c r="BL30" s="742"/>
      <c r="BM30" s="743">
        <v>99</v>
      </c>
      <c r="BN30" s="742"/>
      <c r="BO30" s="742"/>
      <c r="BP30" s="742"/>
      <c r="BQ30" s="744"/>
      <c r="BR30" s="741">
        <v>99.5</v>
      </c>
      <c r="BS30" s="742"/>
      <c r="BT30" s="742"/>
      <c r="BU30" s="742"/>
      <c r="BV30" s="742"/>
      <c r="BW30" s="742"/>
      <c r="BX30" s="743">
        <v>98.7</v>
      </c>
      <c r="BY30" s="742"/>
      <c r="BZ30" s="742"/>
      <c r="CA30" s="742"/>
      <c r="CB30" s="744"/>
      <c r="CD30" s="747"/>
      <c r="CE30" s="748"/>
      <c r="CF30" s="705" t="s">
        <v>310</v>
      </c>
      <c r="CG30" s="702"/>
      <c r="CH30" s="702"/>
      <c r="CI30" s="702"/>
      <c r="CJ30" s="702"/>
      <c r="CK30" s="702"/>
      <c r="CL30" s="702"/>
      <c r="CM30" s="702"/>
      <c r="CN30" s="702"/>
      <c r="CO30" s="702"/>
      <c r="CP30" s="702"/>
      <c r="CQ30" s="703"/>
      <c r="CR30" s="661">
        <v>476510</v>
      </c>
      <c r="CS30" s="664"/>
      <c r="CT30" s="664"/>
      <c r="CU30" s="664"/>
      <c r="CV30" s="664"/>
      <c r="CW30" s="664"/>
      <c r="CX30" s="664"/>
      <c r="CY30" s="665"/>
      <c r="CZ30" s="666">
        <v>4.9000000000000004</v>
      </c>
      <c r="DA30" s="695"/>
      <c r="DB30" s="695"/>
      <c r="DC30" s="696"/>
      <c r="DD30" s="669">
        <v>476510</v>
      </c>
      <c r="DE30" s="664"/>
      <c r="DF30" s="664"/>
      <c r="DG30" s="664"/>
      <c r="DH30" s="664"/>
      <c r="DI30" s="664"/>
      <c r="DJ30" s="664"/>
      <c r="DK30" s="665"/>
      <c r="DL30" s="669">
        <v>476510</v>
      </c>
      <c r="DM30" s="664"/>
      <c r="DN30" s="664"/>
      <c r="DO30" s="664"/>
      <c r="DP30" s="664"/>
      <c r="DQ30" s="664"/>
      <c r="DR30" s="664"/>
      <c r="DS30" s="664"/>
      <c r="DT30" s="664"/>
      <c r="DU30" s="664"/>
      <c r="DV30" s="665"/>
      <c r="DW30" s="666">
        <v>6.9</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38507</v>
      </c>
      <c r="S31" s="664"/>
      <c r="T31" s="664"/>
      <c r="U31" s="664"/>
      <c r="V31" s="664"/>
      <c r="W31" s="664"/>
      <c r="X31" s="664"/>
      <c r="Y31" s="665"/>
      <c r="Z31" s="723">
        <v>0.4</v>
      </c>
      <c r="AA31" s="723"/>
      <c r="AB31" s="723"/>
      <c r="AC31" s="723"/>
      <c r="AD31" s="724" t="s">
        <v>232</v>
      </c>
      <c r="AE31" s="724"/>
      <c r="AF31" s="724"/>
      <c r="AG31" s="724"/>
      <c r="AH31" s="724"/>
      <c r="AI31" s="724"/>
      <c r="AJ31" s="724"/>
      <c r="AK31" s="724"/>
      <c r="AL31" s="666" t="s">
        <v>129</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99.5</v>
      </c>
      <c r="BH31" s="662"/>
      <c r="BI31" s="662"/>
      <c r="BJ31" s="662"/>
      <c r="BK31" s="662"/>
      <c r="BL31" s="662"/>
      <c r="BM31" s="667">
        <v>98.8</v>
      </c>
      <c r="BN31" s="740"/>
      <c r="BO31" s="740"/>
      <c r="BP31" s="740"/>
      <c r="BQ31" s="701"/>
      <c r="BR31" s="739">
        <v>99.3</v>
      </c>
      <c r="BS31" s="662"/>
      <c r="BT31" s="662"/>
      <c r="BU31" s="662"/>
      <c r="BV31" s="662"/>
      <c r="BW31" s="662"/>
      <c r="BX31" s="667">
        <v>98.4</v>
      </c>
      <c r="BY31" s="740"/>
      <c r="BZ31" s="740"/>
      <c r="CA31" s="740"/>
      <c r="CB31" s="701"/>
      <c r="CD31" s="747"/>
      <c r="CE31" s="748"/>
      <c r="CF31" s="705" t="s">
        <v>314</v>
      </c>
      <c r="CG31" s="702"/>
      <c r="CH31" s="702"/>
      <c r="CI31" s="702"/>
      <c r="CJ31" s="702"/>
      <c r="CK31" s="702"/>
      <c r="CL31" s="702"/>
      <c r="CM31" s="702"/>
      <c r="CN31" s="702"/>
      <c r="CO31" s="702"/>
      <c r="CP31" s="702"/>
      <c r="CQ31" s="703"/>
      <c r="CR31" s="661">
        <v>34826</v>
      </c>
      <c r="CS31" s="662"/>
      <c r="CT31" s="662"/>
      <c r="CU31" s="662"/>
      <c r="CV31" s="662"/>
      <c r="CW31" s="662"/>
      <c r="CX31" s="662"/>
      <c r="CY31" s="663"/>
      <c r="CZ31" s="666">
        <v>0.4</v>
      </c>
      <c r="DA31" s="695"/>
      <c r="DB31" s="695"/>
      <c r="DC31" s="696"/>
      <c r="DD31" s="669">
        <v>34826</v>
      </c>
      <c r="DE31" s="662"/>
      <c r="DF31" s="662"/>
      <c r="DG31" s="662"/>
      <c r="DH31" s="662"/>
      <c r="DI31" s="662"/>
      <c r="DJ31" s="662"/>
      <c r="DK31" s="663"/>
      <c r="DL31" s="669">
        <v>34826</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372890</v>
      </c>
      <c r="S32" s="664"/>
      <c r="T32" s="664"/>
      <c r="U32" s="664"/>
      <c r="V32" s="664"/>
      <c r="W32" s="664"/>
      <c r="X32" s="664"/>
      <c r="Y32" s="665"/>
      <c r="Z32" s="723">
        <v>3.7</v>
      </c>
      <c r="AA32" s="723"/>
      <c r="AB32" s="723"/>
      <c r="AC32" s="723"/>
      <c r="AD32" s="724" t="s">
        <v>232</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99.6</v>
      </c>
      <c r="BH32" s="677"/>
      <c r="BI32" s="677"/>
      <c r="BJ32" s="677"/>
      <c r="BK32" s="677"/>
      <c r="BL32" s="677"/>
      <c r="BM32" s="721">
        <v>99</v>
      </c>
      <c r="BN32" s="677"/>
      <c r="BO32" s="677"/>
      <c r="BP32" s="677"/>
      <c r="BQ32" s="714"/>
      <c r="BR32" s="738">
        <v>99.6</v>
      </c>
      <c r="BS32" s="677"/>
      <c r="BT32" s="677"/>
      <c r="BU32" s="677"/>
      <c r="BV32" s="677"/>
      <c r="BW32" s="677"/>
      <c r="BX32" s="721">
        <v>98.8</v>
      </c>
      <c r="BY32" s="677"/>
      <c r="BZ32" s="677"/>
      <c r="CA32" s="677"/>
      <c r="CB32" s="714"/>
      <c r="CD32" s="749"/>
      <c r="CE32" s="750"/>
      <c r="CF32" s="705" t="s">
        <v>317</v>
      </c>
      <c r="CG32" s="702"/>
      <c r="CH32" s="702"/>
      <c r="CI32" s="702"/>
      <c r="CJ32" s="702"/>
      <c r="CK32" s="702"/>
      <c r="CL32" s="702"/>
      <c r="CM32" s="702"/>
      <c r="CN32" s="702"/>
      <c r="CO32" s="702"/>
      <c r="CP32" s="702"/>
      <c r="CQ32" s="703"/>
      <c r="CR32" s="661" t="s">
        <v>232</v>
      </c>
      <c r="CS32" s="664"/>
      <c r="CT32" s="664"/>
      <c r="CU32" s="664"/>
      <c r="CV32" s="664"/>
      <c r="CW32" s="664"/>
      <c r="CX32" s="664"/>
      <c r="CY32" s="665"/>
      <c r="CZ32" s="666" t="s">
        <v>232</v>
      </c>
      <c r="DA32" s="695"/>
      <c r="DB32" s="695"/>
      <c r="DC32" s="696"/>
      <c r="DD32" s="669" t="s">
        <v>262</v>
      </c>
      <c r="DE32" s="664"/>
      <c r="DF32" s="664"/>
      <c r="DG32" s="664"/>
      <c r="DH32" s="664"/>
      <c r="DI32" s="664"/>
      <c r="DJ32" s="664"/>
      <c r="DK32" s="665"/>
      <c r="DL32" s="669" t="s">
        <v>232</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576952</v>
      </c>
      <c r="S33" s="664"/>
      <c r="T33" s="664"/>
      <c r="U33" s="664"/>
      <c r="V33" s="664"/>
      <c r="W33" s="664"/>
      <c r="X33" s="664"/>
      <c r="Y33" s="665"/>
      <c r="Z33" s="723">
        <v>5.7</v>
      </c>
      <c r="AA33" s="723"/>
      <c r="AB33" s="723"/>
      <c r="AC33" s="723"/>
      <c r="AD33" s="724" t="s">
        <v>179</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4672378</v>
      </c>
      <c r="CS33" s="662"/>
      <c r="CT33" s="662"/>
      <c r="CU33" s="662"/>
      <c r="CV33" s="662"/>
      <c r="CW33" s="662"/>
      <c r="CX33" s="662"/>
      <c r="CY33" s="663"/>
      <c r="CZ33" s="666">
        <v>48.1</v>
      </c>
      <c r="DA33" s="695"/>
      <c r="DB33" s="695"/>
      <c r="DC33" s="696"/>
      <c r="DD33" s="669">
        <v>4202670</v>
      </c>
      <c r="DE33" s="662"/>
      <c r="DF33" s="662"/>
      <c r="DG33" s="662"/>
      <c r="DH33" s="662"/>
      <c r="DI33" s="662"/>
      <c r="DJ33" s="662"/>
      <c r="DK33" s="663"/>
      <c r="DL33" s="669">
        <v>3033112</v>
      </c>
      <c r="DM33" s="662"/>
      <c r="DN33" s="662"/>
      <c r="DO33" s="662"/>
      <c r="DP33" s="662"/>
      <c r="DQ33" s="662"/>
      <c r="DR33" s="662"/>
      <c r="DS33" s="662"/>
      <c r="DT33" s="662"/>
      <c r="DU33" s="662"/>
      <c r="DV33" s="663"/>
      <c r="DW33" s="666">
        <v>44.1</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61560</v>
      </c>
      <c r="S34" s="664"/>
      <c r="T34" s="664"/>
      <c r="U34" s="664"/>
      <c r="V34" s="664"/>
      <c r="W34" s="664"/>
      <c r="X34" s="664"/>
      <c r="Y34" s="665"/>
      <c r="Z34" s="723">
        <v>0.6</v>
      </c>
      <c r="AA34" s="723"/>
      <c r="AB34" s="723"/>
      <c r="AC34" s="723"/>
      <c r="AD34" s="724">
        <v>48</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1428516</v>
      </c>
      <c r="CS34" s="664"/>
      <c r="CT34" s="664"/>
      <c r="CU34" s="664"/>
      <c r="CV34" s="664"/>
      <c r="CW34" s="664"/>
      <c r="CX34" s="664"/>
      <c r="CY34" s="665"/>
      <c r="CZ34" s="666">
        <v>14.7</v>
      </c>
      <c r="DA34" s="695"/>
      <c r="DB34" s="695"/>
      <c r="DC34" s="696"/>
      <c r="DD34" s="669">
        <v>1256581</v>
      </c>
      <c r="DE34" s="664"/>
      <c r="DF34" s="664"/>
      <c r="DG34" s="664"/>
      <c r="DH34" s="664"/>
      <c r="DI34" s="664"/>
      <c r="DJ34" s="664"/>
      <c r="DK34" s="665"/>
      <c r="DL34" s="669">
        <v>1058113</v>
      </c>
      <c r="DM34" s="664"/>
      <c r="DN34" s="664"/>
      <c r="DO34" s="664"/>
      <c r="DP34" s="664"/>
      <c r="DQ34" s="664"/>
      <c r="DR34" s="664"/>
      <c r="DS34" s="664"/>
      <c r="DT34" s="664"/>
      <c r="DU34" s="664"/>
      <c r="DV34" s="665"/>
      <c r="DW34" s="666">
        <v>15.4</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490000</v>
      </c>
      <c r="S35" s="664"/>
      <c r="T35" s="664"/>
      <c r="U35" s="664"/>
      <c r="V35" s="664"/>
      <c r="W35" s="664"/>
      <c r="X35" s="664"/>
      <c r="Y35" s="665"/>
      <c r="Z35" s="723">
        <v>4.8</v>
      </c>
      <c r="AA35" s="723"/>
      <c r="AB35" s="723"/>
      <c r="AC35" s="723"/>
      <c r="AD35" s="724" t="s">
        <v>232</v>
      </c>
      <c r="AE35" s="724"/>
      <c r="AF35" s="724"/>
      <c r="AG35" s="724"/>
      <c r="AH35" s="724"/>
      <c r="AI35" s="724"/>
      <c r="AJ35" s="724"/>
      <c r="AK35" s="724"/>
      <c r="AL35" s="666" t="s">
        <v>232</v>
      </c>
      <c r="AM35" s="667"/>
      <c r="AN35" s="667"/>
      <c r="AO35" s="725"/>
      <c r="AP35" s="234"/>
      <c r="AQ35" s="729" t="s">
        <v>325</v>
      </c>
      <c r="AR35" s="730"/>
      <c r="AS35" s="730"/>
      <c r="AT35" s="730"/>
      <c r="AU35" s="730"/>
      <c r="AV35" s="730"/>
      <c r="AW35" s="730"/>
      <c r="AX35" s="730"/>
      <c r="AY35" s="731"/>
      <c r="AZ35" s="726">
        <v>1873720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94489</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104251</v>
      </c>
      <c r="CS35" s="662"/>
      <c r="CT35" s="662"/>
      <c r="CU35" s="662"/>
      <c r="CV35" s="662"/>
      <c r="CW35" s="662"/>
      <c r="CX35" s="662"/>
      <c r="CY35" s="663"/>
      <c r="CZ35" s="666">
        <v>1.1000000000000001</v>
      </c>
      <c r="DA35" s="695"/>
      <c r="DB35" s="695"/>
      <c r="DC35" s="696"/>
      <c r="DD35" s="669">
        <v>60230</v>
      </c>
      <c r="DE35" s="662"/>
      <c r="DF35" s="662"/>
      <c r="DG35" s="662"/>
      <c r="DH35" s="662"/>
      <c r="DI35" s="662"/>
      <c r="DJ35" s="662"/>
      <c r="DK35" s="663"/>
      <c r="DL35" s="669">
        <v>60230</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179</v>
      </c>
      <c r="AM36" s="667"/>
      <c r="AN36" s="667"/>
      <c r="AO36" s="725"/>
      <c r="AQ36" s="698" t="s">
        <v>329</v>
      </c>
      <c r="AR36" s="699"/>
      <c r="AS36" s="699"/>
      <c r="AT36" s="699"/>
      <c r="AU36" s="699"/>
      <c r="AV36" s="699"/>
      <c r="AW36" s="699"/>
      <c r="AX36" s="699"/>
      <c r="AY36" s="700"/>
      <c r="AZ36" s="661">
        <v>779100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88513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1250236</v>
      </c>
      <c r="CS36" s="664"/>
      <c r="CT36" s="664"/>
      <c r="CU36" s="664"/>
      <c r="CV36" s="664"/>
      <c r="CW36" s="664"/>
      <c r="CX36" s="664"/>
      <c r="CY36" s="665"/>
      <c r="CZ36" s="666">
        <v>12.9</v>
      </c>
      <c r="DA36" s="695"/>
      <c r="DB36" s="695"/>
      <c r="DC36" s="696"/>
      <c r="DD36" s="669">
        <v>1163095</v>
      </c>
      <c r="DE36" s="664"/>
      <c r="DF36" s="664"/>
      <c r="DG36" s="664"/>
      <c r="DH36" s="664"/>
      <c r="DI36" s="664"/>
      <c r="DJ36" s="664"/>
      <c r="DK36" s="665"/>
      <c r="DL36" s="669">
        <v>1082729</v>
      </c>
      <c r="DM36" s="664"/>
      <c r="DN36" s="664"/>
      <c r="DO36" s="664"/>
      <c r="DP36" s="664"/>
      <c r="DQ36" s="664"/>
      <c r="DR36" s="664"/>
      <c r="DS36" s="664"/>
      <c r="DT36" s="664"/>
      <c r="DU36" s="664"/>
      <c r="DV36" s="665"/>
      <c r="DW36" s="666">
        <v>15.7</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400000</v>
      </c>
      <c r="S37" s="664"/>
      <c r="T37" s="664"/>
      <c r="U37" s="664"/>
      <c r="V37" s="664"/>
      <c r="W37" s="664"/>
      <c r="X37" s="664"/>
      <c r="Y37" s="665"/>
      <c r="Z37" s="723">
        <v>3.9</v>
      </c>
      <c r="AA37" s="723"/>
      <c r="AB37" s="723"/>
      <c r="AC37" s="723"/>
      <c r="AD37" s="724" t="s">
        <v>262</v>
      </c>
      <c r="AE37" s="724"/>
      <c r="AF37" s="724"/>
      <c r="AG37" s="724"/>
      <c r="AH37" s="724"/>
      <c r="AI37" s="724"/>
      <c r="AJ37" s="724"/>
      <c r="AK37" s="724"/>
      <c r="AL37" s="666" t="s">
        <v>232</v>
      </c>
      <c r="AM37" s="667"/>
      <c r="AN37" s="667"/>
      <c r="AO37" s="725"/>
      <c r="AQ37" s="698" t="s">
        <v>333</v>
      </c>
      <c r="AR37" s="699"/>
      <c r="AS37" s="699"/>
      <c r="AT37" s="699"/>
      <c r="AU37" s="699"/>
      <c r="AV37" s="699"/>
      <c r="AW37" s="699"/>
      <c r="AX37" s="699"/>
      <c r="AY37" s="700"/>
      <c r="AZ37" s="661">
        <v>210</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4992</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51109</v>
      </c>
      <c r="CS37" s="662"/>
      <c r="CT37" s="662"/>
      <c r="CU37" s="662"/>
      <c r="CV37" s="662"/>
      <c r="CW37" s="662"/>
      <c r="CX37" s="662"/>
      <c r="CY37" s="663"/>
      <c r="CZ37" s="666">
        <v>0.5</v>
      </c>
      <c r="DA37" s="695"/>
      <c r="DB37" s="695"/>
      <c r="DC37" s="696"/>
      <c r="DD37" s="669">
        <v>51109</v>
      </c>
      <c r="DE37" s="662"/>
      <c r="DF37" s="662"/>
      <c r="DG37" s="662"/>
      <c r="DH37" s="662"/>
      <c r="DI37" s="662"/>
      <c r="DJ37" s="662"/>
      <c r="DK37" s="663"/>
      <c r="DL37" s="669">
        <v>51109</v>
      </c>
      <c r="DM37" s="662"/>
      <c r="DN37" s="662"/>
      <c r="DO37" s="662"/>
      <c r="DP37" s="662"/>
      <c r="DQ37" s="662"/>
      <c r="DR37" s="662"/>
      <c r="DS37" s="662"/>
      <c r="DT37" s="662"/>
      <c r="DU37" s="662"/>
      <c r="DV37" s="663"/>
      <c r="DW37" s="666">
        <v>0.7</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10185946</v>
      </c>
      <c r="S38" s="713"/>
      <c r="T38" s="713"/>
      <c r="U38" s="713"/>
      <c r="V38" s="713"/>
      <c r="W38" s="713"/>
      <c r="X38" s="713"/>
      <c r="Y38" s="718"/>
      <c r="Z38" s="719">
        <v>100</v>
      </c>
      <c r="AA38" s="719"/>
      <c r="AB38" s="719"/>
      <c r="AC38" s="719"/>
      <c r="AD38" s="720">
        <v>6483829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262</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8171</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1094620</v>
      </c>
      <c r="CS38" s="664"/>
      <c r="CT38" s="664"/>
      <c r="CU38" s="664"/>
      <c r="CV38" s="664"/>
      <c r="CW38" s="664"/>
      <c r="CX38" s="664"/>
      <c r="CY38" s="665"/>
      <c r="CZ38" s="666">
        <v>11.3</v>
      </c>
      <c r="DA38" s="695"/>
      <c r="DB38" s="695"/>
      <c r="DC38" s="696"/>
      <c r="DD38" s="669">
        <v>934176</v>
      </c>
      <c r="DE38" s="664"/>
      <c r="DF38" s="664"/>
      <c r="DG38" s="664"/>
      <c r="DH38" s="664"/>
      <c r="DI38" s="664"/>
      <c r="DJ38" s="664"/>
      <c r="DK38" s="665"/>
      <c r="DL38" s="669">
        <v>832040</v>
      </c>
      <c r="DM38" s="664"/>
      <c r="DN38" s="664"/>
      <c r="DO38" s="664"/>
      <c r="DP38" s="664"/>
      <c r="DQ38" s="664"/>
      <c r="DR38" s="664"/>
      <c r="DS38" s="664"/>
      <c r="DT38" s="664"/>
      <c r="DU38" s="664"/>
      <c r="DV38" s="665"/>
      <c r="DW38" s="666">
        <v>12.1</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t="s">
        <v>129</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617310</v>
      </c>
      <c r="CS39" s="662"/>
      <c r="CT39" s="662"/>
      <c r="CU39" s="662"/>
      <c r="CV39" s="662"/>
      <c r="CW39" s="662"/>
      <c r="CX39" s="662"/>
      <c r="CY39" s="663"/>
      <c r="CZ39" s="666">
        <v>6.3</v>
      </c>
      <c r="DA39" s="695"/>
      <c r="DB39" s="695"/>
      <c r="DC39" s="696"/>
      <c r="DD39" s="669">
        <v>616143</v>
      </c>
      <c r="DE39" s="662"/>
      <c r="DF39" s="662"/>
      <c r="DG39" s="662"/>
      <c r="DH39" s="662"/>
      <c r="DI39" s="662"/>
      <c r="DJ39" s="662"/>
      <c r="DK39" s="663"/>
      <c r="DL39" s="669" t="s">
        <v>232</v>
      </c>
      <c r="DM39" s="662"/>
      <c r="DN39" s="662"/>
      <c r="DO39" s="662"/>
      <c r="DP39" s="662"/>
      <c r="DQ39" s="662"/>
      <c r="DR39" s="662"/>
      <c r="DS39" s="662"/>
      <c r="DT39" s="662"/>
      <c r="DU39" s="662"/>
      <c r="DV39" s="663"/>
      <c r="DW39" s="666" t="s">
        <v>232</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310083</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232</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177445</v>
      </c>
      <c r="CS40" s="664"/>
      <c r="CT40" s="664"/>
      <c r="CU40" s="664"/>
      <c r="CV40" s="664"/>
      <c r="CW40" s="664"/>
      <c r="CX40" s="664"/>
      <c r="CY40" s="665"/>
      <c r="CZ40" s="666">
        <v>1.8</v>
      </c>
      <c r="DA40" s="695"/>
      <c r="DB40" s="695"/>
      <c r="DC40" s="696"/>
      <c r="DD40" s="669">
        <v>172445</v>
      </c>
      <c r="DE40" s="664"/>
      <c r="DF40" s="664"/>
      <c r="DG40" s="664"/>
      <c r="DH40" s="664"/>
      <c r="DI40" s="664"/>
      <c r="DJ40" s="664"/>
      <c r="DK40" s="665"/>
      <c r="DL40" s="669" t="s">
        <v>129</v>
      </c>
      <c r="DM40" s="664"/>
      <c r="DN40" s="664"/>
      <c r="DO40" s="664"/>
      <c r="DP40" s="664"/>
      <c r="DQ40" s="664"/>
      <c r="DR40" s="664"/>
      <c r="DS40" s="664"/>
      <c r="DT40" s="664"/>
      <c r="DU40" s="664"/>
      <c r="DV40" s="665"/>
      <c r="DW40" s="666" t="s">
        <v>232</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784327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267</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311140</v>
      </c>
      <c r="CS42" s="664"/>
      <c r="CT42" s="664"/>
      <c r="CU42" s="664"/>
      <c r="CV42" s="664"/>
      <c r="CW42" s="664"/>
      <c r="CX42" s="664"/>
      <c r="CY42" s="665"/>
      <c r="CZ42" s="666">
        <v>3.2</v>
      </c>
      <c r="DA42" s="667"/>
      <c r="DB42" s="667"/>
      <c r="DC42" s="668"/>
      <c r="DD42" s="669">
        <v>111368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12911</v>
      </c>
      <c r="CS43" s="662"/>
      <c r="CT43" s="662"/>
      <c r="CU43" s="662"/>
      <c r="CV43" s="662"/>
      <c r="CW43" s="662"/>
      <c r="CX43" s="662"/>
      <c r="CY43" s="663"/>
      <c r="CZ43" s="666">
        <v>0.1</v>
      </c>
      <c r="DA43" s="695"/>
      <c r="DB43" s="695"/>
      <c r="DC43" s="696"/>
      <c r="DD43" s="669">
        <v>12911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305</v>
      </c>
      <c r="CE44" s="690"/>
      <c r="CF44" s="658" t="s">
        <v>355</v>
      </c>
      <c r="CG44" s="659"/>
      <c r="CH44" s="659"/>
      <c r="CI44" s="659"/>
      <c r="CJ44" s="659"/>
      <c r="CK44" s="659"/>
      <c r="CL44" s="659"/>
      <c r="CM44" s="659"/>
      <c r="CN44" s="659"/>
      <c r="CO44" s="659"/>
      <c r="CP44" s="659"/>
      <c r="CQ44" s="660"/>
      <c r="CR44" s="661">
        <v>305536</v>
      </c>
      <c r="CS44" s="664"/>
      <c r="CT44" s="664"/>
      <c r="CU44" s="664"/>
      <c r="CV44" s="664"/>
      <c r="CW44" s="664"/>
      <c r="CX44" s="664"/>
      <c r="CY44" s="665"/>
      <c r="CZ44" s="666">
        <v>3.1</v>
      </c>
      <c r="DA44" s="667"/>
      <c r="DB44" s="667"/>
      <c r="DC44" s="668"/>
      <c r="DD44" s="669">
        <v>105764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78927</v>
      </c>
      <c r="CS45" s="662"/>
      <c r="CT45" s="662"/>
      <c r="CU45" s="662"/>
      <c r="CV45" s="662"/>
      <c r="CW45" s="662"/>
      <c r="CX45" s="662"/>
      <c r="CY45" s="663"/>
      <c r="CZ45" s="666">
        <v>0.8</v>
      </c>
      <c r="DA45" s="695"/>
      <c r="DB45" s="695"/>
      <c r="DC45" s="696"/>
      <c r="DD45" s="669">
        <v>38179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210531</v>
      </c>
      <c r="CS46" s="664"/>
      <c r="CT46" s="664"/>
      <c r="CU46" s="664"/>
      <c r="CV46" s="664"/>
      <c r="CW46" s="664"/>
      <c r="CX46" s="664"/>
      <c r="CY46" s="665"/>
      <c r="CZ46" s="666">
        <v>2.2000000000000002</v>
      </c>
      <c r="DA46" s="667"/>
      <c r="DB46" s="667"/>
      <c r="DC46" s="668"/>
      <c r="DD46" s="669">
        <v>51507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v>5604</v>
      </c>
      <c r="CS47" s="662"/>
      <c r="CT47" s="662"/>
      <c r="CU47" s="662"/>
      <c r="CV47" s="662"/>
      <c r="CW47" s="662"/>
      <c r="CX47" s="662"/>
      <c r="CY47" s="663"/>
      <c r="CZ47" s="666">
        <v>0.1</v>
      </c>
      <c r="DA47" s="695"/>
      <c r="DB47" s="695"/>
      <c r="DC47" s="696"/>
      <c r="DD47" s="669">
        <v>5604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359</v>
      </c>
      <c r="CG48" s="659"/>
      <c r="CH48" s="659"/>
      <c r="CI48" s="659"/>
      <c r="CJ48" s="659"/>
      <c r="CK48" s="659"/>
      <c r="CL48" s="659"/>
      <c r="CM48" s="659"/>
      <c r="CN48" s="659"/>
      <c r="CO48" s="659"/>
      <c r="CP48" s="659"/>
      <c r="CQ48" s="660"/>
      <c r="CR48" s="661" t="s">
        <v>179</v>
      </c>
      <c r="CS48" s="664"/>
      <c r="CT48" s="664"/>
      <c r="CU48" s="664"/>
      <c r="CV48" s="664"/>
      <c r="CW48" s="664"/>
      <c r="CX48" s="664"/>
      <c r="CY48" s="665"/>
      <c r="CZ48" s="666" t="s">
        <v>232</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9721787</v>
      </c>
      <c r="CS49" s="677"/>
      <c r="CT49" s="677"/>
      <c r="CU49" s="677"/>
      <c r="CV49" s="677"/>
      <c r="CW49" s="677"/>
      <c r="CX49" s="677"/>
      <c r="CY49" s="678"/>
      <c r="CZ49" s="679">
        <v>100</v>
      </c>
      <c r="DA49" s="680"/>
      <c r="DB49" s="680"/>
      <c r="DC49" s="681"/>
      <c r="DD49" s="682">
        <v>7910225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r9F+t5za+qCVru9DdsgsxuxXDDj7lM9rZWA2Q67L6V4lZW5al+OhhVCu25Mzn21yF5qbL3LL9OtdUFAlBpT/RQ==" saltValue="bWJjYAO1twAg4RYiqaik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10186</v>
      </c>
      <c r="R7" s="1194"/>
      <c r="S7" s="1194"/>
      <c r="T7" s="1194"/>
      <c r="U7" s="1194"/>
      <c r="V7" s="1194">
        <v>9722</v>
      </c>
      <c r="W7" s="1194"/>
      <c r="X7" s="1194"/>
      <c r="Y7" s="1194"/>
      <c r="Z7" s="1194"/>
      <c r="AA7" s="1194">
        <v>464</v>
      </c>
      <c r="AB7" s="1194"/>
      <c r="AC7" s="1194"/>
      <c r="AD7" s="1194"/>
      <c r="AE7" s="1195"/>
      <c r="AF7" s="1196">
        <v>434</v>
      </c>
      <c r="AG7" s="1197"/>
      <c r="AH7" s="1197"/>
      <c r="AI7" s="1197"/>
      <c r="AJ7" s="1198"/>
      <c r="AK7" s="1180">
        <v>373</v>
      </c>
      <c r="AL7" s="1181"/>
      <c r="AM7" s="1181"/>
      <c r="AN7" s="1181"/>
      <c r="AO7" s="1181"/>
      <c r="AP7" s="1181">
        <v>5765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597</v>
      </c>
      <c r="BS7" s="1184" t="s">
        <v>594</v>
      </c>
      <c r="BT7" s="1185"/>
      <c r="BU7" s="1185"/>
      <c r="BV7" s="1185"/>
      <c r="BW7" s="1185"/>
      <c r="BX7" s="1185"/>
      <c r="BY7" s="1185"/>
      <c r="BZ7" s="1185"/>
      <c r="CA7" s="1185"/>
      <c r="CB7" s="1185"/>
      <c r="CC7" s="1185"/>
      <c r="CD7" s="1185"/>
      <c r="CE7" s="1185"/>
      <c r="CF7" s="1185"/>
      <c r="CG7" s="1186"/>
      <c r="CH7" s="1177">
        <v>0</v>
      </c>
      <c r="CI7" s="1178"/>
      <c r="CJ7" s="1178"/>
      <c r="CK7" s="1178"/>
      <c r="CL7" s="1179"/>
      <c r="CM7" s="1177">
        <v>6</v>
      </c>
      <c r="CN7" s="1178"/>
      <c r="CO7" s="1178"/>
      <c r="CP7" s="1178"/>
      <c r="CQ7" s="1179"/>
      <c r="CR7" s="1177">
        <v>5</v>
      </c>
      <c r="CS7" s="1178"/>
      <c r="CT7" s="1178"/>
      <c r="CU7" s="1178"/>
      <c r="CV7" s="1179"/>
      <c r="CW7" s="1177" t="s">
        <v>598</v>
      </c>
      <c r="CX7" s="1178"/>
      <c r="CY7" s="1178"/>
      <c r="CZ7" s="1178"/>
      <c r="DA7" s="1179"/>
      <c r="DB7" s="1177" t="s">
        <v>531</v>
      </c>
      <c r="DC7" s="1178"/>
      <c r="DD7" s="1178"/>
      <c r="DE7" s="1178"/>
      <c r="DF7" s="1179"/>
      <c r="DG7" s="1177" t="s">
        <v>531</v>
      </c>
      <c r="DH7" s="1178"/>
      <c r="DI7" s="1178"/>
      <c r="DJ7" s="1178"/>
      <c r="DK7" s="1179"/>
      <c r="DL7" s="1177" t="s">
        <v>531</v>
      </c>
      <c r="DM7" s="1178"/>
      <c r="DN7" s="1178"/>
      <c r="DO7" s="1178"/>
      <c r="DP7" s="1179"/>
      <c r="DQ7" s="1177" t="s">
        <v>531</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595</v>
      </c>
      <c r="BT8" s="1104"/>
      <c r="BU8" s="1104"/>
      <c r="BV8" s="1104"/>
      <c r="BW8" s="1104"/>
      <c r="BX8" s="1104"/>
      <c r="BY8" s="1104"/>
      <c r="BZ8" s="1104"/>
      <c r="CA8" s="1104"/>
      <c r="CB8" s="1104"/>
      <c r="CC8" s="1104"/>
      <c r="CD8" s="1104"/>
      <c r="CE8" s="1104"/>
      <c r="CF8" s="1104"/>
      <c r="CG8" s="1105"/>
      <c r="CH8" s="1078">
        <v>3</v>
      </c>
      <c r="CI8" s="1079"/>
      <c r="CJ8" s="1079"/>
      <c r="CK8" s="1079"/>
      <c r="CL8" s="1080"/>
      <c r="CM8" s="1078">
        <v>1838</v>
      </c>
      <c r="CN8" s="1079"/>
      <c r="CO8" s="1079"/>
      <c r="CP8" s="1079"/>
      <c r="CQ8" s="1080"/>
      <c r="CR8" s="1078">
        <v>18</v>
      </c>
      <c r="CS8" s="1079"/>
      <c r="CT8" s="1079"/>
      <c r="CU8" s="1079"/>
      <c r="CV8" s="1080"/>
      <c r="CW8" s="1078">
        <v>7</v>
      </c>
      <c r="CX8" s="1079"/>
      <c r="CY8" s="1079"/>
      <c r="CZ8" s="1079"/>
      <c r="DA8" s="1080"/>
      <c r="DB8" s="1078" t="s">
        <v>531</v>
      </c>
      <c r="DC8" s="1079"/>
      <c r="DD8" s="1079"/>
      <c r="DE8" s="1079"/>
      <c r="DF8" s="1080"/>
      <c r="DG8" s="1078" t="s">
        <v>531</v>
      </c>
      <c r="DH8" s="1079"/>
      <c r="DI8" s="1079"/>
      <c r="DJ8" s="1079"/>
      <c r="DK8" s="1080"/>
      <c r="DL8" s="1078" t="s">
        <v>531</v>
      </c>
      <c r="DM8" s="1079"/>
      <c r="DN8" s="1079"/>
      <c r="DO8" s="1079"/>
      <c r="DP8" s="1080"/>
      <c r="DQ8" s="1078" t="s">
        <v>531</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596</v>
      </c>
      <c r="BT9" s="1104"/>
      <c r="BU9" s="1104"/>
      <c r="BV9" s="1104"/>
      <c r="BW9" s="1104"/>
      <c r="BX9" s="1104"/>
      <c r="BY9" s="1104"/>
      <c r="BZ9" s="1104"/>
      <c r="CA9" s="1104"/>
      <c r="CB9" s="1104"/>
      <c r="CC9" s="1104"/>
      <c r="CD9" s="1104"/>
      <c r="CE9" s="1104"/>
      <c r="CF9" s="1104"/>
      <c r="CG9" s="1105"/>
      <c r="CH9" s="1078">
        <v>-12</v>
      </c>
      <c r="CI9" s="1079"/>
      <c r="CJ9" s="1079"/>
      <c r="CK9" s="1079"/>
      <c r="CL9" s="1080"/>
      <c r="CM9" s="1078">
        <v>361</v>
      </c>
      <c r="CN9" s="1079"/>
      <c r="CO9" s="1079"/>
      <c r="CP9" s="1079"/>
      <c r="CQ9" s="1080"/>
      <c r="CR9" s="1078">
        <v>2</v>
      </c>
      <c r="CS9" s="1079"/>
      <c r="CT9" s="1079"/>
      <c r="CU9" s="1079"/>
      <c r="CV9" s="1080"/>
      <c r="CW9" s="1078">
        <v>6</v>
      </c>
      <c r="CX9" s="1079"/>
      <c r="CY9" s="1079"/>
      <c r="CZ9" s="1079"/>
      <c r="DA9" s="1080"/>
      <c r="DB9" s="1078" t="s">
        <v>531</v>
      </c>
      <c r="DC9" s="1079"/>
      <c r="DD9" s="1079"/>
      <c r="DE9" s="1079"/>
      <c r="DF9" s="1080"/>
      <c r="DG9" s="1078" t="s">
        <v>531</v>
      </c>
      <c r="DH9" s="1079"/>
      <c r="DI9" s="1079"/>
      <c r="DJ9" s="1079"/>
      <c r="DK9" s="1080"/>
      <c r="DL9" s="1078" t="s">
        <v>531</v>
      </c>
      <c r="DM9" s="1079"/>
      <c r="DN9" s="1079"/>
      <c r="DO9" s="1079"/>
      <c r="DP9" s="1080"/>
      <c r="DQ9" s="1078" t="s">
        <v>531</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v>10186</v>
      </c>
      <c r="R23" s="1158"/>
      <c r="S23" s="1158"/>
      <c r="T23" s="1158"/>
      <c r="U23" s="1158"/>
      <c r="V23" s="1158">
        <v>9722</v>
      </c>
      <c r="W23" s="1158"/>
      <c r="X23" s="1158"/>
      <c r="Y23" s="1158"/>
      <c r="Z23" s="1158"/>
      <c r="AA23" s="1158">
        <v>464</v>
      </c>
      <c r="AB23" s="1158"/>
      <c r="AC23" s="1158"/>
      <c r="AD23" s="1158"/>
      <c r="AE23" s="1159"/>
      <c r="AF23" s="1160">
        <v>434</v>
      </c>
      <c r="AG23" s="1158"/>
      <c r="AH23" s="1158"/>
      <c r="AI23" s="1158"/>
      <c r="AJ23" s="1161"/>
      <c r="AK23" s="1162"/>
      <c r="AL23" s="1163"/>
      <c r="AM23" s="1163"/>
      <c r="AN23" s="1163"/>
      <c r="AO23" s="1163"/>
      <c r="AP23" s="1158">
        <v>5765</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398</v>
      </c>
      <c r="C28" s="1140"/>
      <c r="D28" s="1140"/>
      <c r="E28" s="1140"/>
      <c r="F28" s="1140"/>
      <c r="G28" s="1140"/>
      <c r="H28" s="1140"/>
      <c r="I28" s="1140"/>
      <c r="J28" s="1140"/>
      <c r="K28" s="1140"/>
      <c r="L28" s="1140"/>
      <c r="M28" s="1140"/>
      <c r="N28" s="1140"/>
      <c r="O28" s="1140"/>
      <c r="P28" s="1141"/>
      <c r="Q28" s="1142">
        <v>3737</v>
      </c>
      <c r="R28" s="1143"/>
      <c r="S28" s="1143"/>
      <c r="T28" s="1143"/>
      <c r="U28" s="1143"/>
      <c r="V28" s="1143">
        <v>3642</v>
      </c>
      <c r="W28" s="1143"/>
      <c r="X28" s="1143"/>
      <c r="Y28" s="1143"/>
      <c r="Z28" s="1143"/>
      <c r="AA28" s="1143">
        <v>94</v>
      </c>
      <c r="AB28" s="1143"/>
      <c r="AC28" s="1143"/>
      <c r="AD28" s="1143"/>
      <c r="AE28" s="1144"/>
      <c r="AF28" s="1145">
        <v>94</v>
      </c>
      <c r="AG28" s="1143"/>
      <c r="AH28" s="1143"/>
      <c r="AI28" s="1143"/>
      <c r="AJ28" s="1146"/>
      <c r="AK28" s="1147">
        <v>409</v>
      </c>
      <c r="AL28" s="1135"/>
      <c r="AM28" s="1135"/>
      <c r="AN28" s="1135"/>
      <c r="AO28" s="1135"/>
      <c r="AP28" s="1135" t="s">
        <v>581</v>
      </c>
      <c r="AQ28" s="1135"/>
      <c r="AR28" s="1135"/>
      <c r="AS28" s="1135"/>
      <c r="AT28" s="1135"/>
      <c r="AU28" s="1135" t="s">
        <v>582</v>
      </c>
      <c r="AV28" s="1135"/>
      <c r="AW28" s="1135"/>
      <c r="AX28" s="1135"/>
      <c r="AY28" s="1135"/>
      <c r="AZ28" s="1136" t="s">
        <v>583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399</v>
      </c>
      <c r="C29" s="1127"/>
      <c r="D29" s="1127"/>
      <c r="E29" s="1127"/>
      <c r="F29" s="1127"/>
      <c r="G29" s="1127"/>
      <c r="H29" s="1127"/>
      <c r="I29" s="1127"/>
      <c r="J29" s="1127"/>
      <c r="K29" s="1127"/>
      <c r="L29" s="1127"/>
      <c r="M29" s="1127"/>
      <c r="N29" s="1127"/>
      <c r="O29" s="1127"/>
      <c r="P29" s="1128"/>
      <c r="Q29" s="1132">
        <v>2938</v>
      </c>
      <c r="R29" s="1133"/>
      <c r="S29" s="1133"/>
      <c r="T29" s="1133"/>
      <c r="U29" s="1133"/>
      <c r="V29" s="1133">
        <v>2783</v>
      </c>
      <c r="W29" s="1133"/>
      <c r="X29" s="1133"/>
      <c r="Y29" s="1133"/>
      <c r="Z29" s="1133"/>
      <c r="AA29" s="1133">
        <v>155</v>
      </c>
      <c r="AB29" s="1133"/>
      <c r="AC29" s="1133"/>
      <c r="AD29" s="1133"/>
      <c r="AE29" s="1134"/>
      <c r="AF29" s="1108">
        <v>155</v>
      </c>
      <c r="AG29" s="1109"/>
      <c r="AH29" s="1109"/>
      <c r="AI29" s="1109"/>
      <c r="AJ29" s="1110"/>
      <c r="AK29" s="1069">
        <v>432</v>
      </c>
      <c r="AL29" s="1060"/>
      <c r="AM29" s="1060"/>
      <c r="AN29" s="1060"/>
      <c r="AO29" s="1060"/>
      <c r="AP29" s="1060" t="s">
        <v>584</v>
      </c>
      <c r="AQ29" s="1060"/>
      <c r="AR29" s="1060"/>
      <c r="AS29" s="1060"/>
      <c r="AT29" s="1060"/>
      <c r="AU29" s="1060" t="s">
        <v>584</v>
      </c>
      <c r="AV29" s="1060"/>
      <c r="AW29" s="1060"/>
      <c r="AX29" s="1060"/>
      <c r="AY29" s="1060"/>
      <c r="AZ29" s="1131" t="s">
        <v>583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400</v>
      </c>
      <c r="C30" s="1127"/>
      <c r="D30" s="1127"/>
      <c r="E30" s="1127"/>
      <c r="F30" s="1127"/>
      <c r="G30" s="1127"/>
      <c r="H30" s="1127"/>
      <c r="I30" s="1127"/>
      <c r="J30" s="1127"/>
      <c r="K30" s="1127"/>
      <c r="L30" s="1127"/>
      <c r="M30" s="1127"/>
      <c r="N30" s="1127"/>
      <c r="O30" s="1127"/>
      <c r="P30" s="1128"/>
      <c r="Q30" s="1132">
        <v>719</v>
      </c>
      <c r="R30" s="1133"/>
      <c r="S30" s="1133"/>
      <c r="T30" s="1133"/>
      <c r="U30" s="1133"/>
      <c r="V30" s="1133">
        <v>657</v>
      </c>
      <c r="W30" s="1133"/>
      <c r="X30" s="1133"/>
      <c r="Y30" s="1133"/>
      <c r="Z30" s="1133"/>
      <c r="AA30" s="1133">
        <v>62</v>
      </c>
      <c r="AB30" s="1133"/>
      <c r="AC30" s="1133"/>
      <c r="AD30" s="1133"/>
      <c r="AE30" s="1134"/>
      <c r="AF30" s="1108">
        <v>62</v>
      </c>
      <c r="AG30" s="1109"/>
      <c r="AH30" s="1109"/>
      <c r="AI30" s="1109"/>
      <c r="AJ30" s="1110"/>
      <c r="AK30" s="1069">
        <v>379</v>
      </c>
      <c r="AL30" s="1060"/>
      <c r="AM30" s="1060"/>
      <c r="AN30" s="1060"/>
      <c r="AO30" s="1060"/>
      <c r="AP30" s="1060" t="s">
        <v>581</v>
      </c>
      <c r="AQ30" s="1060"/>
      <c r="AR30" s="1060"/>
      <c r="AS30" s="1060"/>
      <c r="AT30" s="1060"/>
      <c r="AU30" s="1060" t="s">
        <v>581</v>
      </c>
      <c r="AV30" s="1060"/>
      <c r="AW30" s="1060"/>
      <c r="AX30" s="1060"/>
      <c r="AY30" s="1060"/>
      <c r="AZ30" s="1131" t="s">
        <v>581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401</v>
      </c>
      <c r="C31" s="1127"/>
      <c r="D31" s="1127"/>
      <c r="E31" s="1127"/>
      <c r="F31" s="1127"/>
      <c r="G31" s="1127"/>
      <c r="H31" s="1127"/>
      <c r="I31" s="1127"/>
      <c r="J31" s="1127"/>
      <c r="K31" s="1127"/>
      <c r="L31" s="1127"/>
      <c r="M31" s="1127"/>
      <c r="N31" s="1127"/>
      <c r="O31" s="1127"/>
      <c r="P31" s="1128"/>
      <c r="Q31" s="1132">
        <v>1285</v>
      </c>
      <c r="R31" s="1133"/>
      <c r="S31" s="1133"/>
      <c r="T31" s="1133"/>
      <c r="U31" s="1133"/>
      <c r="V31" s="1133">
        <v>1270</v>
      </c>
      <c r="W31" s="1133"/>
      <c r="X31" s="1133"/>
      <c r="Y31" s="1133"/>
      <c r="Z31" s="1133"/>
      <c r="AA31" s="1133">
        <v>15</v>
      </c>
      <c r="AB31" s="1133"/>
      <c r="AC31" s="1133"/>
      <c r="AD31" s="1133"/>
      <c r="AE31" s="1134"/>
      <c r="AF31" s="1108">
        <v>91</v>
      </c>
      <c r="AG31" s="1109"/>
      <c r="AH31" s="1109"/>
      <c r="AI31" s="1109"/>
      <c r="AJ31" s="1110"/>
      <c r="AK31" s="1069">
        <v>779</v>
      </c>
      <c r="AL31" s="1060"/>
      <c r="AM31" s="1060"/>
      <c r="AN31" s="1060"/>
      <c r="AO31" s="1060"/>
      <c r="AP31" s="1060">
        <v>7017</v>
      </c>
      <c r="AQ31" s="1060"/>
      <c r="AR31" s="1060"/>
      <c r="AS31" s="1060"/>
      <c r="AT31" s="1060"/>
      <c r="AU31" s="1060">
        <v>6807</v>
      </c>
      <c r="AV31" s="1060"/>
      <c r="AW31" s="1060"/>
      <c r="AX31" s="1060"/>
      <c r="AY31" s="1060"/>
      <c r="AZ31" s="1131" t="s">
        <v>581</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402</v>
      </c>
      <c r="AG63" s="1048"/>
      <c r="AH63" s="1048"/>
      <c r="AI63" s="1048"/>
      <c r="AJ63" s="1119"/>
      <c r="AK63" s="1120"/>
      <c r="AL63" s="1052"/>
      <c r="AM63" s="1052"/>
      <c r="AN63" s="1052"/>
      <c r="AO63" s="1052"/>
      <c r="AP63" s="1048">
        <v>7017</v>
      </c>
      <c r="AQ63" s="1048"/>
      <c r="AR63" s="1048"/>
      <c r="AS63" s="1048"/>
      <c r="AT63" s="1048"/>
      <c r="AU63" s="1048">
        <v>7017</v>
      </c>
      <c r="AV63" s="1048"/>
      <c r="AW63" s="1048"/>
      <c r="AX63" s="1048"/>
      <c r="AY63" s="1048"/>
      <c r="AZ63" s="1114"/>
      <c r="BA63" s="1114"/>
      <c r="BB63" s="1114"/>
      <c r="BC63" s="1114"/>
      <c r="BD63" s="1114"/>
      <c r="BE63" s="1049"/>
      <c r="BF63" s="1049"/>
      <c r="BG63" s="1049"/>
      <c r="BH63" s="1049"/>
      <c r="BI63" s="1050"/>
      <c r="BJ63" s="1115" t="s">
        <v>387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406</v>
      </c>
      <c r="B66" s="1085"/>
      <c r="C66" s="1085"/>
      <c r="D66" s="1085"/>
      <c r="E66" s="1085"/>
      <c r="F66" s="1085"/>
      <c r="G66" s="1085"/>
      <c r="H66" s="1085"/>
      <c r="I66" s="1085"/>
      <c r="J66" s="1085"/>
      <c r="K66" s="1085"/>
      <c r="L66" s="1085"/>
      <c r="M66" s="1085"/>
      <c r="N66" s="1085"/>
      <c r="O66" s="1085"/>
      <c r="P66" s="1086"/>
      <c r="Q66" s="1090" t="s">
        <v>407</v>
      </c>
      <c r="R66" s="1091"/>
      <c r="S66" s="1091"/>
      <c r="T66" s="1091"/>
      <c r="U66" s="1092"/>
      <c r="V66" s="1090" t="s">
        <v>408</v>
      </c>
      <c r="W66" s="1091"/>
      <c r="X66" s="1091"/>
      <c r="Y66" s="1091"/>
      <c r="Z66" s="1092"/>
      <c r="AA66" s="1090" t="s">
        <v>409</v>
      </c>
      <c r="AB66" s="1091"/>
      <c r="AC66" s="1091"/>
      <c r="AD66" s="1091"/>
      <c r="AE66" s="1092"/>
      <c r="AF66" s="1096" t="s">
        <v>410</v>
      </c>
      <c r="AG66" s="1097"/>
      <c r="AH66" s="1097"/>
      <c r="AI66" s="1097"/>
      <c r="AJ66" s="1098"/>
      <c r="AK66" s="1090" t="s">
        <v>411</v>
      </c>
      <c r="AL66" s="1085"/>
      <c r="AM66" s="1085"/>
      <c r="AN66" s="1085"/>
      <c r="AO66" s="1086"/>
      <c r="AP66" s="1090" t="s">
        <v>412</v>
      </c>
      <c r="AQ66" s="1091"/>
      <c r="AR66" s="1091"/>
      <c r="AS66" s="1091"/>
      <c r="AT66" s="1092"/>
      <c r="AU66" s="1090" t="s">
        <v>413</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585</v>
      </c>
      <c r="C68" s="1075"/>
      <c r="D68" s="1075"/>
      <c r="E68" s="1075"/>
      <c r="F68" s="1075"/>
      <c r="G68" s="1075"/>
      <c r="H68" s="1075"/>
      <c r="I68" s="1075"/>
      <c r="J68" s="1075"/>
      <c r="K68" s="1075"/>
      <c r="L68" s="1075"/>
      <c r="M68" s="1075"/>
      <c r="N68" s="1075"/>
      <c r="O68" s="1075"/>
      <c r="P68" s="1076"/>
      <c r="Q68" s="1077">
        <v>3683</v>
      </c>
      <c r="R68" s="1071"/>
      <c r="S68" s="1071"/>
      <c r="T68" s="1071"/>
      <c r="U68" s="1071"/>
      <c r="V68" s="1071">
        <v>3610</v>
      </c>
      <c r="W68" s="1071"/>
      <c r="X68" s="1071"/>
      <c r="Y68" s="1071"/>
      <c r="Z68" s="1071"/>
      <c r="AA68" s="1071">
        <v>73</v>
      </c>
      <c r="AB68" s="1071"/>
      <c r="AC68" s="1071"/>
      <c r="AD68" s="1071"/>
      <c r="AE68" s="1071"/>
      <c r="AF68" s="1071">
        <v>73</v>
      </c>
      <c r="AG68" s="1071"/>
      <c r="AH68" s="1071"/>
      <c r="AI68" s="1071"/>
      <c r="AJ68" s="1071"/>
      <c r="AK68" s="1071" t="s">
        <v>590</v>
      </c>
      <c r="AL68" s="1071"/>
      <c r="AM68" s="1071"/>
      <c r="AN68" s="1071"/>
      <c r="AO68" s="1071"/>
      <c r="AP68" s="1071" t="s">
        <v>590</v>
      </c>
      <c r="AQ68" s="1071"/>
      <c r="AR68" s="1071"/>
      <c r="AS68" s="1071"/>
      <c r="AT68" s="1071"/>
      <c r="AU68" s="1071" t="s">
        <v>592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586</v>
      </c>
      <c r="C69" s="1064"/>
      <c r="D69" s="1064"/>
      <c r="E69" s="1064"/>
      <c r="F69" s="1064"/>
      <c r="G69" s="1064"/>
      <c r="H69" s="1064"/>
      <c r="I69" s="1064"/>
      <c r="J69" s="1064"/>
      <c r="K69" s="1064"/>
      <c r="L69" s="1064"/>
      <c r="M69" s="1064"/>
      <c r="N69" s="1064"/>
      <c r="O69" s="1064"/>
      <c r="P69" s="1065"/>
      <c r="Q69" s="1066">
        <v>4857</v>
      </c>
      <c r="R69" s="1060"/>
      <c r="S69" s="1060"/>
      <c r="T69" s="1060"/>
      <c r="U69" s="1060"/>
      <c r="V69" s="1060">
        <v>3573</v>
      </c>
      <c r="W69" s="1060"/>
      <c r="X69" s="1060"/>
      <c r="Y69" s="1060"/>
      <c r="Z69" s="1060"/>
      <c r="AA69" s="1060">
        <v>1284</v>
      </c>
      <c r="AB69" s="1060"/>
      <c r="AC69" s="1060"/>
      <c r="AD69" s="1060"/>
      <c r="AE69" s="1060"/>
      <c r="AF69" s="1060">
        <v>1284</v>
      </c>
      <c r="AG69" s="1060"/>
      <c r="AH69" s="1060"/>
      <c r="AI69" s="1060"/>
      <c r="AJ69" s="1060"/>
      <c r="AK69" s="1060">
        <v>636</v>
      </c>
      <c r="AL69" s="1060"/>
      <c r="AM69" s="1060"/>
      <c r="AN69" s="1060"/>
      <c r="AO69" s="1060"/>
      <c r="AP69" s="1060" t="s">
        <v>590</v>
      </c>
      <c r="AQ69" s="1060"/>
      <c r="AR69" s="1060"/>
      <c r="AS69" s="1060"/>
      <c r="AT69" s="1060"/>
      <c r="AU69" s="1060" t="s">
        <v>591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587</v>
      </c>
      <c r="C70" s="1064"/>
      <c r="D70" s="1064"/>
      <c r="E70" s="1064"/>
      <c r="F70" s="1064"/>
      <c r="G70" s="1064"/>
      <c r="H70" s="1064"/>
      <c r="I70" s="1064"/>
      <c r="J70" s="1064"/>
      <c r="K70" s="1064"/>
      <c r="L70" s="1064"/>
      <c r="M70" s="1064"/>
      <c r="N70" s="1064"/>
      <c r="O70" s="1064"/>
      <c r="P70" s="1065"/>
      <c r="Q70" s="1066">
        <v>904813</v>
      </c>
      <c r="R70" s="1060"/>
      <c r="S70" s="1060"/>
      <c r="T70" s="1060"/>
      <c r="U70" s="1060"/>
      <c r="V70" s="1060">
        <v>891291</v>
      </c>
      <c r="W70" s="1060"/>
      <c r="X70" s="1060"/>
      <c r="Y70" s="1060"/>
      <c r="Z70" s="1060"/>
      <c r="AA70" s="1060">
        <v>13521</v>
      </c>
      <c r="AB70" s="1060"/>
      <c r="AC70" s="1060"/>
      <c r="AD70" s="1060"/>
      <c r="AE70" s="1060"/>
      <c r="AF70" s="1060">
        <v>13521</v>
      </c>
      <c r="AG70" s="1060"/>
      <c r="AH70" s="1060"/>
      <c r="AI70" s="1060"/>
      <c r="AJ70" s="1060"/>
      <c r="AK70" s="1060">
        <v>6476</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588</v>
      </c>
      <c r="C71" s="1064"/>
      <c r="D71" s="1064"/>
      <c r="E71" s="1064"/>
      <c r="F71" s="1064"/>
      <c r="G71" s="1064"/>
      <c r="H71" s="1064"/>
      <c r="I71" s="1064"/>
      <c r="J71" s="1064"/>
      <c r="K71" s="1064"/>
      <c r="L71" s="1064"/>
      <c r="M71" s="1064"/>
      <c r="N71" s="1064"/>
      <c r="O71" s="1064"/>
      <c r="P71" s="1065"/>
      <c r="Q71" s="1066">
        <v>771</v>
      </c>
      <c r="R71" s="1060"/>
      <c r="S71" s="1060"/>
      <c r="T71" s="1060"/>
      <c r="U71" s="1060"/>
      <c r="V71" s="1060">
        <v>719</v>
      </c>
      <c r="W71" s="1060"/>
      <c r="X71" s="1060"/>
      <c r="Y71" s="1060"/>
      <c r="Z71" s="1060"/>
      <c r="AA71" s="1060">
        <v>52</v>
      </c>
      <c r="AB71" s="1060"/>
      <c r="AC71" s="1060"/>
      <c r="AD71" s="1060"/>
      <c r="AE71" s="1060"/>
      <c r="AF71" s="1060">
        <v>52</v>
      </c>
      <c r="AG71" s="1060"/>
      <c r="AH71" s="1060"/>
      <c r="AI71" s="1060"/>
      <c r="AJ71" s="1060"/>
      <c r="AK71" s="1060">
        <v>12</v>
      </c>
      <c r="AL71" s="1060"/>
      <c r="AM71" s="1060"/>
      <c r="AN71" s="1060"/>
      <c r="AO71" s="1060"/>
      <c r="AP71" s="1060" t="s">
        <v>589</v>
      </c>
      <c r="AQ71" s="1060"/>
      <c r="AR71" s="1060"/>
      <c r="AS71" s="1060"/>
      <c r="AT71" s="1060"/>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14930</v>
      </c>
      <c r="AG88" s="1048"/>
      <c r="AH88" s="1048"/>
      <c r="AI88" s="1048"/>
      <c r="AJ88" s="1048"/>
      <c r="AK88" s="1052"/>
      <c r="AL88" s="1052"/>
      <c r="AM88" s="1052"/>
      <c r="AN88" s="1052"/>
      <c r="AO88" s="1052"/>
      <c r="AP88" s="1048" t="s">
        <v>591</v>
      </c>
      <c r="AQ88" s="1048"/>
      <c r="AR88" s="1048"/>
      <c r="AS88" s="1048"/>
      <c r="AT88" s="1048"/>
      <c r="AU88" s="1048" t="s">
        <v>593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25</v>
      </c>
      <c r="CS102" s="1040"/>
      <c r="CT102" s="1040"/>
      <c r="CU102" s="1040"/>
      <c r="CV102" s="1041"/>
      <c r="CW102" s="1039">
        <v>13</v>
      </c>
      <c r="CX102" s="1040"/>
      <c r="CY102" s="1040"/>
      <c r="CZ102" s="1040"/>
      <c r="DA102" s="1041"/>
      <c r="DB102" s="1039" t="s">
        <v>600</v>
      </c>
      <c r="DC102" s="1040"/>
      <c r="DD102" s="1040"/>
      <c r="DE102" s="1040"/>
      <c r="DF102" s="1041"/>
      <c r="DG102" s="1039" t="s">
        <v>601</v>
      </c>
      <c r="DH102" s="1040"/>
      <c r="DI102" s="1040"/>
      <c r="DJ102" s="1040"/>
      <c r="DK102" s="1041"/>
      <c r="DL102" s="1039" t="s">
        <v>601</v>
      </c>
      <c r="DM102" s="1040"/>
      <c r="DN102" s="1040"/>
      <c r="DO102" s="1040"/>
      <c r="DP102" s="1041"/>
      <c r="DQ102" s="1039" t="s">
        <v>602</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304</v>
      </c>
      <c r="AG109" s="983"/>
      <c r="AH109" s="983"/>
      <c r="AI109" s="983"/>
      <c r="AJ109" s="984"/>
      <c r="AK109" s="985" t="s">
        <v>303</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304</v>
      </c>
      <c r="BW109" s="983"/>
      <c r="BX109" s="983"/>
      <c r="BY109" s="983"/>
      <c r="BZ109" s="984"/>
      <c r="CA109" s="985" t="s">
        <v>303</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304</v>
      </c>
      <c r="DM109" s="983"/>
      <c r="DN109" s="983"/>
      <c r="DO109" s="983"/>
      <c r="DP109" s="984"/>
      <c r="DQ109" s="985" t="s">
        <v>303</v>
      </c>
      <c r="DR109" s="983"/>
      <c r="DS109" s="983"/>
      <c r="DT109" s="983"/>
      <c r="DU109" s="984"/>
      <c r="DV109" s="985" t="s">
        <v>424</v>
      </c>
      <c r="DW109" s="983"/>
      <c r="DX109" s="983"/>
      <c r="DY109" s="983"/>
      <c r="DZ109" s="1014"/>
    </row>
    <row r="110" spans="1:131" s="246" customFormat="1" ht="26.25" customHeight="1" x14ac:dyDescent="0.2">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505768</v>
      </c>
      <c r="AB110" s="976"/>
      <c r="AC110" s="976"/>
      <c r="AD110" s="976"/>
      <c r="AE110" s="977"/>
      <c r="AF110" s="978">
        <v>518402</v>
      </c>
      <c r="AG110" s="976"/>
      <c r="AH110" s="976"/>
      <c r="AI110" s="976"/>
      <c r="AJ110" s="977"/>
      <c r="AK110" s="978">
        <v>511336</v>
      </c>
      <c r="AL110" s="976"/>
      <c r="AM110" s="976"/>
      <c r="AN110" s="976"/>
      <c r="AO110" s="977"/>
      <c r="AP110" s="979">
        <v>8.4</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5726213</v>
      </c>
      <c r="BR110" s="923"/>
      <c r="BS110" s="923"/>
      <c r="BT110" s="923"/>
      <c r="BU110" s="923"/>
      <c r="BV110" s="923">
        <v>5751183</v>
      </c>
      <c r="BW110" s="923"/>
      <c r="BX110" s="923"/>
      <c r="BY110" s="923"/>
      <c r="BZ110" s="923"/>
      <c r="CA110" s="923">
        <v>5764673</v>
      </c>
      <c r="CB110" s="923"/>
      <c r="CC110" s="923"/>
      <c r="CD110" s="923"/>
      <c r="CE110" s="923"/>
      <c r="CF110" s="947">
        <v>94.2</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387</v>
      </c>
      <c r="DH110" s="923"/>
      <c r="DI110" s="923"/>
      <c r="DJ110" s="923"/>
      <c r="DK110" s="923"/>
      <c r="DL110" s="923" t="s">
        <v>430</v>
      </c>
      <c r="DM110" s="923"/>
      <c r="DN110" s="923"/>
      <c r="DO110" s="923"/>
      <c r="DP110" s="923"/>
      <c r="DQ110" s="923" t="s">
        <v>387</v>
      </c>
      <c r="DR110" s="923"/>
      <c r="DS110" s="923"/>
      <c r="DT110" s="923"/>
      <c r="DU110" s="923"/>
      <c r="DV110" s="924" t="s">
        <v>387</v>
      </c>
      <c r="DW110" s="924"/>
      <c r="DX110" s="924"/>
      <c r="DY110" s="924"/>
      <c r="DZ110" s="925"/>
    </row>
    <row r="111" spans="1:131" s="246" customFormat="1" ht="26.25" customHeight="1" x14ac:dyDescent="0.2">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387</v>
      </c>
      <c r="AB111" s="1004"/>
      <c r="AC111" s="1004"/>
      <c r="AD111" s="1004"/>
      <c r="AE111" s="1005"/>
      <c r="AF111" s="1006" t="s">
        <v>432</v>
      </c>
      <c r="AG111" s="1004"/>
      <c r="AH111" s="1004"/>
      <c r="AI111" s="1004"/>
      <c r="AJ111" s="1005"/>
      <c r="AK111" s="1006" t="s">
        <v>129</v>
      </c>
      <c r="AL111" s="1004"/>
      <c r="AM111" s="1004"/>
      <c r="AN111" s="1004"/>
      <c r="AO111" s="1005"/>
      <c r="AP111" s="1007" t="s">
        <v>387</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173452</v>
      </c>
      <c r="BR111" s="895"/>
      <c r="BS111" s="895"/>
      <c r="BT111" s="895"/>
      <c r="BU111" s="895"/>
      <c r="BV111" s="895">
        <v>159252</v>
      </c>
      <c r="BW111" s="895"/>
      <c r="BX111" s="895"/>
      <c r="BY111" s="895"/>
      <c r="BZ111" s="895"/>
      <c r="CA111" s="895">
        <v>139283</v>
      </c>
      <c r="CB111" s="895"/>
      <c r="CC111" s="895"/>
      <c r="CD111" s="895"/>
      <c r="CE111" s="895"/>
      <c r="CF111" s="956">
        <v>2.2999999999999998</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387</v>
      </c>
      <c r="DM111" s="895"/>
      <c r="DN111" s="895"/>
      <c r="DO111" s="895"/>
      <c r="DP111" s="895"/>
      <c r="DQ111" s="895" t="s">
        <v>387</v>
      </c>
      <c r="DR111" s="895"/>
      <c r="DS111" s="895"/>
      <c r="DT111" s="895"/>
      <c r="DU111" s="895"/>
      <c r="DV111" s="872" t="s">
        <v>387</v>
      </c>
      <c r="DW111" s="872"/>
      <c r="DX111" s="872"/>
      <c r="DY111" s="872"/>
      <c r="DZ111" s="873"/>
    </row>
    <row r="112" spans="1:131" s="246" customFormat="1" ht="26.25" customHeight="1" x14ac:dyDescent="0.2">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432</v>
      </c>
      <c r="AG112" s="858"/>
      <c r="AH112" s="858"/>
      <c r="AI112" s="858"/>
      <c r="AJ112" s="859"/>
      <c r="AK112" s="860" t="s">
        <v>437</v>
      </c>
      <c r="AL112" s="858"/>
      <c r="AM112" s="858"/>
      <c r="AN112" s="858"/>
      <c r="AO112" s="859"/>
      <c r="AP112" s="905" t="s">
        <v>430</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7642199</v>
      </c>
      <c r="BR112" s="895"/>
      <c r="BS112" s="895"/>
      <c r="BT112" s="895"/>
      <c r="BU112" s="895"/>
      <c r="BV112" s="895">
        <v>7334011</v>
      </c>
      <c r="BW112" s="895"/>
      <c r="BX112" s="895"/>
      <c r="BY112" s="895"/>
      <c r="BZ112" s="895"/>
      <c r="CA112" s="895">
        <v>6806605</v>
      </c>
      <c r="CB112" s="895"/>
      <c r="CC112" s="895"/>
      <c r="CD112" s="895"/>
      <c r="CE112" s="895"/>
      <c r="CF112" s="956">
        <v>111.3</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430</v>
      </c>
      <c r="DM112" s="895"/>
      <c r="DN112" s="895"/>
      <c r="DO112" s="895"/>
      <c r="DP112" s="895"/>
      <c r="DQ112" s="895" t="s">
        <v>129</v>
      </c>
      <c r="DR112" s="895"/>
      <c r="DS112" s="895"/>
      <c r="DT112" s="895"/>
      <c r="DU112" s="895"/>
      <c r="DV112" s="872" t="s">
        <v>430</v>
      </c>
      <c r="DW112" s="872"/>
      <c r="DX112" s="872"/>
      <c r="DY112" s="872"/>
      <c r="DZ112" s="873"/>
    </row>
    <row r="113" spans="1:130" s="246" customFormat="1" ht="26.25" customHeight="1" x14ac:dyDescent="0.2">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655577</v>
      </c>
      <c r="AB113" s="1004"/>
      <c r="AC113" s="1004"/>
      <c r="AD113" s="1004"/>
      <c r="AE113" s="1005"/>
      <c r="AF113" s="1006">
        <v>640041</v>
      </c>
      <c r="AG113" s="1004"/>
      <c r="AH113" s="1004"/>
      <c r="AI113" s="1004"/>
      <c r="AJ113" s="1005"/>
      <c r="AK113" s="1006">
        <v>603644</v>
      </c>
      <c r="AL113" s="1004"/>
      <c r="AM113" s="1004"/>
      <c r="AN113" s="1004"/>
      <c r="AO113" s="1005"/>
      <c r="AP113" s="1007">
        <v>9.9</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t="s">
        <v>129</v>
      </c>
      <c r="BR113" s="895"/>
      <c r="BS113" s="895"/>
      <c r="BT113" s="895"/>
      <c r="BU113" s="895"/>
      <c r="BV113" s="895" t="s">
        <v>437</v>
      </c>
      <c r="BW113" s="895"/>
      <c r="BX113" s="895"/>
      <c r="BY113" s="895"/>
      <c r="BZ113" s="895"/>
      <c r="CA113" s="895" t="s">
        <v>432</v>
      </c>
      <c r="CB113" s="895"/>
      <c r="CC113" s="895"/>
      <c r="CD113" s="895"/>
      <c r="CE113" s="895"/>
      <c r="CF113" s="956" t="s">
        <v>430</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432</v>
      </c>
      <c r="DH113" s="858"/>
      <c r="DI113" s="858"/>
      <c r="DJ113" s="858"/>
      <c r="DK113" s="859"/>
      <c r="DL113" s="860" t="s">
        <v>432</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x14ac:dyDescent="0.2">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129</v>
      </c>
      <c r="AB114" s="858"/>
      <c r="AC114" s="858"/>
      <c r="AD114" s="858"/>
      <c r="AE114" s="859"/>
      <c r="AF114" s="860" t="s">
        <v>432</v>
      </c>
      <c r="AG114" s="858"/>
      <c r="AH114" s="858"/>
      <c r="AI114" s="858"/>
      <c r="AJ114" s="859"/>
      <c r="AK114" s="860" t="s">
        <v>129</v>
      </c>
      <c r="AL114" s="858"/>
      <c r="AM114" s="858"/>
      <c r="AN114" s="858"/>
      <c r="AO114" s="859"/>
      <c r="AP114" s="905" t="s">
        <v>129</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2063887</v>
      </c>
      <c r="BR114" s="895"/>
      <c r="BS114" s="895"/>
      <c r="BT114" s="895"/>
      <c r="BU114" s="895"/>
      <c r="BV114" s="895">
        <v>1951392</v>
      </c>
      <c r="BW114" s="895"/>
      <c r="BX114" s="895"/>
      <c r="BY114" s="895"/>
      <c r="BZ114" s="895"/>
      <c r="CA114" s="895">
        <v>1980528</v>
      </c>
      <c r="CB114" s="895"/>
      <c r="CC114" s="895"/>
      <c r="CD114" s="895"/>
      <c r="CE114" s="895"/>
      <c r="CF114" s="956">
        <v>32.4</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432</v>
      </c>
      <c r="DH114" s="858"/>
      <c r="DI114" s="858"/>
      <c r="DJ114" s="858"/>
      <c r="DK114" s="859"/>
      <c r="DL114" s="860" t="s">
        <v>432</v>
      </c>
      <c r="DM114" s="858"/>
      <c r="DN114" s="858"/>
      <c r="DO114" s="858"/>
      <c r="DP114" s="859"/>
      <c r="DQ114" s="860" t="s">
        <v>432</v>
      </c>
      <c r="DR114" s="858"/>
      <c r="DS114" s="858"/>
      <c r="DT114" s="858"/>
      <c r="DU114" s="859"/>
      <c r="DV114" s="905" t="s">
        <v>129</v>
      </c>
      <c r="DW114" s="906"/>
      <c r="DX114" s="906"/>
      <c r="DY114" s="906"/>
      <c r="DZ114" s="907"/>
    </row>
    <row r="115" spans="1:130" s="246" customFormat="1" ht="26.25" customHeight="1" x14ac:dyDescent="0.2">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15364</v>
      </c>
      <c r="AB115" s="1004"/>
      <c r="AC115" s="1004"/>
      <c r="AD115" s="1004"/>
      <c r="AE115" s="1005"/>
      <c r="AF115" s="1006">
        <v>16026</v>
      </c>
      <c r="AG115" s="1004"/>
      <c r="AH115" s="1004"/>
      <c r="AI115" s="1004"/>
      <c r="AJ115" s="1005"/>
      <c r="AK115" s="1006">
        <v>16026</v>
      </c>
      <c r="AL115" s="1004"/>
      <c r="AM115" s="1004"/>
      <c r="AN115" s="1004"/>
      <c r="AO115" s="1005"/>
      <c r="AP115" s="1007">
        <v>0.3</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432</v>
      </c>
      <c r="BR115" s="895"/>
      <c r="BS115" s="895"/>
      <c r="BT115" s="895"/>
      <c r="BU115" s="895"/>
      <c r="BV115" s="895" t="s">
        <v>437</v>
      </c>
      <c r="BW115" s="895"/>
      <c r="BX115" s="895"/>
      <c r="BY115" s="895"/>
      <c r="BZ115" s="895"/>
      <c r="CA115" s="895" t="s">
        <v>129</v>
      </c>
      <c r="CB115" s="895"/>
      <c r="CC115" s="895"/>
      <c r="CD115" s="895"/>
      <c r="CE115" s="895"/>
      <c r="CF115" s="956" t="s">
        <v>129</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432</v>
      </c>
      <c r="DH115" s="858"/>
      <c r="DI115" s="858"/>
      <c r="DJ115" s="858"/>
      <c r="DK115" s="859"/>
      <c r="DL115" s="860" t="s">
        <v>430</v>
      </c>
      <c r="DM115" s="858"/>
      <c r="DN115" s="858"/>
      <c r="DO115" s="858"/>
      <c r="DP115" s="859"/>
      <c r="DQ115" s="860" t="s">
        <v>129</v>
      </c>
      <c r="DR115" s="858"/>
      <c r="DS115" s="858"/>
      <c r="DT115" s="858"/>
      <c r="DU115" s="859"/>
      <c r="DV115" s="905" t="s">
        <v>129</v>
      </c>
      <c r="DW115" s="906"/>
      <c r="DX115" s="906"/>
      <c r="DY115" s="906"/>
      <c r="DZ115" s="907"/>
    </row>
    <row r="116" spans="1:130" s="246" customFormat="1" ht="26.25" customHeight="1" x14ac:dyDescent="0.2">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432</v>
      </c>
      <c r="AB116" s="858"/>
      <c r="AC116" s="858"/>
      <c r="AD116" s="858"/>
      <c r="AE116" s="859"/>
      <c r="AF116" s="860" t="s">
        <v>432</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432</v>
      </c>
      <c r="BW116" s="895"/>
      <c r="BX116" s="895"/>
      <c r="BY116" s="895"/>
      <c r="BZ116" s="895"/>
      <c r="CA116" s="895" t="s">
        <v>432</v>
      </c>
      <c r="CB116" s="895"/>
      <c r="CC116" s="895"/>
      <c r="CD116" s="895"/>
      <c r="CE116" s="895"/>
      <c r="CF116" s="956" t="s">
        <v>432</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432</v>
      </c>
      <c r="DH116" s="858"/>
      <c r="DI116" s="858"/>
      <c r="DJ116" s="858"/>
      <c r="DK116" s="859"/>
      <c r="DL116" s="860" t="s">
        <v>437</v>
      </c>
      <c r="DM116" s="858"/>
      <c r="DN116" s="858"/>
      <c r="DO116" s="858"/>
      <c r="DP116" s="859"/>
      <c r="DQ116" s="860" t="s">
        <v>432</v>
      </c>
      <c r="DR116" s="858"/>
      <c r="DS116" s="858"/>
      <c r="DT116" s="858"/>
      <c r="DU116" s="859"/>
      <c r="DV116" s="905" t="s">
        <v>129</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1176709</v>
      </c>
      <c r="AB117" s="990"/>
      <c r="AC117" s="990"/>
      <c r="AD117" s="990"/>
      <c r="AE117" s="991"/>
      <c r="AF117" s="992">
        <v>1174469</v>
      </c>
      <c r="AG117" s="990"/>
      <c r="AH117" s="990"/>
      <c r="AI117" s="990"/>
      <c r="AJ117" s="991"/>
      <c r="AK117" s="992">
        <v>1131006</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454</v>
      </c>
      <c r="BR117" s="895"/>
      <c r="BS117" s="895"/>
      <c r="BT117" s="895"/>
      <c r="BU117" s="895"/>
      <c r="BV117" s="895" t="s">
        <v>454</v>
      </c>
      <c r="BW117" s="895"/>
      <c r="BX117" s="895"/>
      <c r="BY117" s="895"/>
      <c r="BZ117" s="895"/>
      <c r="CA117" s="895" t="s">
        <v>454</v>
      </c>
      <c r="CB117" s="895"/>
      <c r="CC117" s="895"/>
      <c r="CD117" s="895"/>
      <c r="CE117" s="895"/>
      <c r="CF117" s="956" t="s">
        <v>454</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454</v>
      </c>
      <c r="DM117" s="858"/>
      <c r="DN117" s="858"/>
      <c r="DO117" s="858"/>
      <c r="DP117" s="859"/>
      <c r="DQ117" s="860" t="s">
        <v>456</v>
      </c>
      <c r="DR117" s="858"/>
      <c r="DS117" s="858"/>
      <c r="DT117" s="858"/>
      <c r="DU117" s="859"/>
      <c r="DV117" s="905" t="s">
        <v>457</v>
      </c>
      <c r="DW117" s="906"/>
      <c r="DX117" s="906"/>
      <c r="DY117" s="906"/>
      <c r="DZ117" s="907"/>
    </row>
    <row r="118" spans="1:130" s="246" customFormat="1" ht="26.25" customHeight="1" x14ac:dyDescent="0.2">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304</v>
      </c>
      <c r="AG118" s="983"/>
      <c r="AH118" s="983"/>
      <c r="AI118" s="983"/>
      <c r="AJ118" s="984"/>
      <c r="AK118" s="985" t="s">
        <v>303</v>
      </c>
      <c r="AL118" s="983"/>
      <c r="AM118" s="983"/>
      <c r="AN118" s="983"/>
      <c r="AO118" s="984"/>
      <c r="AP118" s="986" t="s">
        <v>424</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459</v>
      </c>
      <c r="BR118" s="926"/>
      <c r="BS118" s="926"/>
      <c r="BT118" s="926"/>
      <c r="BU118" s="926"/>
      <c r="BV118" s="926" t="s">
        <v>454</v>
      </c>
      <c r="BW118" s="926"/>
      <c r="BX118" s="926"/>
      <c r="BY118" s="926"/>
      <c r="BZ118" s="926"/>
      <c r="CA118" s="926" t="s">
        <v>454</v>
      </c>
      <c r="CB118" s="926"/>
      <c r="CC118" s="926"/>
      <c r="CD118" s="926"/>
      <c r="CE118" s="926"/>
      <c r="CF118" s="956" t="s">
        <v>460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454</v>
      </c>
      <c r="DH118" s="858"/>
      <c r="DI118" s="858"/>
      <c r="DJ118" s="858"/>
      <c r="DK118" s="859"/>
      <c r="DL118" s="860" t="s">
        <v>462</v>
      </c>
      <c r="DM118" s="858"/>
      <c r="DN118" s="858"/>
      <c r="DO118" s="858"/>
      <c r="DP118" s="859"/>
      <c r="DQ118" s="860" t="s">
        <v>460</v>
      </c>
      <c r="DR118" s="858"/>
      <c r="DS118" s="858"/>
      <c r="DT118" s="858"/>
      <c r="DU118" s="859"/>
      <c r="DV118" s="905" t="s">
        <v>454</v>
      </c>
      <c r="DW118" s="906"/>
      <c r="DX118" s="906"/>
      <c r="DY118" s="906"/>
      <c r="DZ118" s="907"/>
    </row>
    <row r="119" spans="1:130" s="246" customFormat="1" ht="26.25" customHeight="1" x14ac:dyDescent="0.2">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454</v>
      </c>
      <c r="AB119" s="976"/>
      <c r="AC119" s="976"/>
      <c r="AD119" s="976"/>
      <c r="AE119" s="977"/>
      <c r="AF119" s="978" t="s">
        <v>457</v>
      </c>
      <c r="AG119" s="976"/>
      <c r="AH119" s="976"/>
      <c r="AI119" s="976"/>
      <c r="AJ119" s="977"/>
      <c r="AK119" s="978" t="s">
        <v>459</v>
      </c>
      <c r="AL119" s="976"/>
      <c r="AM119" s="976"/>
      <c r="AN119" s="976"/>
      <c r="AO119" s="977"/>
      <c r="AP119" s="979" t="s">
        <v>462</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463</v>
      </c>
      <c r="BP119" s="959"/>
      <c r="BQ119" s="963">
        <v>15605751</v>
      </c>
      <c r="BR119" s="926"/>
      <c r="BS119" s="926"/>
      <c r="BT119" s="926"/>
      <c r="BU119" s="926"/>
      <c r="BV119" s="926">
        <v>15195838</v>
      </c>
      <c r="BW119" s="926"/>
      <c r="BX119" s="926"/>
      <c r="BY119" s="926"/>
      <c r="BZ119" s="926"/>
      <c r="CA119" s="926">
        <v>14691089</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173452</v>
      </c>
      <c r="DH119" s="841"/>
      <c r="DI119" s="841"/>
      <c r="DJ119" s="841"/>
      <c r="DK119" s="842"/>
      <c r="DL119" s="843">
        <v>159252</v>
      </c>
      <c r="DM119" s="841"/>
      <c r="DN119" s="841"/>
      <c r="DO119" s="841"/>
      <c r="DP119" s="842"/>
      <c r="DQ119" s="843">
        <v>139283</v>
      </c>
      <c r="DR119" s="841"/>
      <c r="DS119" s="841"/>
      <c r="DT119" s="841"/>
      <c r="DU119" s="842"/>
      <c r="DV119" s="929">
        <v>2.2999999999999998</v>
      </c>
      <c r="DW119" s="930"/>
      <c r="DX119" s="930"/>
      <c r="DY119" s="930"/>
      <c r="DZ119" s="931"/>
    </row>
    <row r="120" spans="1:130" s="246" customFormat="1" ht="26.25" customHeight="1" x14ac:dyDescent="0.2">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456</v>
      </c>
      <c r="AB120" s="858"/>
      <c r="AC120" s="858"/>
      <c r="AD120" s="858"/>
      <c r="AE120" s="859"/>
      <c r="AF120" s="860" t="s">
        <v>462</v>
      </c>
      <c r="AG120" s="858"/>
      <c r="AH120" s="858"/>
      <c r="AI120" s="858"/>
      <c r="AJ120" s="859"/>
      <c r="AK120" s="860" t="s">
        <v>465</v>
      </c>
      <c r="AL120" s="858"/>
      <c r="AM120" s="858"/>
      <c r="AN120" s="858"/>
      <c r="AO120" s="859"/>
      <c r="AP120" s="905" t="s">
        <v>454</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2308170</v>
      </c>
      <c r="BR120" s="923"/>
      <c r="BS120" s="923"/>
      <c r="BT120" s="923"/>
      <c r="BU120" s="923"/>
      <c r="BV120" s="923">
        <v>2407818</v>
      </c>
      <c r="BW120" s="923"/>
      <c r="BX120" s="923"/>
      <c r="BY120" s="923"/>
      <c r="BZ120" s="923"/>
      <c r="CA120" s="923">
        <v>2799171</v>
      </c>
      <c r="CB120" s="923"/>
      <c r="CC120" s="923"/>
      <c r="CD120" s="923"/>
      <c r="CE120" s="923"/>
      <c r="CF120" s="947">
        <v>45.8</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t="s">
        <v>459</v>
      </c>
      <c r="DH120" s="923"/>
      <c r="DI120" s="923"/>
      <c r="DJ120" s="923"/>
      <c r="DK120" s="923"/>
      <c r="DL120" s="923" t="s">
        <v>129</v>
      </c>
      <c r="DM120" s="923"/>
      <c r="DN120" s="923"/>
      <c r="DO120" s="923"/>
      <c r="DP120" s="923"/>
      <c r="DQ120" s="923">
        <v>6806605</v>
      </c>
      <c r="DR120" s="923"/>
      <c r="DS120" s="923"/>
      <c r="DT120" s="923"/>
      <c r="DU120" s="923"/>
      <c r="DV120" s="924">
        <v>111.3</v>
      </c>
      <c r="DW120" s="924"/>
      <c r="DX120" s="924"/>
      <c r="DY120" s="924"/>
      <c r="DZ120" s="925"/>
    </row>
    <row r="121" spans="1:130" s="246" customFormat="1" ht="26.25" customHeight="1" x14ac:dyDescent="0.2">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462</v>
      </c>
      <c r="AB121" s="858"/>
      <c r="AC121" s="858"/>
      <c r="AD121" s="858"/>
      <c r="AE121" s="859"/>
      <c r="AF121" s="860" t="s">
        <v>471</v>
      </c>
      <c r="AG121" s="858"/>
      <c r="AH121" s="858"/>
      <c r="AI121" s="858"/>
      <c r="AJ121" s="859"/>
      <c r="AK121" s="860" t="s">
        <v>462</v>
      </c>
      <c r="AL121" s="858"/>
      <c r="AM121" s="858"/>
      <c r="AN121" s="858"/>
      <c r="AO121" s="859"/>
      <c r="AP121" s="905" t="s">
        <v>129</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5840506</v>
      </c>
      <c r="BR121" s="895"/>
      <c r="BS121" s="895"/>
      <c r="BT121" s="895"/>
      <c r="BU121" s="895"/>
      <c r="BV121" s="895">
        <v>5581182</v>
      </c>
      <c r="BW121" s="895"/>
      <c r="BX121" s="895"/>
      <c r="BY121" s="895"/>
      <c r="BZ121" s="895"/>
      <c r="CA121" s="895">
        <v>5200246</v>
      </c>
      <c r="CB121" s="895"/>
      <c r="CC121" s="895"/>
      <c r="CD121" s="895"/>
      <c r="CE121" s="895"/>
      <c r="CF121" s="956">
        <v>85</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t="s">
        <v>454</v>
      </c>
      <c r="DH121" s="895"/>
      <c r="DI121" s="895"/>
      <c r="DJ121" s="895"/>
      <c r="DK121" s="895"/>
      <c r="DL121" s="895" t="s">
        <v>454</v>
      </c>
      <c r="DM121" s="895"/>
      <c r="DN121" s="895"/>
      <c r="DO121" s="895"/>
      <c r="DP121" s="895"/>
      <c r="DQ121" s="895" t="s">
        <v>454</v>
      </c>
      <c r="DR121" s="895"/>
      <c r="DS121" s="895"/>
      <c r="DT121" s="895"/>
      <c r="DU121" s="895"/>
      <c r="DV121" s="872" t="s">
        <v>454</v>
      </c>
      <c r="DW121" s="872"/>
      <c r="DX121" s="872"/>
      <c r="DY121" s="872"/>
      <c r="DZ121" s="873"/>
    </row>
    <row r="122" spans="1:130" s="246" customFormat="1" ht="26.25" customHeight="1" x14ac:dyDescent="0.2">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454</v>
      </c>
      <c r="AB122" s="858"/>
      <c r="AC122" s="858"/>
      <c r="AD122" s="858"/>
      <c r="AE122" s="859"/>
      <c r="AF122" s="860" t="s">
        <v>457</v>
      </c>
      <c r="AG122" s="858"/>
      <c r="AH122" s="858"/>
      <c r="AI122" s="858"/>
      <c r="AJ122" s="859"/>
      <c r="AK122" s="860" t="s">
        <v>454</v>
      </c>
      <c r="AL122" s="858"/>
      <c r="AM122" s="858"/>
      <c r="AN122" s="858"/>
      <c r="AO122" s="859"/>
      <c r="AP122" s="905" t="s">
        <v>129</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10447771</v>
      </c>
      <c r="BR122" s="926"/>
      <c r="BS122" s="926"/>
      <c r="BT122" s="926"/>
      <c r="BU122" s="926"/>
      <c r="BV122" s="926">
        <v>10307655</v>
      </c>
      <c r="BW122" s="926"/>
      <c r="BX122" s="926"/>
      <c r="BY122" s="926"/>
      <c r="BZ122" s="926"/>
      <c r="CA122" s="926">
        <v>10176984</v>
      </c>
      <c r="CB122" s="926"/>
      <c r="CC122" s="926"/>
      <c r="CD122" s="926"/>
      <c r="CE122" s="926"/>
      <c r="CF122" s="927">
        <v>166.4</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t="s">
        <v>454</v>
      </c>
      <c r="DH122" s="895"/>
      <c r="DI122" s="895"/>
      <c r="DJ122" s="895"/>
      <c r="DK122" s="895"/>
      <c r="DL122" s="895" t="s">
        <v>129</v>
      </c>
      <c r="DM122" s="895"/>
      <c r="DN122" s="895"/>
      <c r="DO122" s="895"/>
      <c r="DP122" s="895"/>
      <c r="DQ122" s="895" t="s">
        <v>129</v>
      </c>
      <c r="DR122" s="895"/>
      <c r="DS122" s="895"/>
      <c r="DT122" s="895"/>
      <c r="DU122" s="895"/>
      <c r="DV122" s="872" t="s">
        <v>454</v>
      </c>
      <c r="DW122" s="872"/>
      <c r="DX122" s="872"/>
      <c r="DY122" s="872"/>
      <c r="DZ122" s="873"/>
    </row>
    <row r="123" spans="1:130" s="246" customFormat="1" ht="26.25" customHeight="1" x14ac:dyDescent="0.2">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454</v>
      </c>
      <c r="AB123" s="858"/>
      <c r="AC123" s="858"/>
      <c r="AD123" s="858"/>
      <c r="AE123" s="859"/>
      <c r="AF123" s="860" t="s">
        <v>129</v>
      </c>
      <c r="AG123" s="858"/>
      <c r="AH123" s="858"/>
      <c r="AI123" s="858"/>
      <c r="AJ123" s="859"/>
      <c r="AK123" s="860" t="s">
        <v>129</v>
      </c>
      <c r="AL123" s="858"/>
      <c r="AM123" s="858"/>
      <c r="AN123" s="858"/>
      <c r="AO123" s="859"/>
      <c r="AP123" s="905" t="s">
        <v>476</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477</v>
      </c>
      <c r="BP123" s="959"/>
      <c r="BQ123" s="913">
        <v>18596447</v>
      </c>
      <c r="BR123" s="914"/>
      <c r="BS123" s="914"/>
      <c r="BT123" s="914"/>
      <c r="BU123" s="914"/>
      <c r="BV123" s="914">
        <v>18296655</v>
      </c>
      <c r="BW123" s="914"/>
      <c r="BX123" s="914"/>
      <c r="BY123" s="914"/>
      <c r="BZ123" s="914"/>
      <c r="CA123" s="914">
        <v>18176401</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465</v>
      </c>
      <c r="DR123" s="858"/>
      <c r="DS123" s="858"/>
      <c r="DT123" s="858"/>
      <c r="DU123" s="859"/>
      <c r="DV123" s="905" t="s">
        <v>430</v>
      </c>
      <c r="DW123" s="906"/>
      <c r="DX123" s="906"/>
      <c r="DY123" s="906"/>
      <c r="DZ123" s="907"/>
    </row>
    <row r="124" spans="1:130" s="246" customFormat="1" ht="26.25" customHeight="1" thickBot="1" x14ac:dyDescent="0.25">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454</v>
      </c>
      <c r="AB124" s="858"/>
      <c r="AC124" s="858"/>
      <c r="AD124" s="858"/>
      <c r="AE124" s="859"/>
      <c r="AF124" s="860" t="s">
        <v>454</v>
      </c>
      <c r="AG124" s="858"/>
      <c r="AH124" s="858"/>
      <c r="AI124" s="858"/>
      <c r="AJ124" s="859"/>
      <c r="AK124" s="860" t="s">
        <v>129</v>
      </c>
      <c r="AL124" s="858"/>
      <c r="AM124" s="858"/>
      <c r="AN124" s="858"/>
      <c r="AO124" s="859"/>
      <c r="AP124" s="905" t="s">
        <v>430</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465</v>
      </c>
      <c r="BR124" s="912"/>
      <c r="BS124" s="912"/>
      <c r="BT124" s="912"/>
      <c r="BU124" s="912"/>
      <c r="BV124" s="912" t="s">
        <v>454</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v>7642199</v>
      </c>
      <c r="DH124" s="841"/>
      <c r="DI124" s="841"/>
      <c r="DJ124" s="841"/>
      <c r="DK124" s="842"/>
      <c r="DL124" s="843">
        <v>7334011</v>
      </c>
      <c r="DM124" s="841"/>
      <c r="DN124" s="841"/>
      <c r="DO124" s="841"/>
      <c r="DP124" s="842"/>
      <c r="DQ124" s="843" t="s">
        <v>129</v>
      </c>
      <c r="DR124" s="841"/>
      <c r="DS124" s="841"/>
      <c r="DT124" s="841"/>
      <c r="DU124" s="842"/>
      <c r="DV124" s="929" t="s">
        <v>457</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465</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465</v>
      </c>
      <c r="DM125" s="923"/>
      <c r="DN125" s="923"/>
      <c r="DO125" s="923"/>
      <c r="DP125" s="923"/>
      <c r="DQ125" s="923" t="s">
        <v>459</v>
      </c>
      <c r="DR125" s="923"/>
      <c r="DS125" s="923"/>
      <c r="DT125" s="923"/>
      <c r="DU125" s="923"/>
      <c r="DV125" s="924" t="s">
        <v>476</v>
      </c>
      <c r="DW125" s="924"/>
      <c r="DX125" s="924"/>
      <c r="DY125" s="924"/>
      <c r="DZ125" s="925"/>
    </row>
    <row r="126" spans="1:130" s="246" customFormat="1" ht="26.25" customHeight="1" thickBot="1" x14ac:dyDescent="0.25">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15364</v>
      </c>
      <c r="AB126" s="858"/>
      <c r="AC126" s="858"/>
      <c r="AD126" s="858"/>
      <c r="AE126" s="859"/>
      <c r="AF126" s="860">
        <v>16026</v>
      </c>
      <c r="AG126" s="858"/>
      <c r="AH126" s="858"/>
      <c r="AI126" s="858"/>
      <c r="AJ126" s="859"/>
      <c r="AK126" s="860">
        <v>16026</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462</v>
      </c>
      <c r="DH126" s="895"/>
      <c r="DI126" s="895"/>
      <c r="DJ126" s="895"/>
      <c r="DK126" s="895"/>
      <c r="DL126" s="895" t="s">
        <v>465</v>
      </c>
      <c r="DM126" s="895"/>
      <c r="DN126" s="895"/>
      <c r="DO126" s="895"/>
      <c r="DP126" s="895"/>
      <c r="DQ126" s="895" t="s">
        <v>454</v>
      </c>
      <c r="DR126" s="895"/>
      <c r="DS126" s="895"/>
      <c r="DT126" s="895"/>
      <c r="DU126" s="895"/>
      <c r="DV126" s="872" t="s">
        <v>454</v>
      </c>
      <c r="DW126" s="872"/>
      <c r="DX126" s="872"/>
      <c r="DY126" s="872"/>
      <c r="DZ126" s="873"/>
    </row>
    <row r="127" spans="1:130" s="246" customFormat="1" ht="26.25" customHeight="1" x14ac:dyDescent="0.2">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454</v>
      </c>
      <c r="AG127" s="858"/>
      <c r="AH127" s="858"/>
      <c r="AI127" s="858"/>
      <c r="AJ127" s="859"/>
      <c r="AK127" s="860" t="s">
        <v>465</v>
      </c>
      <c r="AL127" s="858"/>
      <c r="AM127" s="858"/>
      <c r="AN127" s="858"/>
      <c r="AO127" s="859"/>
      <c r="AP127" s="905" t="s">
        <v>456</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457</v>
      </c>
      <c r="DH127" s="895"/>
      <c r="DI127" s="895"/>
      <c r="DJ127" s="895"/>
      <c r="DK127" s="895"/>
      <c r="DL127" s="895" t="s">
        <v>454</v>
      </c>
      <c r="DM127" s="895"/>
      <c r="DN127" s="895"/>
      <c r="DO127" s="895"/>
      <c r="DP127" s="895"/>
      <c r="DQ127" s="895" t="s">
        <v>454</v>
      </c>
      <c r="DR127" s="895"/>
      <c r="DS127" s="895"/>
      <c r="DT127" s="895"/>
      <c r="DU127" s="895"/>
      <c r="DV127" s="872" t="s">
        <v>129</v>
      </c>
      <c r="DW127" s="872"/>
      <c r="DX127" s="872"/>
      <c r="DY127" s="872"/>
      <c r="DZ127" s="873"/>
    </row>
    <row r="128" spans="1:130" s="246" customFormat="1" ht="26.25" customHeight="1" thickBot="1" x14ac:dyDescent="0.25">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493729</v>
      </c>
      <c r="AB128" s="879"/>
      <c r="AC128" s="879"/>
      <c r="AD128" s="879"/>
      <c r="AE128" s="880"/>
      <c r="AF128" s="881">
        <v>502138</v>
      </c>
      <c r="AG128" s="879"/>
      <c r="AH128" s="879"/>
      <c r="AI128" s="879"/>
      <c r="AJ128" s="880"/>
      <c r="AK128" s="881">
        <v>464254</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454</v>
      </c>
      <c r="BG128" s="865"/>
      <c r="BH128" s="865"/>
      <c r="BI128" s="865"/>
      <c r="BJ128" s="865"/>
      <c r="BK128" s="865"/>
      <c r="BL128" s="888"/>
      <c r="BM128" s="864">
        <v>14.08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459</v>
      </c>
      <c r="DH128" s="869"/>
      <c r="DI128" s="869"/>
      <c r="DJ128" s="869"/>
      <c r="DK128" s="869"/>
      <c r="DL128" s="869" t="s">
        <v>129</v>
      </c>
      <c r="DM128" s="869"/>
      <c r="DN128" s="869"/>
      <c r="DO128" s="869"/>
      <c r="DP128" s="869"/>
      <c r="DQ128" s="869" t="s">
        <v>457</v>
      </c>
      <c r="DR128" s="869"/>
      <c r="DS128" s="869"/>
      <c r="DT128" s="869"/>
      <c r="DU128" s="869"/>
      <c r="DV128" s="870" t="s">
        <v>129</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6748532</v>
      </c>
      <c r="AB129" s="858"/>
      <c r="AC129" s="858"/>
      <c r="AD129" s="858"/>
      <c r="AE129" s="859"/>
      <c r="AF129" s="860">
        <v>6857260</v>
      </c>
      <c r="AG129" s="858"/>
      <c r="AH129" s="858"/>
      <c r="AI129" s="858"/>
      <c r="AJ129" s="859"/>
      <c r="AK129" s="860">
        <v>6905196</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129</v>
      </c>
      <c r="BG129" s="848"/>
      <c r="BH129" s="848"/>
      <c r="BI129" s="848"/>
      <c r="BJ129" s="848"/>
      <c r="BK129" s="848"/>
      <c r="BL129" s="849"/>
      <c r="BM129" s="847">
        <v>19.079999999999998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726053</v>
      </c>
      <c r="AB130" s="858"/>
      <c r="AC130" s="858"/>
      <c r="AD130" s="858"/>
      <c r="AE130" s="859"/>
      <c r="AF130" s="860">
        <v>761820</v>
      </c>
      <c r="AG130" s="858"/>
      <c r="AH130" s="858"/>
      <c r="AI130" s="858"/>
      <c r="AJ130" s="859"/>
      <c r="AK130" s="860">
        <v>787888</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-1.3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6022479</v>
      </c>
      <c r="AB131" s="841"/>
      <c r="AC131" s="841"/>
      <c r="AD131" s="841"/>
      <c r="AE131" s="842"/>
      <c r="AF131" s="843">
        <v>6095440</v>
      </c>
      <c r="AG131" s="841"/>
      <c r="AH131" s="841"/>
      <c r="AI131" s="841"/>
      <c r="AJ131" s="842"/>
      <c r="AK131" s="843">
        <v>6117308</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454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-0.71520382199999999</v>
      </c>
      <c r="AB132" s="821"/>
      <c r="AC132" s="821"/>
      <c r="AD132" s="821"/>
      <c r="AE132" s="822"/>
      <c r="AF132" s="823">
        <v>-1.468130274</v>
      </c>
      <c r="AG132" s="821"/>
      <c r="AH132" s="821"/>
      <c r="AI132" s="821"/>
      <c r="AJ132" s="822"/>
      <c r="AK132" s="823">
        <v>-1.980217442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-0.5</v>
      </c>
      <c r="AB133" s="800"/>
      <c r="AC133" s="800"/>
      <c r="AD133" s="800"/>
      <c r="AE133" s="801"/>
      <c r="AF133" s="799">
        <v>-0.7</v>
      </c>
      <c r="AG133" s="800"/>
      <c r="AH133" s="800"/>
      <c r="AI133" s="800"/>
      <c r="AJ133" s="801"/>
      <c r="AK133" s="799">
        <v>-1.3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IHQWILXgf/Kp3sa+uUQoK4Ur9ZcK7LJc+axRD1hvTL7cHLdEDXEygrfgRd2nYvlwgP7hFIPUoG6P2VmY+YhU1w==" saltValue="0TPvl3hh4t7O4HgOXcBc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wfTQjE4Rgq/XP26JXDwGtuyx06gqNDxPgaXQi8lth7jhHawiNj54Yb6cO0YdWSspEU9FTh4LjVDpGV+d9yshFw==" saltValue="ntJeynTRGvs2xv+a7TQO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ngxZ8LOu5o1kdcvU6vehjvwhoU/1aBgZjM8KAAZrgIDDAQSLOATjZrYnKEw4AElIXxBSJRn89CAeg4IzTHeEg==" saltValue="gYUByyxxc4kF8Q9GY1YN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2697511</v>
      </c>
      <c r="AP9" s="312">
        <v>81265</v>
      </c>
      <c r="AQ9" s="313">
        <v>56489</v>
      </c>
      <c r="AR9" s="314">
        <v>43.9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137910</v>
      </c>
      <c r="AP10" s="315">
        <v>4155</v>
      </c>
      <c r="AQ10" s="316">
        <v>5759</v>
      </c>
      <c r="AR10" s="317">
        <v>-27.9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2618</v>
      </c>
      <c r="AP11" s="315">
        <v>79</v>
      </c>
      <c r="AQ11" s="316">
        <v>8418</v>
      </c>
      <c r="AR11" s="317">
        <v>-99.1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50332</v>
      </c>
      <c r="AP12" s="315">
        <v>1516</v>
      </c>
      <c r="AQ12" s="316">
        <v>199</v>
      </c>
      <c r="AR12" s="317">
        <v>661.8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v>31398</v>
      </c>
      <c r="AP13" s="315">
        <v>946</v>
      </c>
      <c r="AQ13" s="316">
        <v>11</v>
      </c>
      <c r="AR13" s="317">
        <v>8500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95467</v>
      </c>
      <c r="AP14" s="315">
        <v>2876</v>
      </c>
      <c r="AQ14" s="316">
        <v>2749</v>
      </c>
      <c r="AR14" s="317">
        <v>4.5999999999999996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12911</v>
      </c>
      <c r="AP15" s="315">
        <v>389</v>
      </c>
      <c r="AQ15" s="316">
        <v>1213</v>
      </c>
      <c r="AR15" s="317">
        <v>-67.900000000000006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-188609</v>
      </c>
      <c r="AP16" s="315">
        <v>-5682</v>
      </c>
      <c r="AQ16" s="316">
        <v>-4842</v>
      </c>
      <c r="AR16" s="317">
        <v>17.3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2839538</v>
      </c>
      <c r="AP17" s="315">
        <v>85544</v>
      </c>
      <c r="AQ17" s="316">
        <v>69997</v>
      </c>
      <c r="AR17" s="317">
        <v>22.2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8.34</v>
      </c>
      <c r="AP21" s="328">
        <v>6.51</v>
      </c>
      <c r="AQ21" s="329">
        <v>1.83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101.8</v>
      </c>
      <c r="AP22" s="333">
        <v>97.2</v>
      </c>
      <c r="AQ22" s="334">
        <v>4.5999999999999996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511336</v>
      </c>
      <c r="AP32" s="342">
        <v>15404</v>
      </c>
      <c r="AQ32" s="343">
        <v>31531</v>
      </c>
      <c r="AR32" s="344">
        <v>-51.1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531</v>
      </c>
      <c r="AP33" s="342" t="s">
        <v>531</v>
      </c>
      <c r="AQ33" s="343" t="s">
        <v>531</v>
      </c>
      <c r="AR33" s="344" t="s">
        <v>531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531</v>
      </c>
      <c r="AP34" s="342" t="s">
        <v>531</v>
      </c>
      <c r="AQ34" s="343" t="s">
        <v>531</v>
      </c>
      <c r="AR34" s="344" t="s">
        <v>531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603644</v>
      </c>
      <c r="AP35" s="342">
        <v>18185</v>
      </c>
      <c r="AQ35" s="343">
        <v>9647</v>
      </c>
      <c r="AR35" s="344">
        <v>88.5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t="s">
        <v>531</v>
      </c>
      <c r="AP36" s="342" t="s">
        <v>531</v>
      </c>
      <c r="AQ36" s="343">
        <v>2316</v>
      </c>
      <c r="AR36" s="344" t="s">
        <v>531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16026</v>
      </c>
      <c r="AP37" s="342">
        <v>483</v>
      </c>
      <c r="AQ37" s="343">
        <v>1006</v>
      </c>
      <c r="AR37" s="344">
        <v>-52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531</v>
      </c>
      <c r="AP38" s="345" t="s">
        <v>531</v>
      </c>
      <c r="AQ38" s="346">
        <v>1</v>
      </c>
      <c r="AR38" s="334" t="s">
        <v>531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-464254</v>
      </c>
      <c r="AP39" s="342">
        <v>-13986</v>
      </c>
      <c r="AQ39" s="343">
        <v>-3160</v>
      </c>
      <c r="AR39" s="344">
        <v>342.6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-787888</v>
      </c>
      <c r="AP40" s="342">
        <v>-23736</v>
      </c>
      <c r="AQ40" s="343">
        <v>-28415</v>
      </c>
      <c r="AR40" s="344">
        <v>-16.5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-121136</v>
      </c>
      <c r="AP41" s="342">
        <v>-3649</v>
      </c>
      <c r="AQ41" s="343">
        <v>12925</v>
      </c>
      <c r="AR41" s="344">
        <v>-128.19999999999999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549147</v>
      </c>
      <c r="AN51" s="364">
        <v>16391</v>
      </c>
      <c r="AO51" s="365">
        <v>90.8</v>
      </c>
      <c r="AP51" s="366">
        <v>53292</v>
      </c>
      <c r="AQ51" s="367">
        <v>0</v>
      </c>
      <c r="AR51" s="368">
        <v>90.8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312860</v>
      </c>
      <c r="AN52" s="372">
        <v>9338</v>
      </c>
      <c r="AO52" s="373">
        <v>39.4</v>
      </c>
      <c r="AP52" s="374">
        <v>28900</v>
      </c>
      <c r="AQ52" s="375">
        <v>18.899999999999999</v>
      </c>
      <c r="AR52" s="376">
        <v>20.5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411098</v>
      </c>
      <c r="AN53" s="364">
        <v>12275</v>
      </c>
      <c r="AO53" s="365">
        <v>-25.1</v>
      </c>
      <c r="AP53" s="366">
        <v>49919</v>
      </c>
      <c r="AQ53" s="367">
        <v>-6.3</v>
      </c>
      <c r="AR53" s="368">
        <v>-18.8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276513</v>
      </c>
      <c r="AN54" s="372">
        <v>8257</v>
      </c>
      <c r="AO54" s="373">
        <v>-11.6</v>
      </c>
      <c r="AP54" s="374">
        <v>26398</v>
      </c>
      <c r="AQ54" s="375">
        <v>-8.6999999999999993</v>
      </c>
      <c r="AR54" s="376">
        <v>-2.9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486844</v>
      </c>
      <c r="AN55" s="364">
        <v>14563</v>
      </c>
      <c r="AO55" s="365">
        <v>18.600000000000001</v>
      </c>
      <c r="AP55" s="366">
        <v>47738</v>
      </c>
      <c r="AQ55" s="367">
        <v>-4.4000000000000004</v>
      </c>
      <c r="AR55" s="368">
        <v>23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348411</v>
      </c>
      <c r="AN56" s="372">
        <v>10422</v>
      </c>
      <c r="AO56" s="373">
        <v>26.2</v>
      </c>
      <c r="AP56" s="374">
        <v>24937</v>
      </c>
      <c r="AQ56" s="375">
        <v>-5.5</v>
      </c>
      <c r="AR56" s="376">
        <v>31.7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524147</v>
      </c>
      <c r="AN57" s="364">
        <v>15740</v>
      </c>
      <c r="AO57" s="365">
        <v>8.1</v>
      </c>
      <c r="AP57" s="366">
        <v>52191</v>
      </c>
      <c r="AQ57" s="367">
        <v>9.3000000000000007</v>
      </c>
      <c r="AR57" s="368">
        <v>-1.2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263791</v>
      </c>
      <c r="AN58" s="372">
        <v>7922</v>
      </c>
      <c r="AO58" s="373">
        <v>-24</v>
      </c>
      <c r="AP58" s="374">
        <v>24843</v>
      </c>
      <c r="AQ58" s="375">
        <v>-0.4</v>
      </c>
      <c r="AR58" s="376">
        <v>-23.6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305536</v>
      </c>
      <c r="AN59" s="364">
        <v>9205</v>
      </c>
      <c r="AO59" s="365">
        <v>-41.5</v>
      </c>
      <c r="AP59" s="366">
        <v>47387</v>
      </c>
      <c r="AQ59" s="367">
        <v>-9.1999999999999993</v>
      </c>
      <c r="AR59" s="368">
        <v>-32.299999999999997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210531</v>
      </c>
      <c r="AN60" s="372">
        <v>6342</v>
      </c>
      <c r="AO60" s="373">
        <v>-19.899999999999999</v>
      </c>
      <c r="AP60" s="374">
        <v>24928</v>
      </c>
      <c r="AQ60" s="375">
        <v>0.3</v>
      </c>
      <c r="AR60" s="376">
        <v>-20.2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455354</v>
      </c>
      <c r="AN61" s="379">
        <v>13635</v>
      </c>
      <c r="AO61" s="380">
        <v>10.199999999999999</v>
      </c>
      <c r="AP61" s="381">
        <v>50105</v>
      </c>
      <c r="AQ61" s="382">
        <v>-2.1</v>
      </c>
      <c r="AR61" s="368">
        <v>12.3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282421</v>
      </c>
      <c r="AN62" s="372">
        <v>8456</v>
      </c>
      <c r="AO62" s="373">
        <v>2</v>
      </c>
      <c r="AP62" s="374">
        <v>26001</v>
      </c>
      <c r="AQ62" s="375">
        <v>0.9</v>
      </c>
      <c r="AR62" s="376">
        <v>1.1000000000000001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Harza8q8kSonpLKJ+utd4aw2Qwfexyo2tJIona5BGUz70PcefzSrY/+0p/xGkbxMPuvjm68en1SeMGytHghVkg==" saltValue="FgfoGb+gHNcpr6ndAIkp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RhQjCKIumE+uxUp55uIXsQzfX0E5QCz8FupOhx/UbARLB8THYmuhoXEx8e+ZqtnXs2tM2m/OhvEPhPhH/leRw==" saltValue="Re1IpV409+rwp3wG/tx/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DR7JKhDgPBlEeW2RNkGQ3oyuIFizF7tpckRStucf1v1UmlFiYRt3Sf4YBtbuvRexR02wKpEUUj2+fLskgJFRw==" saltValue="lz74ilogdUp2axehhUSk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32" t="s">
        <v>3</v>
      </c>
      <c r="D47" s="1232"/>
      <c r="E47" s="1233"/>
      <c r="F47" s="11">
        <v>13.54</v>
      </c>
      <c r="G47" s="12">
        <v>13.03</v>
      </c>
      <c r="H47" s="12">
        <v>12.87</v>
      </c>
      <c r="I47" s="12">
        <v>13.23</v>
      </c>
      <c r="J47" s="13">
        <v>11.53</v>
      </c>
    </row>
    <row r="48" spans="2:10" ht="57.75" customHeight="1" x14ac:dyDescent="0.2">
      <c r="B48" s="14"/>
      <c r="C48" s="1234" t="s">
        <v>4</v>
      </c>
      <c r="D48" s="1234"/>
      <c r="E48" s="1235"/>
      <c r="F48" s="15">
        <v>7.87</v>
      </c>
      <c r="G48" s="16">
        <v>8.91</v>
      </c>
      <c r="H48" s="16">
        <v>9.0299999999999994</v>
      </c>
      <c r="I48" s="16">
        <v>8.0299999999999994</v>
      </c>
      <c r="J48" s="17">
        <v>6.28</v>
      </c>
    </row>
    <row r="49" spans="2:10" ht="57.75" customHeight="1" thickBot="1" x14ac:dyDescent="0.25">
      <c r="B49" s="18"/>
      <c r="C49" s="1236" t="s">
        <v>5</v>
      </c>
      <c r="D49" s="1236"/>
      <c r="E49" s="1237"/>
      <c r="F49" s="19">
        <v>1.73</v>
      </c>
      <c r="G49" s="20">
        <v>0.86</v>
      </c>
      <c r="H49" s="20" t="s">
        <v>563</v>
      </c>
      <c r="I49" s="20" t="s">
        <v>564</v>
      </c>
      <c r="J49" s="21" t="s">
        <v>565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f636WzQReN3AX2awKg3SClNjRdgOWVc70F35Kp/85mwniMwc8dmVjCTZXQRnyH4pulH5NGjA3LRv06evEbgg==" saltValue="rkexzjlT4otQJNAJg/d+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2020-03-23T03:51:08Z</cp:lastPrinted>
  <dcterms:created xsi:type="dcterms:W3CDTF">2020-02-10T03:31:12Z</dcterms:created>
  <dcterms:modified xsi:type="dcterms:W3CDTF">2020-09-23T05:07:51Z</dcterms:modified>
  <cp:category/>
</cp:coreProperties>
</file>