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04 横須賀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O36" i="10"/>
  <c r="BW36" i="10"/>
  <c r="BE36" i="10"/>
  <c r="CO35" i="10"/>
  <c r="BW35" i="10"/>
  <c r="BE35" i="10"/>
  <c r="CO34" i="10"/>
  <c r="BW34" i="10"/>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AM36" i="10" s="1"/>
</calcChain>
</file>

<file path=xl/sharedStrings.xml><?xml version="1.0" encoding="utf-8"?>
<sst xmlns="http://schemas.openxmlformats.org/spreadsheetml/2006/main" count="1115" uniqueCount="600">
  <si>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</si>
  <si>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</si>
  <si>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</si>
  <si>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</si>
  <si>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</si>
  <si>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</si>
  <si>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</si>
  <si>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</si>
  <si>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</si>
  <si>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</si>
  <si>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</si>
  <si>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</si>
  <si>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</si>
  <si>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</si>
  <si>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</si>
  <si>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</si>
  <si>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</si>
  <si>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</si>
  <si>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</si>
  <si>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</si>
  <si>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</si>
  <si>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</si>
  <si>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</si>
  <si>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</si>
  <si>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</si>
  <si>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</si>
  <si>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</si>
  <si>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</si>
  <si>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</si>
  <si>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</si>
  <si>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</si>
  <si>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</si>
  <si>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</si>
  <si>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</si>
  <si>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</si>
  <si>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</si>
  <si>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</si>
  <si>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</si>
  <si>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</si>
  <si>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</si>
  <si>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</si>
  <si>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</si>
  <si>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</si>
  <si>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</si>
  <si>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</si>
  <si>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</si>
  <si>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</si>
  <si>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</si>
  <si>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</si>
  <si>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</si>
  <si>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</si>
  <si>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</si>
  <si>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</si>
  <si>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</si>
  <si>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</si>
  <si>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</si>
  <si>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</si>
  <si>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</si>
  <si>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</si>
  <si>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</si>
  <si>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</si>
  <si>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</si>
  <si>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</si>
  <si>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</si>
  <si>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</si>
  <si>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</si>
  <si>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</si>
  <si>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</si>
  <si>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</si>
  <si>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</si>
  <si>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</si>
  <si>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</si>
  <si>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</si>
  <si>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</si>
  <si>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</si>
  <si>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</si>
  <si>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</si>
  <si>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</si>
  <si>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</si>
  <si>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</si>
  <si>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</si>
  <si>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</si>
  <si>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</si>
  <si>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</si>
  <si>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</si>
  <si>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</si>
  <si>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</si>
  <si>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</si>
  <si>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</si>
  <si>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</si>
  <si>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</si>
  <si>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</si>
  <si>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</si>
  <si>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</si>
  <si>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</si>
  <si>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</si>
  <si>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</si>
  <si>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横須賀市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</si>
  <si>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</si>
  <si>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</si>
  <si>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</si>
  <si>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</si>
  <si>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</si>
  <si>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</si>
  <si>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</si>
  <si>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</si>
  <si>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</si>
  <si>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</si>
  <si>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</si>
  <si>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</si>
  <si>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</si>
  <si>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</si>
  <si>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</si>
  <si>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</si>
  <si>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</si>
  <si>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</si>
  <si>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</si>
  <si>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</si>
  <si>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</si>
  <si>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</si>
  <si>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</si>
  <si>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</si>
  <si>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</si>
  <si>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</si>
  <si>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</si>
  <si>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</si>
  <si>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</si>
  <si>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</si>
  <si>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</si>
  <si>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</si>
  <si>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</si>
  <si>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</si>
  <si>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</si>
  <si>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</si>
  <si>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</si>
  <si>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</si>
  <si>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</si>
  <si>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</si>
  <si>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</si>
  <si>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</si>
  <si>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</si>
  <si>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</si>
  <si>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</si>
  <si>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</si>
  <si>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</si>
  <si>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</si>
  <si>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</si>
  <si>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</si>
  <si>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</si>
  <si>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</si>
  <si>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</si>
  <si>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</si>
  <si>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</si>
  <si>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</si>
  <si>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</si>
  <si>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</si>
  <si>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</si>
  <si>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</si>
  <si>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</si>
  <si>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</si>
  <si>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</si>
  <si>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</si>
  <si>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</si>
  <si>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</si>
  <si>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</si>
  <si>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</si>
  <si>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</si>
  <si>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</si>
  <si>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</si>
  <si>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</si>
  <si>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</si>
  <si>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</si>
  <si>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</si>
  <si>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</si>
  <si>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</si>
  <si>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</si>
  <si>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</si>
  <si>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</si>
  <si>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</si>
  <si>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</si>
  <si>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</si>
  <si>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</si>
  <si>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</si>
  <si>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</si>
  <si>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</si>
  <si>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</si>
  <si>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</si>
  <si>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</si>
  <si>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</si>
  <si>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</si>
  <si>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</si>
  <si>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</si>
  <si>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</si>
  <si>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</si>
  <si>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</si>
  <si>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</si>
  <si>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</si>
  <si>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</si>
  <si>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</si>
  <si>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</si>
  <si>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</si>
  <si>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</si>
  <si>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</si>
  <si>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</si>
  <si>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</si>
  <si>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</si>
  <si>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</si>
  <si>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</si>
  <si>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</si>
  <si>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</si>
  <si>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</si>
  <si>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神奈川県横須賀市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</si>
  <si>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</si>
  <si>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</si>
  <si>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</si>
  <si>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</si>
  <si>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</si>
  <si>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</si>
  <si>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</si>
  <si>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</si>
  <si>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</si>
  <si>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</si>
  <si>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</si>
  <si>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</si>
  <si>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</si>
  <si>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</si>
  <si>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</si>
  <si>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</si>
  <si>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</si>
  <si>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</si>
  <si>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</si>
  <si>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</si>
  <si>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</si>
  <si>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</si>
  <si>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</si>
  <si>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</si>
  <si>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</si>
  <si>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</si>
  <si>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</si>
  <si>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</si>
  <si>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</si>
  <si>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</si>
  <si>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</si>
  <si>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</si>
  <si>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</si>
  <si>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</si>
  <si>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</si>
  <si>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</si>
  <si>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</si>
  <si>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</si>
  <si>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</si>
  <si>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</si>
  <si>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</si>
  <si>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</si>
  <si>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</si>
  <si>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</si>
  <si>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</si>
  <si>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</si>
  <si>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</si>
  <si>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</si>
  <si>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</si>
  <si>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</si>
  <si>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</si>
  <si>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</si>
  <si>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</si>
  <si>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</si>
  <si>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</si>
  <si>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</si>
  <si>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</si>
  <si>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</si>
  <si>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</si>
  <si>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</si>
  <si>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</si>
  <si>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</si>
  <si>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</si>
  <si>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</si>
  <si>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</si>
  <si>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</si>
  <si>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</si>
  <si>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</si>
  <si>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</si>
  <si>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</si>
  <si>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</si>
  <si>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</si>
  <si>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</si>
  <si>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</si>
  <si>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</si>
  <si>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</si>
  <si>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</si>
  <si>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</si>
  <si>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</si>
  <si>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</si>
  <si>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</si>
  <si>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</si>
  <si>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</si>
  <si>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</si>
  <si>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</si>
  <si>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</si>
  <si>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</si>
  <si>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</si>
  <si>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</si>
  <si>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</si>
  <si>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</si>
  <si>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</si>
  <si>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</si>
  <si>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</si>
  <si>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</si>
  <si>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</si>
  <si>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</si>
  <si>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</si>
  <si>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</si>
  <si>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</si>
  <si>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</si>
  <si>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</si>
  <si>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</si>
  <si>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</si>
  <si>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</si>
  <si>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</si>
  <si>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</si>
  <si>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</si>
  <si>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</si>
  <si>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</si>
  <si>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</si>
  <si>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</si>
  <si>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</si>
  <si>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</si>
  <si>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</si>
  <si>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</si>
  <si>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</si>
  <si>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</si>
  <si>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</si>
  <si>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</si>
  <si>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</si>
  <si>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</si>
  <si>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</si>
  <si>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</si>
  <si>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</si>
  <si>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</si>
  <si>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</si>
  <si>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</si>
  <si>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</si>
  <si>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</si>
  <si>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</si>
  <si>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</si>
  <si>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</si>
  <si>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</si>
  <si>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</si>
  <si>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</si>
  <si>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</si>
  <si>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</si>
  <si>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</si>
  <si>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</si>
  <si>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</si>
  <si>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</si>
  <si>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</si>
  <si>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</si>
  <si>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</si>
  <si>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</si>
  <si>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</si>
  <si>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</si>
  <si>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</si>
  <si>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</si>
  <si>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</si>
  <si>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神奈川県横須賀市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</si>
  <si>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</si>
  <si>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</si>
  <si>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</si>
  <si>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</si>
  <si>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</si>
  <si>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</si>
  <si>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</si>
  <si>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</si>
  <si>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</si>
  <si>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</si>
  <si>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</si>
  <si>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</si>
  <si>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</si>
  <si>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</si>
  <si>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</si>
  <si>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</si>
  <si>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</si>
  <si>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</si>
  <si>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</si>
  <si>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</si>
  <si>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特別会計公園墓地事業費</t>
    <phoneticPr fontId="5"/>
  </si>
  <si>
    <t>特別会計母子父子寡婦福祉資金貸付事業費</t>
    <phoneticPr fontId="5"/>
  </si>
  <si>
    <t>特別会計公債管理費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</si>
  <si>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</si>
  <si>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</si>
  <si>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</si>
  <si>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</si>
  <si>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</si>
  <si>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</si>
  <si>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</si>
  <si>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</si>
  <si>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</si>
  <si>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</si>
  <si>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</si>
  <si>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</si>
  <si>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</si>
  <si>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特別会計国民健康保険費</t>
    <phoneticPr fontId="5"/>
  </si>
  <si>
    <t>特別会計介護保険費</t>
    <phoneticPr fontId="5"/>
  </si>
  <si>
    <t>特別会計後期高齢者医療費</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</si>
  <si>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</si>
  <si>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</si>
  <si>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</si>
  <si>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</si>
  <si>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</si>
  <si>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</si>
  <si>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</si>
  <si>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</si>
  <si>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</si>
  <si>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</si>
  <si>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</si>
  <si>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</si>
  <si>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</si>
  <si>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</si>
  <si>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</si>
  <si>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</si>
  <si>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</si>
  <si>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</si>
  <si>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</si>
  <si>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</si>
  <si>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</si>
  <si>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</si>
  <si>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</si>
  <si>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</si>
  <si>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</si>
  <si>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</si>
  <si>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</si>
  <si>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</si>
  <si>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</si>
  <si>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</si>
  <si>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</si>
  <si>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</si>
  <si>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</si>
  <si>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</si>
  <si>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</si>
  <si>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</si>
  <si>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</si>
  <si>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</si>
  <si>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</si>
  <si>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</si>
  <si>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</si>
  <si>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</si>
  <si>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</si>
  <si>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</si>
  <si>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</si>
  <si>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</si>
  <si>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</si>
  <si>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</si>
  <si>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</si>
  <si>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</si>
  <si>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</si>
  <si>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</si>
  <si>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</si>
  <si>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</si>
  <si>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</si>
  <si>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</si>
  <si>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</si>
  <si>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</si>
  <si>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</si>
  <si>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</si>
  <si>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</si>
  <si>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</si>
  <si>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</si>
  <si>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</si>
  <si>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</si>
  <si>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</si>
  <si>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</si>
  <si>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</si>
  <si>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</si>
  <si>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</si>
  <si>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</si>
  <si>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</si>
  <si>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</si>
  <si>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</si>
  <si>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</si>
  <si>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</si>
  <si>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</si>
  <si>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</si>
  <si>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</si>
  <si>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</si>
  <si>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</si>
  <si>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</si>
  <si>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</si>
  <si>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</si>
  <si>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</si>
  <si>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</si>
  <si>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</si>
  <si>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</si>
  <si>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</si>
  <si>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</si>
  <si>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</si>
  <si>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</si>
  <si>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</si>
  <si>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</si>
  <si>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</si>
  <si>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</si>
  <si>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</si>
  <si>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</si>
  <si>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</si>
  <si>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</si>
  <si>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</si>
  <si>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</si>
  <si>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</si>
  <si>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</si>
  <si>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</si>
  <si>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</si>
  <si>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</si>
  <si>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</si>
  <si>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</si>
  <si>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</si>
  <si>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</si>
  <si>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</si>
  <si>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</si>
  <si>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</si>
  <si>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</si>
  <si>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</si>
  <si>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</si>
  <si>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</si>
  <si>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</si>
  <si>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</si>
  <si>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</si>
  <si>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</si>
  <si>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</si>
  <si>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</si>
  <si>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</si>
  <si>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</si>
  <si>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</si>
  <si>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</si>
  <si>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</si>
  <si>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</si>
  <si>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</si>
  <si>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</si>
  <si>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</si>
  <si>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</si>
  <si>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</si>
  <si>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</si>
  <si>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</si>
  <si>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</si>
  <si>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</si>
  <si>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</si>
  <si>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</si>
  <si>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</si>
  <si>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</si>
  <si>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</si>
  <si>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</si>
  <si>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4.69</t>
  </si>
  <si>
    <t>▲ 0.11</t>
  </si>
  <si>
    <t>▲ 2.36</t>
  </si>
  <si>
    <t>▲ 0.77</t>
  </si>
  <si>
    <t>水道事業会計</t>
  </si>
  <si>
    <t>特別会計国民健康保険費</t>
  </si>
  <si>
    <t>病院事業会計</t>
  </si>
  <si>
    <t>一般会計</t>
  </si>
  <si>
    <t>下水道事業会計</t>
  </si>
  <si>
    <t>特別会計介護保険費</t>
  </si>
  <si>
    <t>特別会計公園墓地事業費</t>
  </si>
  <si>
    <t>特別会計後期高齢者医療費</t>
  </si>
  <si>
    <t>その他会計（赤字）</t>
  </si>
  <si>
    <t>その他会計（黒字）</t>
  </si>
  <si>
    <t>H25末</t>
    <phoneticPr fontId="5"/>
  </si>
  <si>
    <t>H26末</t>
    <phoneticPr fontId="5"/>
  </si>
  <si>
    <t>H27末</t>
    <phoneticPr fontId="5"/>
  </si>
  <si>
    <t>H28末</t>
    <phoneticPr fontId="5"/>
  </si>
  <si>
    <t>H29末</t>
    <phoneticPr fontId="5"/>
  </si>
  <si>
    <t>-</t>
    <phoneticPr fontId="2"/>
  </si>
  <si>
    <t>神奈川県内広域水道企業団</t>
    <rPh sb="0" eb="4">
      <t>カナガワケン</t>
    </rPh>
    <rPh sb="4" eb="5">
      <t>ナイ</t>
    </rPh>
    <rPh sb="5" eb="7">
      <t>コウイキ</t>
    </rPh>
    <rPh sb="7" eb="9">
      <t>スイドウ</t>
    </rPh>
    <rPh sb="9" eb="11">
      <t>キギョウ</t>
    </rPh>
    <rPh sb="11" eb="12">
      <t>ダン</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</si>
  <si>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</si>
  <si>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</si>
  <si>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〇</t>
    <phoneticPr fontId="2"/>
  </si>
  <si>
    <t>横須賀市土地開発公社</t>
    <rPh sb="0" eb="4">
      <t>ヨコスカシ</t>
    </rPh>
    <rPh sb="4" eb="6">
      <t>トチ</t>
    </rPh>
    <rPh sb="6" eb="8">
      <t>カイハツ</t>
    </rPh>
    <rPh sb="8" eb="10">
      <t>コウシャ</t>
    </rPh>
    <phoneticPr fontId="2"/>
  </si>
  <si>
    <t>（一財）シティサポートよこすか</t>
    <rPh sb="1" eb="3">
      <t>イチザイ</t>
    </rPh>
    <phoneticPr fontId="2"/>
  </si>
  <si>
    <t>（公財）横須賀市健康福祉財団</t>
    <rPh sb="1" eb="3">
      <t>コウザイ</t>
    </rPh>
    <rPh sb="4" eb="8">
      <t>ヨコスカシ</t>
    </rPh>
    <rPh sb="8" eb="10">
      <t>ケンコウ</t>
    </rPh>
    <rPh sb="10" eb="12">
      <t>フクシ</t>
    </rPh>
    <rPh sb="12" eb="14">
      <t>ザイダン</t>
    </rPh>
    <phoneticPr fontId="2"/>
  </si>
  <si>
    <t>（公財）横須賀市生涯学習財団</t>
    <rPh sb="1" eb="3">
      <t>コウザイ</t>
    </rPh>
    <rPh sb="4" eb="8">
      <t>ヨコスカシ</t>
    </rPh>
    <rPh sb="8" eb="10">
      <t>ショウガイ</t>
    </rPh>
    <rPh sb="10" eb="12">
      <t>ガクシュウ</t>
    </rPh>
    <rPh sb="12" eb="14">
      <t>ザイダン</t>
    </rPh>
    <phoneticPr fontId="2"/>
  </si>
  <si>
    <t>（公財）横須賀市産業振興財団</t>
    <rPh sb="1" eb="3">
      <t>コウザイ</t>
    </rPh>
    <rPh sb="4" eb="8">
      <t>ヨコスカシ</t>
    </rPh>
    <rPh sb="8" eb="10">
      <t>サンギョウ</t>
    </rPh>
    <rPh sb="10" eb="12">
      <t>シンコウ</t>
    </rPh>
    <rPh sb="12" eb="14">
      <t>ザイダン</t>
    </rPh>
    <phoneticPr fontId="2"/>
  </si>
  <si>
    <t>横須賀中央まちづくり（株）</t>
    <rPh sb="0" eb="3">
      <t>ヨコスカ</t>
    </rPh>
    <rPh sb="3" eb="5">
      <t>チュウオウ</t>
    </rPh>
    <rPh sb="11" eb="12">
      <t>カブ</t>
    </rPh>
    <phoneticPr fontId="2"/>
  </si>
  <si>
    <t>（株）横須賀テレコムリサーチパーク</t>
    <rPh sb="1" eb="2">
      <t>カブ</t>
    </rPh>
    <rPh sb="3" eb="6">
      <t>ヨコスカ</t>
    </rPh>
    <phoneticPr fontId="2"/>
  </si>
  <si>
    <t>（公財）横須賀芸術文化財団</t>
    <rPh sb="1" eb="3">
      <t>コウザイ</t>
    </rPh>
    <rPh sb="4" eb="7">
      <t>ヨコスカ</t>
    </rPh>
    <rPh sb="7" eb="9">
      <t>ゲイジュツ</t>
    </rPh>
    <rPh sb="9" eb="11">
      <t>ブンカ</t>
    </rPh>
    <rPh sb="11" eb="13">
      <t>ザイダン</t>
    </rPh>
    <phoneticPr fontId="2"/>
  </si>
  <si>
    <t>（公財）かながわ海岸美化財団</t>
    <rPh sb="1" eb="3">
      <t>コウザイ</t>
    </rPh>
    <rPh sb="8" eb="10">
      <t>カイガン</t>
    </rPh>
    <rPh sb="10" eb="12">
      <t>ビカ</t>
    </rPh>
    <rPh sb="12" eb="14">
      <t>ザイダン</t>
    </rPh>
    <phoneticPr fontId="2"/>
  </si>
  <si>
    <t>-</t>
    <phoneticPr fontId="2"/>
  </si>
  <si>
    <t>公園墓地基金</t>
    <rPh sb="0" eb="2">
      <t>コウエン</t>
    </rPh>
    <rPh sb="2" eb="4">
      <t>ボチ</t>
    </rPh>
    <rPh sb="4" eb="6">
      <t>キキン</t>
    </rPh>
    <phoneticPr fontId="11"/>
  </si>
  <si>
    <t>再編関連特別事業基金</t>
    <rPh sb="0" eb="2">
      <t>サイヘン</t>
    </rPh>
    <rPh sb="2" eb="4">
      <t>カンレン</t>
    </rPh>
    <rPh sb="4" eb="6">
      <t>トクベツ</t>
    </rPh>
    <rPh sb="6" eb="8">
      <t>ジギョウ</t>
    </rPh>
    <rPh sb="8" eb="10">
      <t>キキン</t>
    </rPh>
    <phoneticPr fontId="11"/>
  </si>
  <si>
    <t>みどりの基金</t>
    <rPh sb="4" eb="6">
      <t>キキン</t>
    </rPh>
    <phoneticPr fontId="11"/>
  </si>
  <si>
    <t>福祉基金</t>
    <phoneticPr fontId="11"/>
  </si>
  <si>
    <t>万代基金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</si>
  <si>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</si>
  <si>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</si>
  <si>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</si>
  <si>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</si>
  <si>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</si>
  <si>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</si>
  <si>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</si>
  <si>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</si>
  <si>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</si>
  <si>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</si>
  <si>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</si>
  <si>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自治体と比較すると横須賀市は将来負担比率、実質公債費比率共に類似団体よりも高い数値となっているものの、新規発行債の抑制により、実質公債費比率は安定しており、将来負担比率は下がっている。
今後、ごみ処理施設や学校給食センターなどの大型の建設が控えている一方で、芸術劇場など償還が完了するものもある。市債発行額を的確にコントロールすることで、必要な投資を行っていく。</t>
    <rPh sb="23" eb="25">
      <t>ジッシツ</t>
    </rPh>
    <rPh sb="25" eb="28">
      <t>コウサイヒ</t>
    </rPh>
    <rPh sb="28" eb="30">
      <t>ヒリツ</t>
    </rPh>
    <rPh sb="53" eb="55">
      <t>シンキ</t>
    </rPh>
    <rPh sb="55" eb="57">
      <t>ハッコウ</t>
    </rPh>
    <rPh sb="57" eb="58">
      <t>サイ</t>
    </rPh>
    <rPh sb="59" eb="61">
      <t>ヨクセイ</t>
    </rPh>
    <rPh sb="65" eb="67">
      <t>ジッシツ</t>
    </rPh>
    <rPh sb="67" eb="70">
      <t>コウサイヒ</t>
    </rPh>
    <rPh sb="70" eb="72">
      <t>ヒリツ</t>
    </rPh>
    <rPh sb="73" eb="75">
      <t>アンテイ</t>
    </rPh>
    <rPh sb="80" eb="82">
      <t>ショウライ</t>
    </rPh>
    <rPh sb="82" eb="84">
      <t>フタン</t>
    </rPh>
    <rPh sb="84" eb="86">
      <t>ヒリツ</t>
    </rPh>
    <rPh sb="87" eb="88">
      <t>サ</t>
    </rPh>
    <rPh sb="156" eb="158">
      <t>テキカク</t>
    </rPh>
    <phoneticPr fontId="5"/>
  </si>
  <si>
    <t>類似自治体と比較すると横須賀市は将来負担比率、有形固定資産減価償却率ともに類似団体よりも高い数値となっている。
現在老朽化している施設全ての建替えは難しいため、基礎情報、維持管理費、利用状況等をまとめた「施設カルテ」をもとに、FM戦略プランを着実に推進することで、限られた財源の中、公共施設の量を需要に応じた適正な規模にしていくとともに、施設の利便性を高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</si>
</sst>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D493-46E5-9397-19CBE6A2C7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30362</c:v>
                </c:pt>
                <c:pt idx="1">
                  <c:v>28511</c:v>
                </c:pt>
                <c:pt idx="2">
                  <c:v>23357</c:v>
                </c:pt>
                <c:pt idx="3">
                  <c:v>31087</c:v>
                </c:pt>
                <c:pt idx="4">
                  <c:v>47432</c:v>
                </c:pt>
              </c:numCache>
            </c:numRef>
          </c:val>
          <c:smooth val="0"/>
          <c:extLst xmlns:c16r2="http://schemas.microsoft.com/office/drawing/2015/06/chart">
            <c:ext xmlns:c16="http://schemas.microsoft.com/office/drawing/2014/chart" uri="{C3380CC4-5D6E-409C-BE32-E72D297353CC}">
              <c16:uniqueId val="{00000001-D493-46E5-9397-19CBE6A2C745}"/>
            </c:ext>
          </c:extLst>
        </c:ser>
        <c:dLbls>
          <c:showLegendKey val="0"/>
          <c:showVal val="0"/>
          <c:showCatName val="0"/>
          <c:showSerName val="0"/>
          <c:showPercent val="0"/>
          <c:showBubbleSize val="0"/>
        </c:dLbls>
        <c:marker val="1"/>
        <c:smooth val="0"/>
        <c:axId val="176554040"/>
        <c:axId val="430544992"/>
      </c:lineChart>
      <c:catAx>
        <c:axId val="176554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544992"/>
        <c:crosses val="autoZero"/>
        <c:auto val="1"/>
        <c:lblAlgn val="ctr"/>
        <c:lblOffset val="100"/>
        <c:tickLblSkip val="1"/>
        <c:tickMarkSkip val="1"/>
        <c:noMultiLvlLbl val="0"/>
      </c:catAx>
      <c:valAx>
        <c:axId val="4305449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554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4.16</c:v>
                </c:pt>
                <c:pt idx="1">
                  <c:v>4.0599999999999996</c:v>
                </c:pt>
                <c:pt idx="2">
                  <c:v>3.97</c:v>
                </c:pt>
                <c:pt idx="3">
                  <c:v>3.71</c:v>
                </c:pt>
                <c:pt idx="4">
                  <c:v>4.29</c:v>
                </c:pt>
              </c:numCache>
            </c:numRef>
          </c:val>
          <c:extLst xmlns:c16r2="http://schemas.microsoft.com/office/drawing/2015/06/chart">
            <c:ext xmlns:c16="http://schemas.microsoft.com/office/drawing/2014/chart" uri="{C3380CC4-5D6E-409C-BE32-E72D297353CC}">
              <c16:uniqueId val="{00000000-2F46-41CF-919A-C10C1A401E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14.28</c:v>
                </c:pt>
                <c:pt idx="1">
                  <c:v>16.43</c:v>
                </c:pt>
                <c:pt idx="2">
                  <c:v>13.99</c:v>
                </c:pt>
                <c:pt idx="3">
                  <c:v>13.76</c:v>
                </c:pt>
                <c:pt idx="4">
                  <c:v>14.03</c:v>
                </c:pt>
              </c:numCache>
            </c:numRef>
          </c:val>
          <c:extLst xmlns:c16r2="http://schemas.microsoft.com/office/drawing/2015/06/chart">
            <c:ext xmlns:c16="http://schemas.microsoft.com/office/drawing/2014/chart" uri="{C3380CC4-5D6E-409C-BE32-E72D297353CC}">
              <c16:uniqueId val="{00000001-2F46-41CF-919A-C10C1A401E3E}"/>
            </c:ext>
          </c:extLst>
        </c:ser>
        <c:dLbls>
          <c:showLegendKey val="0"/>
          <c:showVal val="0"/>
          <c:showCatName val="0"/>
          <c:showSerName val="0"/>
          <c:showPercent val="0"/>
          <c:showBubbleSize val="0"/>
        </c:dLbls>
        <c:gapWidth val="250"/>
        <c:overlap val="100"/>
        <c:axId val="435321944"/>
        <c:axId val="435323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-4.6900000000000004</c:v>
                </c:pt>
                <c:pt idx="1">
                  <c:v>-0.11</c:v>
                </c:pt>
                <c:pt idx="2">
                  <c:v>-4.6900000000000004</c:v>
                </c:pt>
                <c:pt idx="3">
                  <c:v>-2.36</c:v>
                </c:pt>
                <c:pt idx="4">
                  <c:v>-0.77</c:v>
                </c:pt>
              </c:numCache>
            </c:numRef>
          </c:val>
          <c:smooth val="0"/>
          <c:extLst xmlns:c16r2="http://schemas.microsoft.com/office/drawing/2015/06/chart">
            <c:ext xmlns:c16="http://schemas.microsoft.com/office/drawing/2014/chart" uri="{C3380CC4-5D6E-409C-BE32-E72D297353CC}">
              <c16:uniqueId val="{00000002-2F46-41CF-919A-C10C1A401E3E}"/>
            </c:ext>
          </c:extLst>
        </c:ser>
        <c:dLbls>
          <c:showLegendKey val="0"/>
          <c:showVal val="0"/>
          <c:showCatName val="0"/>
          <c:showSerName val="0"/>
          <c:showPercent val="0"/>
          <c:showBubbleSize val="0"/>
        </c:dLbls>
        <c:marker val="1"/>
        <c:smooth val="0"/>
        <c:axId val="435321944"/>
        <c:axId val="435323512"/>
      </c:lineChart>
      <c:catAx>
        <c:axId val="43532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323512"/>
        <c:crosses val="autoZero"/>
        <c:auto val="1"/>
        <c:lblAlgn val="ctr"/>
        <c:lblOffset val="100"/>
        <c:tickLblSkip val="1"/>
        <c:tickMarkSkip val="1"/>
        <c:noMultiLvlLbl val="0"/>
      </c:catAx>
      <c:valAx>
        <c:axId val="43532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32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076-4F83-913E-22B3195D44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76-4F83-913E-22B3195D4472}"/>
            </c:ext>
          </c:extLst>
        </c:ser>
        <c:ser>
          <c:idx val="2"/>
          <c:order val="2"/>
          <c:tx>
            <c:strRef>
              <c:f>データシート!$A$29</c:f>
              <c:strCache>
                <c:ptCount val="1"/>
                <c:pt idx="0">
                  <c:v>特別会計後期高齢者医療費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0.06</c:v>
                </c:pt>
                <c:pt idx="4">
                  <c:v>#N/A</c:v>
                </c:pt>
                <c:pt idx="5">
                  <c:v>0.38</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4076-4F83-913E-22B3195D4472}"/>
            </c:ext>
          </c:extLst>
        </c:ser>
        <c:ser>
          <c:idx val="3"/>
          <c:order val="3"/>
          <c:tx>
            <c:strRef>
              <c:f>データシート!$A$30</c:f>
              <c:strCache>
                <c:ptCount val="1"/>
                <c:pt idx="0">
                  <c:v>特別会計公園墓地事業費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0.05</c:v>
                </c:pt>
                <c:pt idx="4">
                  <c:v>#N/A</c:v>
                </c:pt>
                <c:pt idx="5">
                  <c:v>0.06</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4076-4F83-913E-22B3195D4472}"/>
            </c:ext>
          </c:extLst>
        </c:ser>
        <c:ser>
          <c:idx val="4"/>
          <c:order val="4"/>
          <c:tx>
            <c:strRef>
              <c:f>データシート!$A$31</c:f>
              <c:strCache>
                <c:ptCount val="1"/>
                <c:pt idx="0">
                  <c:v>特別会計介護保険費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1.73</c:v>
                </c:pt>
                <c:pt idx="2">
                  <c:v>#N/A</c:v>
                </c:pt>
                <c:pt idx="3">
                  <c:v>1.28</c:v>
                </c:pt>
                <c:pt idx="4">
                  <c:v>#N/A</c:v>
                </c:pt>
                <c:pt idx="5">
                  <c:v>2.19</c:v>
                </c:pt>
                <c:pt idx="6">
                  <c:v>#N/A</c:v>
                </c:pt>
                <c:pt idx="7">
                  <c:v>3.02</c:v>
                </c:pt>
                <c:pt idx="8">
                  <c:v>#N/A</c:v>
                </c:pt>
                <c:pt idx="9">
                  <c:v>2.12</c:v>
                </c:pt>
              </c:numCache>
            </c:numRef>
          </c:val>
          <c:extLst xmlns:c16r2="http://schemas.microsoft.com/office/drawing/2015/06/chart">
            <c:ext xmlns:c16="http://schemas.microsoft.com/office/drawing/2014/chart" uri="{C3380CC4-5D6E-409C-BE32-E72D297353CC}">
              <c16:uniqueId val="{00000004-4076-4F83-913E-22B3195D447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1.59</c:v>
                </c:pt>
                <c:pt idx="2">
                  <c:v>#N/A</c:v>
                </c:pt>
                <c:pt idx="3">
                  <c:v>2.13</c:v>
                </c:pt>
                <c:pt idx="4">
                  <c:v>#N/A</c:v>
                </c:pt>
                <c:pt idx="5">
                  <c:v>2.82</c:v>
                </c:pt>
                <c:pt idx="6">
                  <c:v>#N/A</c:v>
                </c:pt>
                <c:pt idx="7">
                  <c:v>3.09</c:v>
                </c:pt>
                <c:pt idx="8">
                  <c:v>#N/A</c:v>
                </c:pt>
                <c:pt idx="9">
                  <c:v>3.16</c:v>
                </c:pt>
              </c:numCache>
            </c:numRef>
          </c:val>
          <c:extLst xmlns:c16r2="http://schemas.microsoft.com/office/drawing/2015/06/chart">
            <c:ext xmlns:c16="http://schemas.microsoft.com/office/drawing/2014/chart" uri="{C3380CC4-5D6E-409C-BE32-E72D297353CC}">
              <c16:uniqueId val="{00000005-4076-4F83-913E-22B3195D447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4.1399999999999997</c:v>
                </c:pt>
                <c:pt idx="2">
                  <c:v>#N/A</c:v>
                </c:pt>
                <c:pt idx="3">
                  <c:v>4</c:v>
                </c:pt>
                <c:pt idx="4">
                  <c:v>#N/A</c:v>
                </c:pt>
                <c:pt idx="5">
                  <c:v>3.89</c:v>
                </c:pt>
                <c:pt idx="6">
                  <c:v>#N/A</c:v>
                </c:pt>
                <c:pt idx="7">
                  <c:v>3.68</c:v>
                </c:pt>
                <c:pt idx="8">
                  <c:v>#N/A</c:v>
                </c:pt>
                <c:pt idx="9">
                  <c:v>4.21</c:v>
                </c:pt>
              </c:numCache>
            </c:numRef>
          </c:val>
          <c:extLst xmlns:c16r2="http://schemas.microsoft.com/office/drawing/2015/06/chart">
            <c:ext xmlns:c16="http://schemas.microsoft.com/office/drawing/2014/chart" uri="{C3380CC4-5D6E-409C-BE32-E72D297353CC}">
              <c16:uniqueId val="{00000006-4076-4F83-913E-22B3195D447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2.13</c:v>
                </c:pt>
                <c:pt idx="2">
                  <c:v>#N/A</c:v>
                </c:pt>
                <c:pt idx="3">
                  <c:v>2.5499999999999998</c:v>
                </c:pt>
                <c:pt idx="4">
                  <c:v>#N/A</c:v>
                </c:pt>
                <c:pt idx="5">
                  <c:v>3.2</c:v>
                </c:pt>
                <c:pt idx="6">
                  <c:v>#N/A</c:v>
                </c:pt>
                <c:pt idx="7">
                  <c:v>3.91</c:v>
                </c:pt>
                <c:pt idx="8">
                  <c:v>#N/A</c:v>
                </c:pt>
                <c:pt idx="9">
                  <c:v>4.3</c:v>
                </c:pt>
              </c:numCache>
            </c:numRef>
          </c:val>
          <c:extLst xmlns:c16r2="http://schemas.microsoft.com/office/drawing/2015/06/chart">
            <c:ext xmlns:c16="http://schemas.microsoft.com/office/drawing/2014/chart" uri="{C3380CC4-5D6E-409C-BE32-E72D297353CC}">
              <c16:uniqueId val="{00000007-4076-4F83-913E-22B3195D4472}"/>
            </c:ext>
          </c:extLst>
        </c:ser>
        <c:ser>
          <c:idx val="8"/>
          <c:order val="8"/>
          <c:tx>
            <c:strRef>
              <c:f>データシート!$A$35</c:f>
              <c:strCache>
                <c:ptCount val="1"/>
                <c:pt idx="0">
                  <c:v>特別会計国民健康保険費</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4.2699999999999996</c:v>
                </c:pt>
                <c:pt idx="2">
                  <c:v>#N/A</c:v>
                </c:pt>
                <c:pt idx="3">
                  <c:v>5.78</c:v>
                </c:pt>
                <c:pt idx="4">
                  <c:v>#N/A</c:v>
                </c:pt>
                <c:pt idx="5">
                  <c:v>7.17</c:v>
                </c:pt>
                <c:pt idx="6">
                  <c:v>#N/A</c:v>
                </c:pt>
                <c:pt idx="7">
                  <c:v>9.06</c:v>
                </c:pt>
                <c:pt idx="8">
                  <c:v>#N/A</c:v>
                </c:pt>
                <c:pt idx="9">
                  <c:v>4.8499999999999996</c:v>
                </c:pt>
              </c:numCache>
            </c:numRef>
          </c:val>
          <c:extLst xmlns:c16r2="http://schemas.microsoft.com/office/drawing/2015/06/chart">
            <c:ext xmlns:c16="http://schemas.microsoft.com/office/drawing/2014/chart" uri="{C3380CC4-5D6E-409C-BE32-E72D297353CC}">
              <c16:uniqueId val="{00000008-4076-4F83-913E-22B3195D44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9.58</c:v>
                </c:pt>
                <c:pt idx="2">
                  <c:v>#N/A</c:v>
                </c:pt>
                <c:pt idx="3">
                  <c:v>10.93</c:v>
                </c:pt>
                <c:pt idx="4">
                  <c:v>#N/A</c:v>
                </c:pt>
                <c:pt idx="5">
                  <c:v>11.85</c:v>
                </c:pt>
                <c:pt idx="6">
                  <c:v>#N/A</c:v>
                </c:pt>
                <c:pt idx="7">
                  <c:v>11.44</c:v>
                </c:pt>
                <c:pt idx="8">
                  <c:v>#N/A</c:v>
                </c:pt>
                <c:pt idx="9">
                  <c:v>11.95</c:v>
                </c:pt>
              </c:numCache>
            </c:numRef>
          </c:val>
          <c:extLst xmlns:c16r2="http://schemas.microsoft.com/office/drawing/2015/06/chart">
            <c:ext xmlns:c16="http://schemas.microsoft.com/office/drawing/2014/chart" uri="{C3380CC4-5D6E-409C-BE32-E72D297353CC}">
              <c16:uniqueId val="{00000009-4076-4F83-913E-22B3195D4472}"/>
            </c:ext>
          </c:extLst>
        </c:ser>
        <c:dLbls>
          <c:showLegendKey val="0"/>
          <c:showVal val="0"/>
          <c:showCatName val="0"/>
          <c:showSerName val="0"/>
          <c:showPercent val="0"/>
          <c:showBubbleSize val="0"/>
        </c:dLbls>
        <c:gapWidth val="150"/>
        <c:overlap val="100"/>
        <c:axId val="435319984"/>
        <c:axId val="435320376"/>
      </c:barChart>
      <c:catAx>
        <c:axId val="43531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320376"/>
        <c:crosses val="autoZero"/>
        <c:auto val="1"/>
        <c:lblAlgn val="ctr"/>
        <c:lblOffset val="100"/>
        <c:tickLblSkip val="1"/>
        <c:tickMarkSkip val="1"/>
        <c:noMultiLvlLbl val="0"/>
      </c:catAx>
      <c:valAx>
        <c:axId val="435320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31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16283</c:v>
                </c:pt>
                <c:pt idx="5">
                  <c:v>15278</c:v>
                </c:pt>
                <c:pt idx="8">
                  <c:v>15405</c:v>
                </c:pt>
                <c:pt idx="11">
                  <c:v>15351</c:v>
                </c:pt>
                <c:pt idx="14">
                  <c:v>15394</c:v>
                </c:pt>
              </c:numCache>
            </c:numRef>
          </c:val>
          <c:extLst xmlns:c16r2="http://schemas.microsoft.com/office/drawing/2015/06/chart">
            <c:ext xmlns:c16="http://schemas.microsoft.com/office/drawing/2014/chart" uri="{C3380CC4-5D6E-409C-BE32-E72D297353CC}">
              <c16:uniqueId val="{00000000-393D-430C-99DC-B2C933A2B7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93D-430C-99DC-B2C933A2B7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c:v>
                </c:pt>
                <c:pt idx="3">
                  <c:v>80</c:v>
                </c:pt>
                <c:pt idx="6">
                  <c:v>0</c:v>
                </c:pt>
                <c:pt idx="9">
                  <c:v>35</c:v>
                </c:pt>
                <c:pt idx="12">
                  <c:v>66</c:v>
                </c:pt>
              </c:numCache>
            </c:numRef>
          </c:val>
          <c:extLst xmlns:c16r2="http://schemas.microsoft.com/office/drawing/2015/06/chart">
            <c:ext xmlns:c16="http://schemas.microsoft.com/office/drawing/2014/chart" uri="{C3380CC4-5D6E-409C-BE32-E72D297353CC}">
              <c16:uniqueId val="{00000002-393D-430C-99DC-B2C933A2B7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93D-430C-99DC-B2C933A2B7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3974</c:v>
                </c:pt>
                <c:pt idx="3">
                  <c:v>3926</c:v>
                </c:pt>
                <c:pt idx="6">
                  <c:v>3759</c:v>
                </c:pt>
                <c:pt idx="9">
                  <c:v>3540</c:v>
                </c:pt>
                <c:pt idx="12">
                  <c:v>3132</c:v>
                </c:pt>
              </c:numCache>
            </c:numRef>
          </c:val>
          <c:extLst xmlns:c16r2="http://schemas.microsoft.com/office/drawing/2015/06/chart">
            <c:ext xmlns:c16="http://schemas.microsoft.com/office/drawing/2014/chart" uri="{C3380CC4-5D6E-409C-BE32-E72D297353CC}">
              <c16:uniqueId val="{00000004-393D-430C-99DC-B2C933A2B7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3D-430C-99DC-B2C933A2B7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3D-430C-99DC-B2C933A2B7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16959</c:v>
                </c:pt>
                <c:pt idx="3">
                  <c:v>15912</c:v>
                </c:pt>
                <c:pt idx="6">
                  <c:v>15928</c:v>
                </c:pt>
                <c:pt idx="9">
                  <c:v>16423</c:v>
                </c:pt>
                <c:pt idx="12">
                  <c:v>17011</c:v>
                </c:pt>
              </c:numCache>
            </c:numRef>
          </c:val>
          <c:extLst xmlns:c16r2="http://schemas.microsoft.com/office/drawing/2015/06/chart">
            <c:ext xmlns:c16="http://schemas.microsoft.com/office/drawing/2014/chart" uri="{C3380CC4-5D6E-409C-BE32-E72D297353CC}">
              <c16:uniqueId val="{00000007-393D-430C-99DC-B2C933A2B74F}"/>
            </c:ext>
          </c:extLst>
        </c:ser>
        <c:dLbls>
          <c:showLegendKey val="0"/>
          <c:showVal val="0"/>
          <c:showCatName val="0"/>
          <c:showSerName val="0"/>
          <c:showPercent val="0"/>
          <c:showBubbleSize val="0"/>
        </c:dLbls>
        <c:gapWidth val="100"/>
        <c:overlap val="100"/>
        <c:axId val="435321160"/>
        <c:axId val="43532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4699</c:v>
                </c:pt>
                <c:pt idx="2">
                  <c:v>#N/A</c:v>
                </c:pt>
                <c:pt idx="3">
                  <c:v>#N/A</c:v>
                </c:pt>
                <c:pt idx="4">
                  <c:v>4640</c:v>
                </c:pt>
                <c:pt idx="5">
                  <c:v>#N/A</c:v>
                </c:pt>
                <c:pt idx="6">
                  <c:v>#N/A</c:v>
                </c:pt>
                <c:pt idx="7">
                  <c:v>4282</c:v>
                </c:pt>
                <c:pt idx="8">
                  <c:v>#N/A</c:v>
                </c:pt>
                <c:pt idx="9">
                  <c:v>#N/A</c:v>
                </c:pt>
                <c:pt idx="10">
                  <c:v>4647</c:v>
                </c:pt>
                <c:pt idx="11">
                  <c:v>#N/A</c:v>
                </c:pt>
                <c:pt idx="12">
                  <c:v>#N/A</c:v>
                </c:pt>
                <c:pt idx="13">
                  <c:v>4815</c:v>
                </c:pt>
                <c:pt idx="14">
                  <c:v>#N/A</c:v>
                </c:pt>
              </c:numCache>
            </c:numRef>
          </c:val>
          <c:smooth val="0"/>
          <c:extLst xmlns:c16r2="http://schemas.microsoft.com/office/drawing/2015/06/chart">
            <c:ext xmlns:c16="http://schemas.microsoft.com/office/drawing/2014/chart" uri="{C3380CC4-5D6E-409C-BE32-E72D297353CC}">
              <c16:uniqueId val="{00000008-393D-430C-99DC-B2C933A2B74F}"/>
            </c:ext>
          </c:extLst>
        </c:ser>
        <c:dLbls>
          <c:showLegendKey val="0"/>
          <c:showVal val="0"/>
          <c:showCatName val="0"/>
          <c:showSerName val="0"/>
          <c:showPercent val="0"/>
          <c:showBubbleSize val="0"/>
        </c:dLbls>
        <c:marker val="1"/>
        <c:smooth val="0"/>
        <c:axId val="435321160"/>
        <c:axId val="435321552"/>
      </c:lineChart>
      <c:catAx>
        <c:axId val="43532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321552"/>
        <c:crosses val="autoZero"/>
        <c:auto val="1"/>
        <c:lblAlgn val="ctr"/>
        <c:lblOffset val="100"/>
        <c:tickLblSkip val="1"/>
        <c:tickMarkSkip val="1"/>
        <c:noMultiLvlLbl val="0"/>
      </c:catAx>
      <c:valAx>
        <c:axId val="43532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32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138382</c:v>
                </c:pt>
                <c:pt idx="5">
                  <c:v>138848</c:v>
                </c:pt>
                <c:pt idx="8">
                  <c:v>138971</c:v>
                </c:pt>
                <c:pt idx="11">
                  <c:v>137361</c:v>
                </c:pt>
                <c:pt idx="14">
                  <c:v>138796</c:v>
                </c:pt>
              </c:numCache>
            </c:numRef>
          </c:val>
          <c:extLst xmlns:c16r2="http://schemas.microsoft.com/office/drawing/2015/06/chart">
            <c:ext xmlns:c16="http://schemas.microsoft.com/office/drawing/2014/chart" uri="{C3380CC4-5D6E-409C-BE32-E72D297353CC}">
              <c16:uniqueId val="{00000000-3742-4AE1-9CAA-5D0BD5E670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43697</c:v>
                </c:pt>
                <c:pt idx="5">
                  <c:v>46489</c:v>
                </c:pt>
                <c:pt idx="8">
                  <c:v>51161</c:v>
                </c:pt>
                <c:pt idx="11">
                  <c:v>53976</c:v>
                </c:pt>
                <c:pt idx="14">
                  <c:v>56785</c:v>
                </c:pt>
              </c:numCache>
            </c:numRef>
          </c:val>
          <c:extLst xmlns:c16r2="http://schemas.microsoft.com/office/drawing/2015/06/chart">
            <c:ext xmlns:c16="http://schemas.microsoft.com/office/drawing/2014/chart" uri="{C3380CC4-5D6E-409C-BE32-E72D297353CC}">
              <c16:uniqueId val="{00000001-3742-4AE1-9CAA-5D0BD5E670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15621</c:v>
                </c:pt>
                <c:pt idx="5">
                  <c:v>17944</c:v>
                </c:pt>
                <c:pt idx="8">
                  <c:v>15472</c:v>
                </c:pt>
                <c:pt idx="11">
                  <c:v>15832</c:v>
                </c:pt>
                <c:pt idx="14">
                  <c:v>17331</c:v>
                </c:pt>
              </c:numCache>
            </c:numRef>
          </c:val>
          <c:extLst xmlns:c16r2="http://schemas.microsoft.com/office/drawing/2015/06/chart">
            <c:ext xmlns:c16="http://schemas.microsoft.com/office/drawing/2014/chart" uri="{C3380CC4-5D6E-409C-BE32-E72D297353CC}">
              <c16:uniqueId val="{00000002-3742-4AE1-9CAA-5D0BD5E670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42-4AE1-9CAA-5D0BD5E670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42-4AE1-9CAA-5D0BD5E670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467</c:v>
                </c:pt>
                <c:pt idx="3">
                  <c:v>500</c:v>
                </c:pt>
                <c:pt idx="6">
                  <c:v>536</c:v>
                </c:pt>
                <c:pt idx="9">
                  <c:v>577</c:v>
                </c:pt>
                <c:pt idx="12">
                  <c:v>582</c:v>
                </c:pt>
              </c:numCache>
            </c:numRef>
          </c:val>
          <c:extLst xmlns:c16r2="http://schemas.microsoft.com/office/drawing/2015/06/chart">
            <c:ext xmlns:c16="http://schemas.microsoft.com/office/drawing/2014/chart" uri="{C3380CC4-5D6E-409C-BE32-E72D297353CC}">
              <c16:uniqueId val="{00000005-3742-4AE1-9CAA-5D0BD5E670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23067</c:v>
                </c:pt>
                <c:pt idx="3">
                  <c:v>21696</c:v>
                </c:pt>
                <c:pt idx="6">
                  <c:v>21904</c:v>
                </c:pt>
                <c:pt idx="9">
                  <c:v>21470</c:v>
                </c:pt>
                <c:pt idx="12">
                  <c:v>19971</c:v>
                </c:pt>
              </c:numCache>
            </c:numRef>
          </c:val>
          <c:extLst xmlns:c16r2="http://schemas.microsoft.com/office/drawing/2015/06/chart">
            <c:ext xmlns:c16="http://schemas.microsoft.com/office/drawing/2014/chart" uri="{C3380CC4-5D6E-409C-BE32-E72D297353CC}">
              <c16:uniqueId val="{00000006-3742-4AE1-9CAA-5D0BD5E670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271</c:v>
                </c:pt>
                <c:pt idx="3">
                  <c:v>180</c:v>
                </c:pt>
                <c:pt idx="6">
                  <c:v>108</c:v>
                </c:pt>
                <c:pt idx="9">
                  <c:v>54</c:v>
                </c:pt>
                <c:pt idx="12">
                  <c:v>19</c:v>
                </c:pt>
              </c:numCache>
            </c:numRef>
          </c:val>
          <c:extLst xmlns:c16r2="http://schemas.microsoft.com/office/drawing/2015/06/chart">
            <c:ext xmlns:c16="http://schemas.microsoft.com/office/drawing/2014/chart" uri="{C3380CC4-5D6E-409C-BE32-E72D297353CC}">
              <c16:uniqueId val="{00000007-3742-4AE1-9CAA-5D0BD5E670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39858</c:v>
                </c:pt>
                <c:pt idx="3">
                  <c:v>41989</c:v>
                </c:pt>
                <c:pt idx="6">
                  <c:v>41713</c:v>
                </c:pt>
                <c:pt idx="9">
                  <c:v>41396</c:v>
                </c:pt>
                <c:pt idx="12">
                  <c:v>38197</c:v>
                </c:pt>
              </c:numCache>
            </c:numRef>
          </c:val>
          <c:extLst xmlns:c16r2="http://schemas.microsoft.com/office/drawing/2015/06/chart">
            <c:ext xmlns:c16="http://schemas.microsoft.com/office/drawing/2014/chart" uri="{C3380CC4-5D6E-409C-BE32-E72D297353CC}">
              <c16:uniqueId val="{00000008-3742-4AE1-9CAA-5D0BD5E670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3497</c:v>
                </c:pt>
                <c:pt idx="3">
                  <c:v>2906</c:v>
                </c:pt>
                <c:pt idx="6">
                  <c:v>1838</c:v>
                </c:pt>
                <c:pt idx="9">
                  <c:v>1002</c:v>
                </c:pt>
                <c:pt idx="12">
                  <c:v>939</c:v>
                </c:pt>
              </c:numCache>
            </c:numRef>
          </c:val>
          <c:extLst xmlns:c16r2="http://schemas.microsoft.com/office/drawing/2015/06/chart">
            <c:ext xmlns:c16="http://schemas.microsoft.com/office/drawing/2014/chart" uri="{C3380CC4-5D6E-409C-BE32-E72D297353CC}">
              <c16:uniqueId val="{00000009-3742-4AE1-9CAA-5D0BD5E670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174412</c:v>
                </c:pt>
                <c:pt idx="3">
                  <c:v>175559</c:v>
                </c:pt>
                <c:pt idx="6">
                  <c:v>174125</c:v>
                </c:pt>
                <c:pt idx="9">
                  <c:v>174809</c:v>
                </c:pt>
                <c:pt idx="12">
                  <c:v>179394</c:v>
                </c:pt>
              </c:numCache>
            </c:numRef>
          </c:val>
          <c:extLst xmlns:c16r2="http://schemas.microsoft.com/office/drawing/2015/06/chart">
            <c:ext xmlns:c16="http://schemas.microsoft.com/office/drawing/2014/chart" uri="{C3380CC4-5D6E-409C-BE32-E72D297353CC}">
              <c16:uniqueId val="{0000000A-3742-4AE1-9CAA-5D0BD5E670BF}"/>
            </c:ext>
          </c:extLst>
        </c:ser>
        <c:dLbls>
          <c:showLegendKey val="0"/>
          <c:showVal val="0"/>
          <c:showCatName val="0"/>
          <c:showSerName val="0"/>
          <c:showPercent val="0"/>
          <c:showBubbleSize val="0"/>
        </c:dLbls>
        <c:gapWidth val="100"/>
        <c:overlap val="100"/>
        <c:axId val="441227056"/>
        <c:axId val="441223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43872</c:v>
                </c:pt>
                <c:pt idx="2">
                  <c:v>#N/A</c:v>
                </c:pt>
                <c:pt idx="3">
                  <c:v>#N/A</c:v>
                </c:pt>
                <c:pt idx="4">
                  <c:v>39548</c:v>
                </c:pt>
                <c:pt idx="5">
                  <c:v>#N/A</c:v>
                </c:pt>
                <c:pt idx="6">
                  <c:v>#N/A</c:v>
                </c:pt>
                <c:pt idx="7">
                  <c:v>34620</c:v>
                </c:pt>
                <c:pt idx="8">
                  <c:v>#N/A</c:v>
                </c:pt>
                <c:pt idx="9">
                  <c:v>#N/A</c:v>
                </c:pt>
                <c:pt idx="10">
                  <c:v>32140</c:v>
                </c:pt>
                <c:pt idx="11">
                  <c:v>#N/A</c:v>
                </c:pt>
                <c:pt idx="12">
                  <c:v>#N/A</c:v>
                </c:pt>
                <c:pt idx="13">
                  <c:v>26191</c:v>
                </c:pt>
                <c:pt idx="14">
                  <c:v>#N/A</c:v>
                </c:pt>
              </c:numCache>
            </c:numRef>
          </c:val>
          <c:smooth val="0"/>
          <c:extLst xmlns:c16r2="http://schemas.microsoft.com/office/drawing/2015/06/chart">
            <c:ext xmlns:c16="http://schemas.microsoft.com/office/drawing/2014/chart" uri="{C3380CC4-5D6E-409C-BE32-E72D297353CC}">
              <c16:uniqueId val="{0000000B-3742-4AE1-9CAA-5D0BD5E670BF}"/>
            </c:ext>
          </c:extLst>
        </c:ser>
        <c:dLbls>
          <c:showLegendKey val="0"/>
          <c:showVal val="0"/>
          <c:showCatName val="0"/>
          <c:showSerName val="0"/>
          <c:showPercent val="0"/>
          <c:showBubbleSize val="0"/>
        </c:dLbls>
        <c:marker val="1"/>
        <c:smooth val="0"/>
        <c:axId val="441227056"/>
        <c:axId val="441223528"/>
      </c:lineChart>
      <c:catAx>
        <c:axId val="44122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223528"/>
        <c:crosses val="autoZero"/>
        <c:auto val="1"/>
        <c:lblAlgn val="ctr"/>
        <c:lblOffset val="100"/>
        <c:tickLblSkip val="1"/>
        <c:tickMarkSkip val="1"/>
        <c:noMultiLvlLbl val="0"/>
      </c:catAx>
      <c:valAx>
        <c:axId val="441223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22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11401</c:v>
                </c:pt>
                <c:pt idx="1">
                  <c:v>11259</c:v>
                </c:pt>
                <c:pt idx="2">
                  <c:v>11623</c:v>
                </c:pt>
              </c:numCache>
            </c:numRef>
          </c:val>
          <c:extLst xmlns:c16r2="http://schemas.microsoft.com/office/drawing/2015/06/chart">
            <c:ext xmlns:c16="http://schemas.microsoft.com/office/drawing/2014/chart" uri="{C3380CC4-5D6E-409C-BE32-E72D297353CC}">
              <c16:uniqueId val="{00000000-3612-45E1-93BB-B90288CD5E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208</c:v>
                </c:pt>
                <c:pt idx="1">
                  <c:v>0</c:v>
                </c:pt>
                <c:pt idx="2">
                  <c:v>0</c:v>
                </c:pt>
              </c:numCache>
            </c:numRef>
          </c:val>
          <c:extLst xmlns:c16r2="http://schemas.microsoft.com/office/drawing/2015/06/chart">
            <c:ext xmlns:c16="http://schemas.microsoft.com/office/drawing/2014/chart" uri="{C3380CC4-5D6E-409C-BE32-E72D297353CC}">
              <c16:uniqueId val="{00000001-3612-45E1-93BB-B90288CD5E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2539</c:v>
                </c:pt>
                <c:pt idx="1">
                  <c:v>2697</c:v>
                </c:pt>
                <c:pt idx="2">
                  <c:v>2524</c:v>
                </c:pt>
              </c:numCache>
            </c:numRef>
          </c:val>
          <c:extLst xmlns:c16r2="http://schemas.microsoft.com/office/drawing/2015/06/chart">
            <c:ext xmlns:c16="http://schemas.microsoft.com/office/drawing/2014/chart" uri="{C3380CC4-5D6E-409C-BE32-E72D297353CC}">
              <c16:uniqueId val="{00000002-3612-45E1-93BB-B90288CD5E16}"/>
            </c:ext>
          </c:extLst>
        </c:ser>
        <c:dLbls>
          <c:showLegendKey val="0"/>
          <c:showVal val="0"/>
          <c:showCatName val="0"/>
          <c:showSerName val="0"/>
          <c:showPercent val="0"/>
          <c:showBubbleSize val="0"/>
        </c:dLbls>
        <c:gapWidth val="120"/>
        <c:overlap val="100"/>
        <c:axId val="441225488"/>
        <c:axId val="441227448"/>
      </c:barChart>
      <c:catAx>
        <c:axId val="44122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227448"/>
        <c:crosses val="autoZero"/>
        <c:auto val="1"/>
        <c:lblAlgn val="ctr"/>
        <c:lblOffset val="100"/>
        <c:tickLblSkip val="1"/>
        <c:tickMarkSkip val="1"/>
        <c:noMultiLvlLbl val="0"/>
      </c:catAx>
      <c:valAx>
        <c:axId val="441227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22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81-4193-9700-46CD0DB30F58}"/>
                </c:ext>
                <c:ext xmlns:c15="http://schemas.microsoft.com/office/drawing/2012/chart" uri="{CE6537A1-D6FC-4f65-9D91-7224C49458BB}">
                  <c15:dlblFieldTable>
                    <c15:dlblFTEntry>
                      <c15:txfldGUID>{60AAA20F-E97E-4EE0-A946-8C4F029AFC3C}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81-4193-9700-46CD0DB30F58}"/>
                </c:ext>
                <c:ext xmlns:c15="http://schemas.microsoft.com/office/drawing/2012/chart" uri="{CE6537A1-D6FC-4f65-9D91-7224C49458BB}">
                  <c15:dlblFieldTable>
                    <c15:dlblFTEntry>
                      <c15:txfldGUID>{E7795DB0-81A4-46FE-85C0-0AD2351EFDB9}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81-4193-9700-46CD0DB30F58}"/>
                </c:ext>
                <c:ext xmlns:c15="http://schemas.microsoft.com/office/drawing/2012/chart" uri="{CE6537A1-D6FC-4f65-9D91-7224C49458BB}">
                  <c15:dlblFieldTable>
                    <c15:dlblFTEntry>
                      <c15:txfldGUID>{DB9D1DF3-790B-4008-B13A-63D3DCC1974F}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81-4193-9700-46CD0DB30F58}"/>
                </c:ext>
                <c:ext xmlns:c15="http://schemas.microsoft.com/office/drawing/2012/chart" uri="{CE6537A1-D6FC-4f65-9D91-7224C49458BB}">
                  <c15:dlblFieldTable>
                    <c15:dlblFTEntry>
                      <c15:txfldGUID>{5C7EC38F-5F19-4AD5-9A65-F6F55305DA68}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81-4193-9700-46CD0DB30F58}"/>
                </c:ext>
                <c:ext xmlns:c15="http://schemas.microsoft.com/office/drawing/2012/chart" uri="{CE6537A1-D6FC-4f65-9D91-7224C49458BB}">
                  <c15:dlblFieldTable>
                    <c15:dlblFTEntry>
                      <c15:txfldGUID>{D6D822F7-FA2C-468C-B7BB-6AC26E62CE17}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81-4193-9700-46CD0DB30F58}"/>
                </c:ext>
                <c:ext xmlns:c15="http://schemas.microsoft.com/office/drawing/2012/chart" uri="{CE6537A1-D6FC-4f65-9D91-7224C49458BB}">
                  <c15:dlblFieldTable>
                    <c15:dlblFTEntry>
                      <c15:txfldGUID>{BC596F86-FFBA-467C-B0AE-8AC6FC0963B1}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81-4193-9700-46CD0DB30F58}"/>
                </c:ext>
                <c:ext xmlns:c15="http://schemas.microsoft.com/office/drawing/2012/chart" uri="{CE6537A1-D6FC-4f65-9D91-7224C49458BB}">
                  <c15:dlblFieldTable>
                    <c15:dlblFTEntry>
                      <c15:txfldGUID>{AFC3F61A-BEF3-4E1F-9770-EC94AC8F2E9C}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81-4193-9700-46CD0DB30F58}"/>
                </c:ext>
                <c:ext xmlns:c15="http://schemas.microsoft.com/office/drawing/2012/chart" uri="{CE6537A1-D6FC-4f65-9D91-7224C49458BB}">
                  <c15:dlblFieldTable>
                    <c15:dlblFTEntry>
                      <c15:txfldGUID>{548C2BBF-332D-49D4-881F-02888A026F50}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81-4193-9700-46CD0DB30F58}"/>
                </c:ext>
                <c:ext xmlns:c15="http://schemas.microsoft.com/office/drawing/2012/chart" uri="{CE6537A1-D6FC-4f65-9D91-7224C49458BB}">
                  <c15:dlblFieldTable>
                    <c15:dlblFTEntry>
                      <c15:txfldGUID>{FD117C39-E106-4927-A21E-2C5F21F18328}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63.8</c:v>
                </c:pt>
                <c:pt idx="24">
                  <c:v>65.3</c:v>
                </c:pt>
                <c:pt idx="32">
                  <c:v>66.599999999999994</c:v>
                </c:pt>
              </c:numCache>
            </c:numRef>
          </c:xVal>
          <c:yVal>
            <c:numRef>
              <c:f>公会計指標分析・財政指標組合せ分析表!$BP$51:$DC$51</c:f>
              <c:numCache>
                <c:formatCode>#,##0.0;"▲ "#,##0.0</c:formatCode>
                <c:ptCount val="40"/>
                <c:pt idx="16">
                  <c:v>49</c:v>
                </c:pt>
                <c:pt idx="24">
                  <c:v>45.5</c:v>
                </c:pt>
                <c:pt idx="32">
                  <c:v>36.5</c:v>
                </c:pt>
              </c:numCache>
            </c:numRef>
          </c:yVal>
          <c:smooth val="0"/>
          <c:extLst xmlns:c16r2="http://schemas.microsoft.com/office/drawing/2015/06/chart">
            <c:ext xmlns:c16="http://schemas.microsoft.com/office/drawing/2014/chart" uri="{C3380CC4-5D6E-409C-BE32-E72D297353CC}">
              <c16:uniqueId val="{00000009-8F81-4193-9700-46CD0DB30F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81-4193-9700-46CD0DB30F58}"/>
                </c:ext>
                <c:ext xmlns:c15="http://schemas.microsoft.com/office/drawing/2012/chart" uri="{CE6537A1-D6FC-4f65-9D91-7224C49458BB}">
                  <c15:dlblFieldTable>
                    <c15:dlblFTEntry>
                      <c15:txfldGUID>{1F048893-EAD3-47C3-8643-871CD2ED3436}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F81-4193-9700-46CD0DB30F58}"/>
                </c:ext>
                <c:ext xmlns:c15="http://schemas.microsoft.com/office/drawing/2012/chart" uri="{CE6537A1-D6FC-4f65-9D91-7224C49458BB}">
                  <c15:dlblFieldTable>
                    <c15:dlblFTEntry>
                      <c15:txfldGUID>{CB7DFD25-C0F5-4245-997A-55459EB64547}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F81-4193-9700-46CD0DB30F58}"/>
                </c:ext>
                <c:ext xmlns:c15="http://schemas.microsoft.com/office/drawing/2012/chart" uri="{CE6537A1-D6FC-4f65-9D91-7224C49458BB}">
                  <c15:dlblFieldTable>
                    <c15:dlblFTEntry>
                      <c15:txfldGUID>{9E9C53AE-3DC7-4D78-BBFE-1871930A995A}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F81-4193-9700-46CD0DB30F58}"/>
                </c:ext>
                <c:ext xmlns:c15="http://schemas.microsoft.com/office/drawing/2012/chart" uri="{CE6537A1-D6FC-4f65-9D91-7224C49458BB}">
                  <c15:dlblFieldTable>
                    <c15:dlblFTEntry>
                      <c15:txfldGUID>{EFC8F04B-2B07-40F4-88B6-6772D90FA804}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F81-4193-9700-46CD0DB30F58}"/>
                </c:ext>
                <c:ext xmlns:c15="http://schemas.microsoft.com/office/drawing/2012/chart" uri="{CE6537A1-D6FC-4f65-9D91-7224C49458BB}">
                  <c15:dlblFieldTable>
                    <c15:dlblFTEntry>
                      <c15:txfldGUID>{5AD181D3-71B8-4EE6-ACE6-622DB75070E0}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81-4193-9700-46CD0DB30F58}"/>
                </c:ext>
                <c:ext xmlns:c15="http://schemas.microsoft.com/office/drawing/2012/chart" uri="{CE6537A1-D6FC-4f65-9D91-7224C49458BB}">
                  <c15:dlblFieldTable>
                    <c15:dlblFTEntry>
                      <c15:txfldGUID>{F79D113E-CBCB-4E36-93C7-D9515EE0128A}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81-4193-9700-46CD0DB30F58}"/>
                </c:ext>
                <c:ext xmlns:c15="http://schemas.microsoft.com/office/drawing/2012/chart" uri="{CE6537A1-D6FC-4f65-9D91-7224C49458BB}">
                  <c15:dlblFieldTable>
                    <c15:dlblFTEntry>
                      <c15:txfldGUID>{B0673711-B86F-4EF9-94FA-8326DABEB881}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81-4193-9700-46CD0DB30F58}"/>
                </c:ext>
                <c:ext xmlns:c15="http://schemas.microsoft.com/office/drawing/2012/chart" uri="{CE6537A1-D6FC-4f65-9D91-7224C49458BB}">
                  <c15:dlblFieldTable>
                    <c15:dlblFTEntry>
                      <c15:txfldGUID>{9FC5487C-F50D-4D26-947B-00344ABC6BC8}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81-4193-9700-46CD0DB30F58}"/>
                </c:ext>
                <c:ext xmlns:c15="http://schemas.microsoft.com/office/drawing/2012/chart" uri="{CE6537A1-D6FC-4f65-9D91-7224C49458BB}">
                  <c15:dlblFieldTable>
                    <c15:dlblFTEntry>
                      <c15:txfldGUID>{A449BF05-C34B-4A3C-A853-3CE3CAE86A68}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8F81-4193-9700-46CD0DB30F58}"/>
            </c:ext>
          </c:extLst>
        </c:ser>
        <c:dLbls>
          <c:showLegendKey val="0"/>
          <c:showVal val="1"/>
          <c:showCatName val="0"/>
          <c:showSerName val="0"/>
          <c:showPercent val="0"/>
          <c:showBubbleSize val="0"/>
        </c:dLbls>
        <c:axId val="441226272"/>
        <c:axId val="441226664"/>
      </c:scatterChart>
      <c:valAx>
        <c:axId val="441226272"/>
        <c:scaling>
          <c:orientation val="minMax"/>
          <c:max val="67.3"/>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226664"/>
        <c:crosses val="autoZero"/>
        <c:crossBetween val="midCat"/>
      </c:valAx>
      <c:valAx>
        <c:axId val="441226664"/>
        <c:scaling>
          <c:orientation val="minMax"/>
          <c:max val="52"/>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226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FA-4F96-B8EE-79D162D58471}"/>
                </c:ext>
                <c:ext xmlns:c15="http://schemas.microsoft.com/office/drawing/2012/chart" uri="{CE6537A1-D6FC-4f65-9D91-7224C49458BB}">
                  <c15:dlblFieldTable>
                    <c15:dlblFTEntry>
                      <c15:txfldGUID>{BE1F7AFB-D3DA-45DA-AEF9-BF09C31DF6F9}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FA-4F96-B8EE-79D162D58471}"/>
                </c:ext>
                <c:ext xmlns:c15="http://schemas.microsoft.com/office/drawing/2012/chart" uri="{CE6537A1-D6FC-4f65-9D91-7224C49458BB}">
                  <c15:dlblFieldTable>
                    <c15:dlblFTEntry>
                      <c15:txfldGUID>{F2F7F501-EC59-4F74-B645-70E86DD4065B}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FA-4F96-B8EE-79D162D58471}"/>
                </c:ext>
                <c:ext xmlns:c15="http://schemas.microsoft.com/office/drawing/2012/chart" uri="{CE6537A1-D6FC-4f65-9D91-7224C49458BB}">
                  <c15:dlblFieldTable>
                    <c15:dlblFTEntry>
                      <c15:txfldGUID>{91646573-27D8-4EF2-8150-F8021FFCEBDE}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FA-4F96-B8EE-79D162D58471}"/>
                </c:ext>
                <c:ext xmlns:c15="http://schemas.microsoft.com/office/drawing/2012/chart" uri="{CE6537A1-D6FC-4f65-9D91-7224C49458BB}">
                  <c15:dlblFieldTable>
                    <c15:dlblFTEntry>
                      <c15:txfldGUID>{B6FDA62F-2507-4923-9E07-6874156DD57D}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FA-4F96-B8EE-79D162D58471}"/>
                </c:ext>
                <c:ext xmlns:c15="http://schemas.microsoft.com/office/drawing/2012/chart" uri="{CE6537A1-D6FC-4f65-9D91-7224C49458BB}">
                  <c15:dlblFieldTable>
                    <c15:dlblFTEntry>
                      <c15:txfldGUID>{6309847F-8853-437B-AC87-988B7D227D4B}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FA-4F96-B8EE-79D162D58471}"/>
                </c:ext>
                <c:ext xmlns:c15="http://schemas.microsoft.com/office/drawing/2012/chart" uri="{CE6537A1-D6FC-4f65-9D91-7224C49458BB}">
                  <c15:dlblFieldTable>
                    <c15:dlblFTEntry>
                      <c15:txfldGUID>{BB817CE3-B3B4-414B-97A8-19DF748F0EBC}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FA-4F96-B8EE-79D162D58471}"/>
                </c:ext>
                <c:ext xmlns:c15="http://schemas.microsoft.com/office/drawing/2012/chart" uri="{CE6537A1-D6FC-4f65-9D91-7224C49458BB}">
                  <c15:dlblFieldTable>
                    <c15:dlblFTEntry>
                      <c15:txfldGUID>{EA912DA1-F509-42A7-80FF-E90099456397}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FA-4F96-B8EE-79D162D58471}"/>
                </c:ext>
                <c:ext xmlns:c15="http://schemas.microsoft.com/office/drawing/2012/chart" uri="{CE6537A1-D6FC-4f65-9D91-7224C49458BB}">
                  <c15:dlblFieldTable>
                    <c15:dlblFTEntry>
                      <c15:txfldGUID>{4760B63E-49E8-46A6-A7B3-923851831B31}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FA-4F96-B8EE-79D162D58471}"/>
                </c:ext>
                <c:ext xmlns:c15="http://schemas.microsoft.com/office/drawing/2012/chart" uri="{CE6537A1-D6FC-4f65-9D91-7224C49458BB}">
                  <c15:dlblFieldTable>
                    <c15:dlblFTEntry>
                      <c15:txfldGUID>{496D4316-B6A2-492A-B416-087071B030F7}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6.5</c:v>
                </c:pt>
                <c:pt idx="16">
                  <c:v>6.4</c:v>
                </c:pt>
                <c:pt idx="24">
                  <c:v>6.3</c:v>
                </c:pt>
                <c:pt idx="32">
                  <c:v>6.4</c:v>
                </c:pt>
              </c:numCache>
            </c:numRef>
          </c:xVal>
          <c:yVal>
            <c:numRef>
              <c:f>公会計指標分析・財政指標組合せ分析表!$BP$73:$DC$73</c:f>
              <c:numCache>
                <c:formatCode>#,##0.0;"▲ "#,##0.0</c:formatCode>
                <c:ptCount val="40"/>
                <c:pt idx="0">
                  <c:v>62.3</c:v>
                </c:pt>
                <c:pt idx="8">
                  <c:v>55.6</c:v>
                </c:pt>
                <c:pt idx="16">
                  <c:v>49</c:v>
                </c:pt>
                <c:pt idx="24">
                  <c:v>45.5</c:v>
                </c:pt>
                <c:pt idx="32">
                  <c:v>36.5</c:v>
                </c:pt>
              </c:numCache>
            </c:numRef>
          </c:yVal>
          <c:smooth val="0"/>
          <c:extLst xmlns:c16r2="http://schemas.microsoft.com/office/drawing/2015/06/chart">
            <c:ext xmlns:c16="http://schemas.microsoft.com/office/drawing/2014/chart" uri="{C3380CC4-5D6E-409C-BE32-E72D297353CC}">
              <c16:uniqueId val="{00000009-45FA-4F96-B8EE-79D162D584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FA-4F96-B8EE-79D162D58471}"/>
                </c:ext>
                <c:ext xmlns:c15="http://schemas.microsoft.com/office/drawing/2012/chart" uri="{CE6537A1-D6FC-4f65-9D91-7224C49458BB}">
                  <c15:dlblFieldTable>
                    <c15:dlblFTEntry>
                      <c15:txfldGUID>{C661F00C-37A5-4298-B56F-F8C5A0EFD595}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FA-4F96-B8EE-79D162D58471}"/>
                </c:ext>
                <c:ext xmlns:c15="http://schemas.microsoft.com/office/drawing/2012/chart" uri="{CE6537A1-D6FC-4f65-9D91-7224C49458BB}">
                  <c15:dlblFieldTable>
                    <c15:dlblFTEntry>
                      <c15:txfldGUID>{B7D63AF2-CFBF-4D3B-B7B7-A17C4DCDD76A}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FA-4F96-B8EE-79D162D58471}"/>
                </c:ext>
                <c:ext xmlns:c15="http://schemas.microsoft.com/office/drawing/2012/chart" uri="{CE6537A1-D6FC-4f65-9D91-7224C49458BB}">
                  <c15:dlblFieldTable>
                    <c15:dlblFTEntry>
                      <c15:txfldGUID>{03C98BAA-668E-483B-AAF3-8EF360053F50}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FA-4F96-B8EE-79D162D58471}"/>
                </c:ext>
                <c:ext xmlns:c15="http://schemas.microsoft.com/office/drawing/2012/chart" uri="{CE6537A1-D6FC-4f65-9D91-7224C49458BB}">
                  <c15:dlblFieldTable>
                    <c15:dlblFTEntry>
                      <c15:txfldGUID>{B2442F49-D61F-4F3C-B0CF-4A947111F209}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FA-4F96-B8EE-79D162D58471}"/>
                </c:ext>
                <c:ext xmlns:c15="http://schemas.microsoft.com/office/drawing/2012/chart" uri="{CE6537A1-D6FC-4f65-9D91-7224C49458BB}">
                  <c15:dlblFieldTable>
                    <c15:dlblFTEntry>
                      <c15:txfldGUID>{5506C4A6-E4A1-4E1B-A8B7-BA5D26A6C8DE}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FA-4F96-B8EE-79D162D58471}"/>
                </c:ext>
                <c:ext xmlns:c15="http://schemas.microsoft.com/office/drawing/2012/chart" uri="{CE6537A1-D6FC-4f65-9D91-7224C49458BB}">
                  <c15:dlblFieldTable>
                    <c15:dlblFTEntry>
                      <c15:txfldGUID>{5114713C-1AA7-454F-B623-F175A7AEAC92}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FA-4F96-B8EE-79D162D58471}"/>
                </c:ext>
                <c:ext xmlns:c15="http://schemas.microsoft.com/office/drawing/2012/chart" uri="{CE6537A1-D6FC-4f65-9D91-7224C49458BB}">
                  <c15:dlblFieldTable>
                    <c15:dlblFTEntry>
                      <c15:txfldGUID>{EBDD0CC8-A10F-46E3-9CA1-00F66E0DC181}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FA-4F96-B8EE-79D162D58471}"/>
                </c:ext>
                <c:ext xmlns:c15="http://schemas.microsoft.com/office/drawing/2012/chart" uri="{CE6537A1-D6FC-4f65-9D91-7224C49458BB}">
                  <c15:dlblFieldTable>
                    <c15:dlblFTEntry>
                      <c15:txfldGUID>{27345EB0-DBDB-4938-9771-D886724360C8}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FA-4F96-B8EE-79D162D58471}"/>
                </c:ext>
                <c:ext xmlns:c15="http://schemas.microsoft.com/office/drawing/2012/chart" uri="{CE6537A1-D6FC-4f65-9D91-7224C49458BB}">
                  <c15:dlblFieldTable>
                    <c15:dlblFTEntry>
                      <c15:txfldGUID>{B57EF675-5988-419F-8301-F1AD77972C49}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45FA-4F96-B8EE-79D162D58471}"/>
            </c:ext>
          </c:extLst>
        </c:ser>
        <c:dLbls>
          <c:showLegendKey val="0"/>
          <c:showVal val="1"/>
          <c:showCatName val="0"/>
          <c:showSerName val="0"/>
          <c:showPercent val="0"/>
          <c:showBubbleSize val="0"/>
        </c:dLbls>
        <c:axId val="441221568"/>
        <c:axId val="441227840"/>
      </c:scatterChart>
      <c:valAx>
        <c:axId val="441221568"/>
        <c:scaling>
          <c:orientation val="minMax"/>
          <c:max val="7.5"/>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227840"/>
        <c:crosses val="autoZero"/>
        <c:crossBetween val="midCat"/>
      </c:valAx>
      <c:valAx>
        <c:axId val="441227840"/>
        <c:scaling>
          <c:orientation val="minMax"/>
          <c:max val="68"/>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221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下水道事業会計への法定外繰出基準見直したことによる公営企業債の元利償還金に対する繰入金の減少（</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億円）があるものの、臨時財政対策債をはじめ元利償還金の増加（</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億円）などにより、実質公債費比率の分子は増加（</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億円）している。</a:t>
          </a:r>
        </a:p>
        <a:p>
          <a:r>
            <a:rPr kumimoji="1" lang="ja-JP" altLang="en-US" sz="1400">
              <a:latin typeface="ＭＳ ゴシック" pitchFamily="49" charset="-128"/>
              <a:ea typeface="ＭＳ ゴシック" pitchFamily="49" charset="-128"/>
            </a:rPr>
            <a:t>　大規模工事や、施設の老朽化が進んでおり将来負担比率の増が見込まれるため、実質公債費率が悪化しないよう注意していく。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一般会計等の地方債現在高の増加（</a:t>
          </a:r>
          <a:r>
            <a:rPr kumimoji="1" lang="en-US" altLang="ja-JP" sz="1400">
              <a:latin typeface="ＭＳ ゴシック" pitchFamily="49" charset="-128"/>
              <a:ea typeface="ＭＳ ゴシック" pitchFamily="49" charset="-128"/>
            </a:rPr>
            <a:t>+45.8</a:t>
          </a:r>
          <a:r>
            <a:rPr kumimoji="1" lang="ja-JP" altLang="en-US" sz="1400">
              <a:latin typeface="ＭＳ ゴシック" pitchFamily="49" charset="-128"/>
              <a:ea typeface="ＭＳ ゴシック" pitchFamily="49" charset="-128"/>
            </a:rPr>
            <a:t>億円）があるものの、企業会計における将来的な負担額の減少（▲</a:t>
          </a:r>
          <a:r>
            <a:rPr kumimoji="1" lang="en-US" altLang="ja-JP" sz="1400">
              <a:latin typeface="ＭＳ ゴシック" pitchFamily="49" charset="-128"/>
              <a:ea typeface="ＭＳ ゴシック" pitchFamily="49" charset="-128"/>
            </a:rPr>
            <a:t>32.0</a:t>
          </a:r>
          <a:r>
            <a:rPr kumimoji="1" lang="ja-JP" altLang="en-US" sz="1400">
              <a:latin typeface="ＭＳ ゴシック" pitchFamily="49" charset="-128"/>
              <a:ea typeface="ＭＳ ゴシック" pitchFamily="49" charset="-128"/>
            </a:rPr>
            <a:t>億円）、行財政改革による退職手当負担見込額の減少（▲</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億円）、基金の増加（</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億円）や都市計画税充当見込額の増加（</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億円）などにより、分子は前年度より</a:t>
          </a:r>
          <a:r>
            <a:rPr kumimoji="1" lang="en-US" altLang="ja-JP" sz="1400">
              <a:latin typeface="ＭＳ ゴシック" pitchFamily="49" charset="-128"/>
              <a:ea typeface="ＭＳ ゴシック" pitchFamily="49" charset="-128"/>
            </a:rPr>
            <a:t>59.5</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しかし、ごみ処理施設の建設や、公園整備など大規模な工事が予定されており、また施設の老朽化も進んでいるため、将来への負担に注意していく。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神奈川県横須賀市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再編関連特別事業基金や福祉基金の減少などによりその他特定目的基金の残高は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億円減少したが、市税や地方交付税が減少したものの減収補てん債や特別会計国民健康保険費繰入金の増加により、財政調整基金は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億円増加したことで、基金全体の残高は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財政収支を見通し、行財政改革の推進により事業の見直しや経費の削減、収入の増加を図るなどして残高の確保に努めていく。その他特定目的基金については、「会計管理者所管会計及び基金の資金管理運用基準」に基づき、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再編関連特別事業基金：駐留軍等の再編の円滑な実施に関する特別措置法施行令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条に掲げる再編関連特別事業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を実施するための必要な費用に充当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福祉基金：福祉施策を推進するための必要な費用に充当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公園墓地基金：公園墓地を整備するための必要な費用に充当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国際コミュニケーション能力育成事業の実施などにより再編関連特別事業基金は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億円減少、前年寄付者の意向を反映した費用に充当したことなどにより福祉基金は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億円減少、新規使用者募集を行ったことなどにより公園墓地基金が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「会計管理者所管会計及び基金の資金管理運用基準」に基づき、適切に運用していく。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経常的一般財源となる市税の減少（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億円）や地方交付税の減少（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億円）などがある一方で、臨時的な減収補てん債の借入れ（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億円）や特別会計国民健康保険費からの繰入金（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億円）があり、取り崩し額が減少したため、年度末残高が増加（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今後の財政収支を見通し、行財政改革の推進により事業の見直しや経費の削減、収入の増加を図るなどして残高の確保に努めていく。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神奈川県道路公社より繰上償還された貸付金収入を原資として、経常的な歳出である公債費に充当するため運用を行ってきた。当該貸付金が繰上償還されなかった場合の償還額に基づき毎年度取り崩し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年度をもって全額を取り崩した。以降、積み立てをしていない。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年度に全額を取り崩したものの、減債基金は存続させ、その時の情勢にあわせた運用を行っていくなどして、財政負担の平準化を図っていく。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3C999BE-A47F-42D4-838B-1174B5076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2756C7CC-D7B3-4013-A025-8B79CB1B1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D47E0B38-5DCB-4316-9B6D-4992EB17A0C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FB93238E-E455-417F-9633-546205C1FC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A98586-8CBD-4F93-8B7B-6EAA4EF1A93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6A8D2186-15A3-41F2-9E23-BCBAAD73F93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4BB39D04-9EA1-4BD6-9265-9D7F859A7FB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9F5D71C8-0488-4444-BC1D-18C3F4912F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C8ABADB4-B441-4A19-AB45-C2D464D0BAE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D3D0B44A-BFEA-4C91-80D1-D005BA0B2A5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D149C253-46D3-42F9-BBC5-69775EE6F23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55AAFC6-3AF2-496F-BBB9-8D4BF3847E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405,244
399,362
100.82
153,611,688
149,957,452
3,550,602
82,820,418
178,835,506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26477B98-F977-4EA9-85BA-C37FB2644A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2A6EECB0-147F-4E28-9B44-EAD4E4AD3A9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25F6171D-EE2E-4FFD-BE23-6934956F674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B1D2A869-2F4A-46EA-A2D2-8206E1CB56F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2130A3A4-6F33-4BBA-953C-0496FE8E98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715B489A-FF4E-47F6-8307-4B226C64B1E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26C4E1B7-A4F2-4993-AAB9-8A74A1736C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E84D1E5B-29DC-4BFB-8F46-145780D7D3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746765E8-BDE6-4AA9-8A27-65D625286E3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82C24A5D-55B4-43DF-80B3-B44F501425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9157E712-8ECE-482F-A8CA-BEC461428C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2F4BF580-B7B4-40D2-8CE7-2900CF6DB92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6D222B9D-C2A7-4EEF-8220-7519ACAB50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5D7837CE-DB18-4B89-99F8-16AB1CE5A56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473CC9D2-2F61-4E6A-9449-D51B90FD38A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7B1407C1-B3E0-4ADE-A7C8-745E1773CD7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51859F1F-2CF7-4D90-9757-6007EE3617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AA71E3AC-DAA7-455A-9A38-663385DF1F9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8D5093D1-138A-4448-B41E-B93D6500AF4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2D4D5458-5399-485A-822A-A47976A03A8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4E86A032-ECB6-4BC7-8E9F-2CEF3703593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5945753E-44B8-4AD1-B6E5-D2479CAE8F7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DD023750-7118-4781-B107-020781A1B0C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97D1284B-FC6B-416C-BFEC-9EAC690D410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C735F2A-CCF0-41FC-95E3-F636135D41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E9359400-63EB-4F70-BBE3-68114D8351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FBB6FF48-1894-4600-9A4E-C4850310086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D7CC7BE9-DB39-4800-A822-EF2E405FA8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70E9AE26-7AA2-4B05-92F9-B92ED029EC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B302E563-8EEE-49F9-86C0-88ED3822F2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70962C47-9B93-42A7-80E3-ED505D1338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DBC99B23-2298-4A3E-83C7-32DF34111D8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BCDED215-9675-443F-A0CC-ABF8A90AC2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32EBAC0A-00CF-4933-8966-91B1C319922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％で類似団体の平均よりも高く、老朽化している施設が増えてきている。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基礎情報、維持管理費、利用状況等をまとめた「施設カルテ」をもとに、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FM</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戦略プランを着実に推進することで、限られた財源の中、公共施設の量を需要に応じた適正な規模にしていくとともに、施設の利便性を高めていく。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7EE49D46-451D-46F9-9B20-42764920685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106946F6-FEF7-4BE9-991F-0DBB12A79C5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25352687-3931-49DE-B02B-0D339BA66AD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 xmlns:a16="http://schemas.microsoft.com/office/drawing/2014/main" id="{B16A22A3-D25B-4D59-89A0-EBAEA51CF7F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 xmlns:a16="http://schemas.microsoft.com/office/drawing/2014/main" id="{3ECD7C05-FB75-4877-A8D4-CE16DC6F2572}"/>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 xmlns:a16="http://schemas.microsoft.com/office/drawing/2014/main" id="{B87D73F5-727B-4458-8995-E95D5F97C1E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 xmlns:a16="http://schemas.microsoft.com/office/drawing/2014/main" id="{E96F8D14-A023-44B1-9579-1E13E928E97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 xmlns:a16="http://schemas.microsoft.com/office/drawing/2014/main" id="{DAC01715-F65D-4E25-97F7-D813A19462D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 xmlns:a16="http://schemas.microsoft.com/office/drawing/2014/main" id="{35D67212-539E-40C1-B62A-968BC56BAD6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 xmlns:a16="http://schemas.microsoft.com/office/drawing/2014/main" id="{CB71EBD2-A616-4A1B-B3CD-75F071B2C3B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 xmlns:a16="http://schemas.microsoft.com/office/drawing/2014/main" id="{29A67078-03A4-42C8-B08C-1006826977E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 xmlns:a16="http://schemas.microsoft.com/office/drawing/2014/main" id="{CE0FBB75-CEE3-40CE-82C3-262AFA14109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 xmlns:a16="http://schemas.microsoft.com/office/drawing/2014/main" id="{AC78BFD5-DC8B-4024-A24A-366BF7600C9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 xmlns:a16="http://schemas.microsoft.com/office/drawing/2014/main" id="{8E8D84FB-7760-4BEA-9C6C-3FECFC7A404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 xmlns:a16="http://schemas.microsoft.com/office/drawing/2014/main" id="{3F5CB015-39B5-424F-8510-2154990C272C}"/>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 xmlns:a16="http://schemas.microsoft.com/office/drawing/2014/main" id="{63BD7408-7A35-482D-A508-4F8DDC67E07A}"/>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 xmlns:a16="http://schemas.microsoft.com/office/drawing/2014/main" id="{17B8B699-B938-4A36-8D2F-1F1AE05349EB}"/>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 xmlns:a16="http://schemas.microsoft.com/office/drawing/2014/main" id="{53CE31AF-A735-487C-A3F6-656AC986CA45}"/>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 xmlns:a16="http://schemas.microsoft.com/office/drawing/2014/main" id="{1F00E260-CD0D-4A3B-BA74-F6511F4B16BF}"/>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 xmlns:a16="http://schemas.microsoft.com/office/drawing/2014/main" id="{200F1D92-2E92-4F3E-8511-A5EC6E691CD3}"/>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 xmlns:a16="http://schemas.microsoft.com/office/drawing/2014/main" id="{E3582473-673D-4723-941A-1E9C9B3D0E7A}"/>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 xmlns:a16="http://schemas.microsoft.com/office/drawing/2014/main" id="{101B5C06-0784-4FCA-8B42-38A935C12FA9}"/>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 xmlns:a16="http://schemas.microsoft.com/office/drawing/2014/main" id="{107B1610-A239-4CB0-B9D4-72104FA795B1}"/>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 xmlns:a16="http://schemas.microsoft.com/office/drawing/2014/main" id="{0AC3B30C-B763-4564-A6C4-AA41922C6C72}"/>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 xmlns:a16="http://schemas.microsoft.com/office/drawing/2014/main" id="{12CA0D5D-5CC1-4C8B-9FD3-BB035B08673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 xmlns:a16="http://schemas.microsoft.com/office/drawing/2014/main" id="{1E06CF80-54F0-49A7-87A5-FD583C61679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3B3152AF-6D85-4833-9B17-4ED1C5F65E3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F701927F-94A6-4F4A-A150-DB572C818FE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C65B3CFC-FD14-4D32-9CE0-24B67AF828E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77" name="楕円 76">
          <a:extLst>
            <a:ext uri="{FF2B5EF4-FFF2-40B4-BE49-F238E27FC236}">
              <a16:creationId xmlns="" xmlns:a16="http://schemas.microsoft.com/office/drawing/2014/main" id="{188D3A1D-3ECB-45B8-B4B3-80DA6858981A}"/>
            </a:ext>
          </a:extLst>
        </xdr:cNvPr>
        <xdr:cNvSpPr/>
      </xdr:nvSpPr>
      <xdr:spPr>
        <a:xfrm>
          <a:off x="47117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20464</xdr:rowOff>
    </xdr:from>
    <xdr:ext cx="405111" cy="259045"/>
    <xdr:sp macro="" textlink="">
      <xdr:nvSpPr>
        <xdr:cNvPr id="78" name="有形固定資産減価償却率該当値テキスト">
          <a:extLst>
            <a:ext uri="{FF2B5EF4-FFF2-40B4-BE49-F238E27FC236}">
              <a16:creationId xmlns="" xmlns:a16="http://schemas.microsoft.com/office/drawing/2014/main" id="{3089FCF4-46E4-46E3-B4FA-B70124575296}"/>
            </a:ext>
          </a:extLst>
        </xdr:cNvPr>
        <xdr:cNvSpPr txBox="1"/>
      </xdr:nvSpPr>
      <xdr:spPr>
        <a:xfrm>
          <a:off x="4813300" y="576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79" name="楕円 78">
          <a:extLst>
            <a:ext uri="{FF2B5EF4-FFF2-40B4-BE49-F238E27FC236}">
              <a16:creationId xmlns="" xmlns:a16="http://schemas.microsoft.com/office/drawing/2014/main" id="{8B4EC37F-94E7-4664-8903-761965000E43}"/>
            </a:ext>
          </a:extLst>
        </xdr:cNvPr>
        <xdr:cNvSpPr/>
      </xdr:nvSpPr>
      <xdr:spPr>
        <a:xfrm>
          <a:off x="4000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104521</xdr:rowOff>
    </xdr:to>
    <xdr:cxnSp macro="">
      <xdr:nvCxnSpPr>
        <xdr:cNvPr id="80" name="直線コネクタ 79">
          <a:extLst>
            <a:ext uri="{FF2B5EF4-FFF2-40B4-BE49-F238E27FC236}">
              <a16:creationId xmlns="" xmlns:a16="http://schemas.microsoft.com/office/drawing/2014/main" id="{3C0491CF-36F0-4D1D-BE92-82AFCB9D02EF}"/>
            </a:ext>
          </a:extLst>
        </xdr:cNvPr>
        <xdr:cNvCxnSpPr/>
      </xdr:nvCxnSpPr>
      <xdr:spPr>
        <a:xfrm flipV="1">
          <a:off x="4051300" y="596341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118491</xdr:rowOff>
    </xdr:from>
    <xdr:to>
      <xdr:col>15</xdr:col>
      <xdr:colOff>187325</xdr:colOff>
      <xdr:row>31</xdr:row>
      <xdr:rowOff>48641</xdr:rowOff>
    </xdr:to>
    <xdr:sp macro="" textlink="">
      <xdr:nvSpPr>
        <xdr:cNvPr id="81" name="楕円 80">
          <a:extLst>
            <a:ext uri="{FF2B5EF4-FFF2-40B4-BE49-F238E27FC236}">
              <a16:creationId xmlns="" xmlns:a16="http://schemas.microsoft.com/office/drawing/2014/main" id="{B83DA4DC-9454-4760-97AD-981938F34328}"/>
            </a:ext>
          </a:extLst>
        </xdr:cNvPr>
        <xdr:cNvSpPr/>
      </xdr:nvSpPr>
      <xdr:spPr>
        <a:xfrm>
          <a:off x="32385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104521</xdr:rowOff>
    </xdr:from>
    <xdr:to>
      <xdr:col>19</xdr:col>
      <xdr:colOff>136525</xdr:colOff>
      <xdr:row>30</xdr:row>
      <xdr:rowOff>169291</xdr:rowOff>
    </xdr:to>
    <xdr:cxnSp macro="">
      <xdr:nvCxnSpPr>
        <xdr:cNvPr id="82" name="直線コネクタ 81">
          <a:extLst>
            <a:ext uri="{FF2B5EF4-FFF2-40B4-BE49-F238E27FC236}">
              <a16:creationId xmlns="" xmlns:a16="http://schemas.microsoft.com/office/drawing/2014/main" id="{01C6F76B-6B9E-40D5-A5E6-3744FC5CF081}"/>
            </a:ext>
          </a:extLst>
        </xdr:cNvPr>
        <xdr:cNvCxnSpPr/>
      </xdr:nvCxnSpPr>
      <xdr:spPr>
        <a:xfrm flipV="1">
          <a:off x="3289300" y="601954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a:extLst>
            <a:ext uri="{FF2B5EF4-FFF2-40B4-BE49-F238E27FC236}">
              <a16:creationId xmlns="" xmlns:a16="http://schemas.microsoft.com/office/drawing/2014/main" id="{C598A4D4-5815-4AE2-9757-0BB34FA07BD3}"/>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a:extLst>
            <a:ext uri="{FF2B5EF4-FFF2-40B4-BE49-F238E27FC236}">
              <a16:creationId xmlns="" xmlns:a16="http://schemas.microsoft.com/office/drawing/2014/main" id="{251E6282-7CA6-480C-9ADA-4FC4F0B2C45E}"/>
            </a:ext>
          </a:extLst>
        </xdr:cNvPr>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a:extLst>
            <a:ext uri="{FF2B5EF4-FFF2-40B4-BE49-F238E27FC236}">
              <a16:creationId xmlns="" xmlns:a16="http://schemas.microsoft.com/office/drawing/2014/main" id="{4D10FECA-FF0F-4CB2-9485-A4D6AB92AC16}"/>
            </a:ext>
          </a:extLst>
        </xdr:cNvPr>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398</xdr:rowOff>
    </xdr:from>
    <xdr:ext cx="405111" cy="259045"/>
    <xdr:sp macro="" textlink="">
      <xdr:nvSpPr>
        <xdr:cNvPr id="86" name="n_1mainValue有形固定資産減価償却率">
          <a:extLst>
            <a:ext uri="{FF2B5EF4-FFF2-40B4-BE49-F238E27FC236}">
              <a16:creationId xmlns="" xmlns:a16="http://schemas.microsoft.com/office/drawing/2014/main" id="{DC4EFEAC-5D83-4EDB-A85B-D8C7DBA7BF57}"/>
            </a:ext>
          </a:extLst>
        </xdr:cNvPr>
        <xdr:cNvSpPr txBox="1"/>
      </xdr:nvSpPr>
      <xdr:spPr>
        <a:xfrm>
          <a:off x="3836044"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65168</xdr:rowOff>
    </xdr:from>
    <xdr:ext cx="405111" cy="259045"/>
    <xdr:sp macro="" textlink="">
      <xdr:nvSpPr>
        <xdr:cNvPr id="87" name="n_2mainValue有形固定資産減価償却率">
          <a:extLst>
            <a:ext uri="{FF2B5EF4-FFF2-40B4-BE49-F238E27FC236}">
              <a16:creationId xmlns="" xmlns:a16="http://schemas.microsoft.com/office/drawing/2014/main" id="{30D4EE2D-04B3-46F3-AD7F-CEC686239F90}"/>
            </a:ext>
          </a:extLst>
        </xdr:cNvPr>
        <xdr:cNvSpPr txBox="1"/>
      </xdr:nvSpPr>
      <xdr:spPr>
        <a:xfrm>
          <a:off x="3086744" y="5808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 xmlns:a16="http://schemas.microsoft.com/office/drawing/2014/main" id="{E8951769-E5B6-4D79-A122-2E38193444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 xmlns:a16="http://schemas.microsoft.com/office/drawing/2014/main" id="{C9C4A79E-3C33-4EFE-8223-8C2DB4C26A1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 xmlns:a16="http://schemas.microsoft.com/office/drawing/2014/main" id="{A19191D7-5C53-461B-B61E-F96D592305A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 xmlns:a16="http://schemas.microsoft.com/office/drawing/2014/main" id="{9CC04EA1-D5A1-496C-937B-145EDF8E8CD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 xmlns:a16="http://schemas.microsoft.com/office/drawing/2014/main" id="{365A3D3D-61D4-443B-90D5-37B572693F5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 xmlns:a16="http://schemas.microsoft.com/office/drawing/2014/main" id="{5C632CD6-EB91-4877-BD5D-9766424839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 xmlns:a16="http://schemas.microsoft.com/office/drawing/2014/main" id="{82E3E01C-BB88-48FC-838F-BE0E740B6A0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 xmlns:a16="http://schemas.microsoft.com/office/drawing/2014/main" id="{4996B5B3-AA5B-440A-B1DE-46DFC2DC2C4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 xmlns:a16="http://schemas.microsoft.com/office/drawing/2014/main" id="{70B9420D-AAAD-4508-9807-6158ED61D79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 xmlns:a16="http://schemas.microsoft.com/office/drawing/2014/main" id="{D4097AA1-D4E4-4314-9931-E2DD5639BBA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 xmlns:a16="http://schemas.microsoft.com/office/drawing/2014/main" id="{93D1A8BF-94AB-4CEE-86E0-A30D0486BF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 xmlns:a16="http://schemas.microsoft.com/office/drawing/2014/main" id="{C92569A4-B1D5-4307-A69D-1151151FD5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 xmlns:a16="http://schemas.microsoft.com/office/drawing/2014/main" id="{9336892E-189F-4A62-B069-A66C5A6A548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で、類似団体よりも将来負担が大きい状態にある。これは、平成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年度からの「ごみ処理施設建設事業」にかかる起債を行ったことなどが要因としてあげられる。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老朽化した施設が増えてきており、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FM</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戦略プラン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将来的な負担を考慮しつつ、必要な投資は行っていく。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 xmlns:a16="http://schemas.microsoft.com/office/drawing/2014/main" id="{990986A2-A0D5-4A5E-B579-0978BFB2AD2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 xmlns:a16="http://schemas.microsoft.com/office/drawing/2014/main" id="{C72BA641-67AD-48AE-A180-383F68F8E4E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 xmlns:a16="http://schemas.microsoft.com/office/drawing/2014/main" id="{F1CCDD43-D667-4EC7-B1E4-C18F8AF229E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 xmlns:a16="http://schemas.microsoft.com/office/drawing/2014/main" id="{76DEE5F3-2BA2-4668-B628-BD2AA0F0CD9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 xmlns:a16="http://schemas.microsoft.com/office/drawing/2014/main" id="{F82A25DC-12B3-47A9-9C47-4B5463FF8D2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 xmlns:a16="http://schemas.microsoft.com/office/drawing/2014/main" id="{ECFA0E0C-DAAE-4643-8C4B-FA96511EA74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 xmlns:a16="http://schemas.microsoft.com/office/drawing/2014/main" id="{F30224B0-21D6-4C19-B2E0-F3FE2F8D1C1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 xmlns:a16="http://schemas.microsoft.com/office/drawing/2014/main" id="{63B71CB1-2967-4C92-A90F-0DC59DB3DAE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 xmlns:a16="http://schemas.microsoft.com/office/drawing/2014/main" id="{D226CBD5-11FE-48E4-8807-817945708AA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 xmlns:a16="http://schemas.microsoft.com/office/drawing/2014/main" id="{31A4FB61-FC0C-43CB-A2F2-BDF4E047682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 xmlns:a16="http://schemas.microsoft.com/office/drawing/2014/main" id="{C795BD79-D5AC-4B31-83C5-93F88C8B082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 xmlns:a16="http://schemas.microsoft.com/office/drawing/2014/main" id="{6C2F1FAF-4EA4-4C2A-B10C-CE70955441BD}"/>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 xmlns:a16="http://schemas.microsoft.com/office/drawing/2014/main" id="{956CFC4C-5565-4946-B652-E7681499F7B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 xmlns:a16="http://schemas.microsoft.com/office/drawing/2014/main" id="{F681A0C6-E8FB-40CB-B6DC-7302A096621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 xmlns:a16="http://schemas.microsoft.com/office/drawing/2014/main" id="{8699CB4D-1C99-43CF-845A-4CB98EE63BF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a:extLst>
            <a:ext uri="{FF2B5EF4-FFF2-40B4-BE49-F238E27FC236}">
              <a16:creationId xmlns="" xmlns:a16="http://schemas.microsoft.com/office/drawing/2014/main" id="{B192AA1F-7018-47D2-B72D-B17CD47EC29F}"/>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 xmlns:a16="http://schemas.microsoft.com/office/drawing/2014/main" id="{3C832612-F468-4F14-8965-C0A6D521FDD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 xmlns:a16="http://schemas.microsoft.com/office/drawing/2014/main" id="{A4E30622-95BA-411F-9AB1-C4F0C9D0A02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a:extLst>
            <a:ext uri="{FF2B5EF4-FFF2-40B4-BE49-F238E27FC236}">
              <a16:creationId xmlns="" xmlns:a16="http://schemas.microsoft.com/office/drawing/2014/main" id="{B90B8257-63C0-4AC4-9DD2-EC5646F27171}"/>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a:extLst>
            <a:ext uri="{FF2B5EF4-FFF2-40B4-BE49-F238E27FC236}">
              <a16:creationId xmlns="" xmlns:a16="http://schemas.microsoft.com/office/drawing/2014/main" id="{E11C39BA-DAFC-424C-AD9C-2BE92DE20E47}"/>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a:extLst>
            <a:ext uri="{FF2B5EF4-FFF2-40B4-BE49-F238E27FC236}">
              <a16:creationId xmlns="" xmlns:a16="http://schemas.microsoft.com/office/drawing/2014/main" id="{D51CC1CB-2557-462C-A157-C92A2375138E}"/>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a:extLst>
            <a:ext uri="{FF2B5EF4-FFF2-40B4-BE49-F238E27FC236}">
              <a16:creationId xmlns="" xmlns:a16="http://schemas.microsoft.com/office/drawing/2014/main" id="{00C4D548-05FA-4FE6-8A94-2C6F77CA77F5}"/>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a:extLst>
            <a:ext uri="{FF2B5EF4-FFF2-40B4-BE49-F238E27FC236}">
              <a16:creationId xmlns="" xmlns:a16="http://schemas.microsoft.com/office/drawing/2014/main" id="{2EF24DBD-A25F-4EB5-8660-4F670D5892C8}"/>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 xmlns:a16="http://schemas.microsoft.com/office/drawing/2014/main" id="{DDDA1617-FCD0-44E1-9EA7-524908371BB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 xmlns:a16="http://schemas.microsoft.com/office/drawing/2014/main" id="{E8D60B86-05E3-4EFD-9D78-15ADB978516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B9527371-AAD3-4204-96C1-7C63B066FE0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C4B473DE-7E5F-40DF-BD42-9EB1C17093F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A9C09A13-9DFD-44DE-8FE2-9D433CDDF96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131113</xdr:rowOff>
    </xdr:from>
    <xdr:to>
      <xdr:col>76</xdr:col>
      <xdr:colOff>73025</xdr:colOff>
      <xdr:row>28</xdr:row>
      <xdr:rowOff>61263</xdr:rowOff>
    </xdr:to>
    <xdr:sp macro="" textlink="">
      <xdr:nvSpPr>
        <xdr:cNvPr id="129" name="楕円 128">
          <a:extLst>
            <a:ext uri="{FF2B5EF4-FFF2-40B4-BE49-F238E27FC236}">
              <a16:creationId xmlns="" xmlns:a16="http://schemas.microsoft.com/office/drawing/2014/main" id="{7CAA8458-7CA9-4EBC-BA23-412BE9E268E1}"/>
            </a:ext>
          </a:extLst>
        </xdr:cNvPr>
        <xdr:cNvSpPr/>
      </xdr:nvSpPr>
      <xdr:spPr>
        <a:xfrm>
          <a:off x="14744700" y="55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153990</xdr:rowOff>
    </xdr:from>
    <xdr:ext cx="469744" cy="259045"/>
    <xdr:sp macro="" textlink="">
      <xdr:nvSpPr>
        <xdr:cNvPr id="130" name="債務償還比率該当値テキスト">
          <a:extLst>
            <a:ext uri="{FF2B5EF4-FFF2-40B4-BE49-F238E27FC236}">
              <a16:creationId xmlns="" xmlns:a16="http://schemas.microsoft.com/office/drawing/2014/main" id="{3319972B-E291-4C80-87E6-72AE57ADE7D9}"/>
            </a:ext>
          </a:extLst>
        </xdr:cNvPr>
        <xdr:cNvSpPr txBox="1"/>
      </xdr:nvSpPr>
      <xdr:spPr>
        <a:xfrm>
          <a:off x="14846300" y="53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78648</xdr:rowOff>
    </xdr:from>
    <xdr:to>
      <xdr:col>72</xdr:col>
      <xdr:colOff>123825</xdr:colOff>
      <xdr:row>29</xdr:row>
      <xdr:rowOff>8798</xdr:rowOff>
    </xdr:to>
    <xdr:sp macro="" textlink="">
      <xdr:nvSpPr>
        <xdr:cNvPr id="131" name="楕円 130">
          <a:extLst>
            <a:ext uri="{FF2B5EF4-FFF2-40B4-BE49-F238E27FC236}">
              <a16:creationId xmlns="" xmlns:a16="http://schemas.microsoft.com/office/drawing/2014/main" id="{771A289F-8711-4B46-B764-907806D6B627}"/>
            </a:ext>
          </a:extLst>
        </xdr:cNvPr>
        <xdr:cNvSpPr/>
      </xdr:nvSpPr>
      <xdr:spPr>
        <a:xfrm>
          <a:off x="14033500" y="56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10463</xdr:rowOff>
    </xdr:from>
    <xdr:to>
      <xdr:col>76</xdr:col>
      <xdr:colOff>22225</xdr:colOff>
      <xdr:row>28</xdr:row>
      <xdr:rowOff>129448</xdr:rowOff>
    </xdr:to>
    <xdr:cxnSp macro="">
      <xdr:nvCxnSpPr>
        <xdr:cNvPr id="132" name="直線コネクタ 131">
          <a:extLst>
            <a:ext uri="{FF2B5EF4-FFF2-40B4-BE49-F238E27FC236}">
              <a16:creationId xmlns="" xmlns:a16="http://schemas.microsoft.com/office/drawing/2014/main" id="{26243253-CAEE-4E83-A3D6-73E631C2C201}"/>
            </a:ext>
          </a:extLst>
        </xdr:cNvPr>
        <xdr:cNvCxnSpPr/>
      </xdr:nvCxnSpPr>
      <xdr:spPr>
        <a:xfrm flipV="1">
          <a:off x="14084300" y="5582588"/>
          <a:ext cx="711200" cy="1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a:extLst>
            <a:ext uri="{FF2B5EF4-FFF2-40B4-BE49-F238E27FC236}">
              <a16:creationId xmlns="" xmlns:a16="http://schemas.microsoft.com/office/drawing/2014/main" id="{E1E6D4C9-216B-4C88-9391-AC2D6A95BE72}"/>
            </a:ext>
          </a:extLst>
        </xdr:cNvPr>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25325</xdr:rowOff>
    </xdr:from>
    <xdr:ext cx="469744" cy="259045"/>
    <xdr:sp macro="" textlink="">
      <xdr:nvSpPr>
        <xdr:cNvPr id="134" name="n_1mainValue債務償還比率">
          <a:extLst>
            <a:ext uri="{FF2B5EF4-FFF2-40B4-BE49-F238E27FC236}">
              <a16:creationId xmlns="" xmlns:a16="http://schemas.microsoft.com/office/drawing/2014/main" id="{E78ACB85-3CF9-43B9-8703-23542C36FDA9}"/>
            </a:ext>
          </a:extLst>
        </xdr:cNvPr>
        <xdr:cNvSpPr txBox="1"/>
      </xdr:nvSpPr>
      <xdr:spPr>
        <a:xfrm>
          <a:off x="13836727" y="54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 xmlns:a16="http://schemas.microsoft.com/office/drawing/2014/main" id="{021B2FF9-BD67-4BF0-B437-A3D7FF23644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 xmlns:a16="http://schemas.microsoft.com/office/drawing/2014/main" id="{24FDE074-D47D-49A2-B6EE-EBA6EB1113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 xmlns:a16="http://schemas.microsoft.com/office/drawing/2014/main" id="{84FEE592-7B87-4A46-A78E-631F35A99E5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 xmlns:a16="http://schemas.microsoft.com/office/drawing/2014/main" id="{77DC85F0-4B1B-45DD-BDF2-BB2E4AE02D7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 xmlns:a16="http://schemas.microsoft.com/office/drawing/2014/main" id="{7C53572D-FA14-458C-B35C-5BC07904E9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 xmlns:a16="http://schemas.microsoft.com/office/drawing/2014/main" id="{E31E41BD-5728-4683-BC7E-809ACED2AB6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BAF32F7-DE37-4149-AA2D-055AD34822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F97C5FC2-2530-4849-B73C-DA27FD1938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5BFF1A7-60AB-4B28-B4B6-584E9AEB9B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68C8129-48D8-425B-84C9-A9F8FE0517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F3EF26A-D9E9-4814-B4A6-5E95637166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B311C7B-41E0-4133-ACF2-4189D57329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DA82BFA-F0DA-4FDA-892E-D6E153E813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91C8B18-736F-4C2E-AD52-FD46AFF456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79803134-081B-479D-A27F-C4B0DAA879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C5A6E9EC-11B8-4DE5-A294-D043C85FC3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405,244
399,362
100.82
153,611,688
149,957,452
3,550,602
82,820,418
178,835,506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5F2349EF-EF90-41F2-ABBF-FDEC1E1CAA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A807763-6E88-47BA-83B7-9640F3417C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CF24CBB2-515C-4BBD-814A-922DF17DD5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618CA98A-78D3-4FD7-BD39-FEB0CE5537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FD8BF6C2-4069-41B6-A366-7F63C1920E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7DDDB476-9CE1-4BF0-BA7A-8130505C0BE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5C41BF7-7034-40DA-B80E-EF695D6017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5209495-301E-4A88-AD7D-BEF1273082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29D56B44-61E8-41C5-802D-AD078D5674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2A2CB7BD-79BF-414A-A635-A09D50F2A7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F77ECC55-CCB7-415A-BDC1-6B102EF2BB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8F471AE4-1EBC-49BF-8DF4-9FA26C976E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D1272ED4-4C4F-44AF-83EC-A670256633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FCBD336-F32C-4F53-BE15-9A4F24A9E0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A4883A0-D886-4C5F-9C4C-6C70AB12EA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FC41B17-A8B2-4F87-9A31-0FA787028D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DBA320C-CE81-47BF-9838-7FDBB898DA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E1DD63E2-AA9C-4A2C-AC91-1637A3679D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78164ECC-48A5-4F3E-88A7-46D3202AE1E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E495CF02-ACAF-4939-AFF0-614EDC9BAE2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E2E2E126-5D38-4D67-819A-5A01785F53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85DB0286-75B1-41CC-A511-96E3EDEC6E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2E516AE3-54CF-416E-9749-AA5DFF2841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C5FB9D81-25B6-4420-8F52-F5D643370A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995C4C2-9436-448D-84CE-3252AE71E0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8C878CD3-AEAB-4C13-831F-5D2E2E7DBE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8C2A3936-897D-4C08-B005-D2CDFFC0D1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27F9F70D-FCC1-45CE-9864-234FC2A655D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2093FE38-017C-47FE-8252-B10808B2D8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4C8A93EB-D39C-4E72-8509-FF3CD7ADE6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A87DDFB0-6C56-49EB-BFAF-4C70723A368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EDD33064-6C07-49A7-8321-062DB9FB5C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DF2B8681-C95E-43C5-8922-85782F5DE81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D1399C08-2578-45F3-8F30-766A5A3C21B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72240678-8C71-429B-BC30-7238172B477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BBA3E636-5B3E-4C65-AA94-57E21E13F2A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F415E699-CB27-4154-BF65-06D5ADB885B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FD82CB92-AC07-49F2-BA90-52886D36717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AAD3EE7C-C8BB-46A5-9C14-433ECF5283B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EA5CFB1A-2222-4D0E-9123-607F37E6ABD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C53D0633-20E2-4779-99E8-A7CA1F26864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CAF6EA8E-EFDF-47EF-8164-176734D696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9FD26EB4-D374-4BC1-B9E6-DA79061F9FD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138C9449-259E-4882-B34D-E132A782EAC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 xmlns:a16="http://schemas.microsoft.com/office/drawing/2014/main" id="{0DD1EF94-D8C5-4EF2-9E3D-B29C8E241CC8}"/>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590C930A-3DD1-40F7-9E19-4B5BE7E98E45}"/>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 xmlns:a16="http://schemas.microsoft.com/office/drawing/2014/main" id="{4CB39EDA-8086-4351-ABD9-9AA7F73BC1F2}"/>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BF42A8FF-DAF9-4497-B1A7-E10DDCB99043}"/>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 xmlns:a16="http://schemas.microsoft.com/office/drawing/2014/main" id="{6B7FFB9F-E5C0-410E-987F-FADF5AEB204B}"/>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1D58BEAE-F046-43FB-A459-F24DA1B29A2E}"/>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 xmlns:a16="http://schemas.microsoft.com/office/drawing/2014/main" id="{7A1D2A18-3D17-436F-8596-23994DA0D71B}"/>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 xmlns:a16="http://schemas.microsoft.com/office/drawing/2014/main" id="{8231527B-EABD-4C19-A47E-A68E9A783E27}"/>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 xmlns:a16="http://schemas.microsoft.com/office/drawing/2014/main" id="{EDDC7A7C-27E5-4CE3-972F-B91A85EDD14C}"/>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 xmlns:a16="http://schemas.microsoft.com/office/drawing/2014/main" id="{5436F7C9-92A7-479A-B2EA-8E5A7821250A}"/>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FA87B89C-0E0F-44AD-915B-AEB79B5A56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205716C-9895-455A-AE1F-9F65174399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B8401641-B670-490E-A677-A18C05ECC2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E95F1CBE-9881-4736-B3BC-D1CF55E916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71EEC680-5C1E-4359-B79A-FFE0FDD628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1" name="楕円 70">
          <a:extLst>
            <a:ext uri="{FF2B5EF4-FFF2-40B4-BE49-F238E27FC236}">
              <a16:creationId xmlns="" xmlns:a16="http://schemas.microsoft.com/office/drawing/2014/main" id="{ECAA094F-E70B-4A7A-BA55-04CB2C918E54}"/>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104792</xdr:rowOff>
    </xdr:from>
    <xdr:ext cx="405111" cy="259045"/>
    <xdr:sp macro="" textlink="">
      <xdr:nvSpPr>
        <xdr:cNvPr id="72" name="【道路】&#10;有形固定資産減価償却率該当値テキスト">
          <a:extLst>
            <a:ext uri="{FF2B5EF4-FFF2-40B4-BE49-F238E27FC236}">
              <a16:creationId xmlns="" xmlns:a16="http://schemas.microsoft.com/office/drawing/2014/main" id="{8F409A0B-A05F-4CCA-9E2F-DABC549C831C}"/>
            </a:ext>
          </a:extLst>
        </xdr:cNvPr>
        <xdr:cNvSpPr txBox="1"/>
      </xdr:nvSpPr>
      <xdr:spPr>
        <a:xfrm>
          <a:off x="4673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3" name="楕円 72">
          <a:extLst>
            <a:ext uri="{FF2B5EF4-FFF2-40B4-BE49-F238E27FC236}">
              <a16:creationId xmlns="" xmlns:a16="http://schemas.microsoft.com/office/drawing/2014/main" id="{5B68B599-9758-42BA-A3E9-1134794F5439}"/>
            </a:ext>
          </a:extLst>
        </xdr:cNvPr>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38100</xdr:rowOff>
    </xdr:to>
    <xdr:cxnSp macro="">
      <xdr:nvCxnSpPr>
        <xdr:cNvPr id="74" name="直線コネクタ 73">
          <a:extLst>
            <a:ext uri="{FF2B5EF4-FFF2-40B4-BE49-F238E27FC236}">
              <a16:creationId xmlns="" xmlns:a16="http://schemas.microsoft.com/office/drawing/2014/main" id="{622AF1BF-50A3-46CE-B816-D0B13B7F0672}"/>
            </a:ext>
          </a:extLst>
        </xdr:cNvPr>
        <xdr:cNvCxnSpPr/>
      </xdr:nvCxnSpPr>
      <xdr:spPr>
        <a:xfrm flipV="1">
          <a:off x="3797300" y="652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5" name="楕円 74">
          <a:extLst>
            <a:ext uri="{FF2B5EF4-FFF2-40B4-BE49-F238E27FC236}">
              <a16:creationId xmlns="" xmlns:a16="http://schemas.microsoft.com/office/drawing/2014/main" id="{A9DE4404-20D8-44E8-AEC2-FA35D395BBB6}"/>
            </a:ext>
          </a:extLst>
        </xdr:cNvPr>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68580</xdr:rowOff>
    </xdr:to>
    <xdr:cxnSp macro="">
      <xdr:nvCxnSpPr>
        <xdr:cNvPr id="76" name="直線コネクタ 75">
          <a:extLst>
            <a:ext uri="{FF2B5EF4-FFF2-40B4-BE49-F238E27FC236}">
              <a16:creationId xmlns="" xmlns:a16="http://schemas.microsoft.com/office/drawing/2014/main" id="{7C0EDF77-0CD0-44A5-8D42-57C7CE8BA9D6}"/>
            </a:ext>
          </a:extLst>
        </xdr:cNvPr>
        <xdr:cNvCxnSpPr/>
      </xdr:nvCxnSpPr>
      <xdr:spPr>
        <a:xfrm flipV="1">
          <a:off x="2908300" y="655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a:extLst>
            <a:ext uri="{FF2B5EF4-FFF2-40B4-BE49-F238E27FC236}">
              <a16:creationId xmlns="" xmlns:a16="http://schemas.microsoft.com/office/drawing/2014/main" id="{A3299AA1-8E51-4DE2-9333-E07D30FE23B2}"/>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a:extLst>
            <a:ext uri="{FF2B5EF4-FFF2-40B4-BE49-F238E27FC236}">
              <a16:creationId xmlns="" xmlns:a16="http://schemas.microsoft.com/office/drawing/2014/main" id="{BE16B1F4-3743-4B3A-9FB4-0770DE70F89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a:extLst>
            <a:ext uri="{FF2B5EF4-FFF2-40B4-BE49-F238E27FC236}">
              <a16:creationId xmlns="" xmlns:a16="http://schemas.microsoft.com/office/drawing/2014/main" id="{C8922BD6-68DB-44C9-9B73-C28E7E11190D}"/>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0" name="n_1mainValue【道路】&#10;有形固定資産減価償却率">
          <a:extLst>
            <a:ext uri="{FF2B5EF4-FFF2-40B4-BE49-F238E27FC236}">
              <a16:creationId xmlns="" xmlns:a16="http://schemas.microsoft.com/office/drawing/2014/main" id="{317F0FFA-2AAF-4404-B805-7394A2908A33}"/>
            </a:ext>
          </a:extLst>
        </xdr:cNvPr>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1" name="n_2mainValue【道路】&#10;有形固定資産減価償却率">
          <a:extLst>
            <a:ext uri="{FF2B5EF4-FFF2-40B4-BE49-F238E27FC236}">
              <a16:creationId xmlns="" xmlns:a16="http://schemas.microsoft.com/office/drawing/2014/main" id="{3DC105B6-4FB6-4615-9C78-A94DA3A3D25E}"/>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 xmlns:a16="http://schemas.microsoft.com/office/drawing/2014/main" id="{6ECD54A3-BCDA-47A2-9760-8628AD5BD3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 xmlns:a16="http://schemas.microsoft.com/office/drawing/2014/main" id="{5395F054-F313-4C05-A18C-E93BB178FC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 xmlns:a16="http://schemas.microsoft.com/office/drawing/2014/main" id="{71CC677F-DE9E-4E54-B648-12876B7DDF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 xmlns:a16="http://schemas.microsoft.com/office/drawing/2014/main" id="{BFB9AEE3-C888-48C0-A57A-938BC5A492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 xmlns:a16="http://schemas.microsoft.com/office/drawing/2014/main" id="{986148C9-21B2-4BD4-ABF9-D804EC77DE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 xmlns:a16="http://schemas.microsoft.com/office/drawing/2014/main" id="{4255324F-BED8-4F4D-B9ED-6B5553EAEE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 xmlns:a16="http://schemas.microsoft.com/office/drawing/2014/main" id="{24FC4B72-07E0-45F4-9855-6680972149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 xmlns:a16="http://schemas.microsoft.com/office/drawing/2014/main" id="{190AB4A6-EC4F-447A-9043-2E86FE4E5B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 xmlns:a16="http://schemas.microsoft.com/office/drawing/2014/main" id="{55216257-DDC1-4527-A197-1995DD703E0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 xmlns:a16="http://schemas.microsoft.com/office/drawing/2014/main" id="{16FE423E-4DF2-4C67-9809-4199F49B016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 xmlns:a16="http://schemas.microsoft.com/office/drawing/2014/main" id="{9593C1BB-F5F1-422E-B975-FB3F72D0BAB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 xmlns:a16="http://schemas.microsoft.com/office/drawing/2014/main" id="{ACECBBE1-7A92-4ADF-A42A-B025C2A4752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 xmlns:a16="http://schemas.microsoft.com/office/drawing/2014/main" id="{CD648559-2290-447B-A074-8BF63DCC2B8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 xmlns:a16="http://schemas.microsoft.com/office/drawing/2014/main" id="{F8523E36-69CE-45F9-AC82-7B8061EB8F1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 xmlns:a16="http://schemas.microsoft.com/office/drawing/2014/main" id="{8ADD7185-51DF-4D4F-86B8-6C61C7DC2BD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 xmlns:a16="http://schemas.microsoft.com/office/drawing/2014/main" id="{E7F190FB-AAAF-4B8C-84D1-E4CDBC6C679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 xmlns:a16="http://schemas.microsoft.com/office/drawing/2014/main" id="{BC271314-1C2F-4C0E-BB29-A535EE2BAF9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 xmlns:a16="http://schemas.microsoft.com/office/drawing/2014/main" id="{D00277A4-80AE-4AA0-8E68-422608EE881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46173080-68DB-41BF-AA28-BB6A5162DF3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 xmlns:a16="http://schemas.microsoft.com/office/drawing/2014/main" id="{30008D46-D3B5-415B-99B1-0D236911ED2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 xmlns:a16="http://schemas.microsoft.com/office/drawing/2014/main" id="{F83945AA-0090-42B0-8374-B332E528404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a:extLst>
            <a:ext uri="{FF2B5EF4-FFF2-40B4-BE49-F238E27FC236}">
              <a16:creationId xmlns="" xmlns:a16="http://schemas.microsoft.com/office/drawing/2014/main" id="{43AC426E-52A4-4B6A-AE13-8EEB62BF9A99}"/>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a:extLst>
            <a:ext uri="{FF2B5EF4-FFF2-40B4-BE49-F238E27FC236}">
              <a16:creationId xmlns="" xmlns:a16="http://schemas.microsoft.com/office/drawing/2014/main" id="{3F7D4C6F-81D9-42A3-91AF-A2233DFF9986}"/>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a:extLst>
            <a:ext uri="{FF2B5EF4-FFF2-40B4-BE49-F238E27FC236}">
              <a16:creationId xmlns="" xmlns:a16="http://schemas.microsoft.com/office/drawing/2014/main" id="{A462CA01-B4AF-418F-80A1-B2FB40A59289}"/>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a:extLst>
            <a:ext uri="{FF2B5EF4-FFF2-40B4-BE49-F238E27FC236}">
              <a16:creationId xmlns="" xmlns:a16="http://schemas.microsoft.com/office/drawing/2014/main" id="{AB0F6540-78A8-4D86-9477-77E983C2B888}"/>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a:extLst>
            <a:ext uri="{FF2B5EF4-FFF2-40B4-BE49-F238E27FC236}">
              <a16:creationId xmlns="" xmlns:a16="http://schemas.microsoft.com/office/drawing/2014/main" id="{557EE6FA-3DA7-49A4-89EB-963E3B3B9363}"/>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a:extLst>
            <a:ext uri="{FF2B5EF4-FFF2-40B4-BE49-F238E27FC236}">
              <a16:creationId xmlns="" xmlns:a16="http://schemas.microsoft.com/office/drawing/2014/main" id="{8964B125-399B-4C0A-943D-792D0D7E90E6}"/>
            </a:ext>
          </a:extLst>
        </xdr:cNvPr>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a:extLst>
            <a:ext uri="{FF2B5EF4-FFF2-40B4-BE49-F238E27FC236}">
              <a16:creationId xmlns="" xmlns:a16="http://schemas.microsoft.com/office/drawing/2014/main" id="{87FFAE9C-1CD9-46D9-B5C1-4EE74C7F180C}"/>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a:extLst>
            <a:ext uri="{FF2B5EF4-FFF2-40B4-BE49-F238E27FC236}">
              <a16:creationId xmlns="" xmlns:a16="http://schemas.microsoft.com/office/drawing/2014/main" id="{45105EBE-08F8-4E18-865C-5A88D75EFA36}"/>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a:extLst>
            <a:ext uri="{FF2B5EF4-FFF2-40B4-BE49-F238E27FC236}">
              <a16:creationId xmlns="" xmlns:a16="http://schemas.microsoft.com/office/drawing/2014/main" id="{5EFE780D-E038-4E23-BA36-6F979C8AE21B}"/>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a:extLst>
            <a:ext uri="{FF2B5EF4-FFF2-40B4-BE49-F238E27FC236}">
              <a16:creationId xmlns="" xmlns:a16="http://schemas.microsoft.com/office/drawing/2014/main" id="{7AEFF2A7-D999-4805-8798-0E8392E84D0C}"/>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2A16C7ED-A813-42C1-8D2A-9BC0D70A69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B408959C-D832-457C-B08C-F0D0AB5D13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F70959CE-DB65-4959-BAB2-620C77A69C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6E5BD55A-F513-4081-8FB2-F341F7BEE8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EEE0BA60-97CF-475E-872C-9A2631DEF4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24417</xdr:rowOff>
    </xdr:from>
    <xdr:to>
      <xdr:col>55</xdr:col>
      <xdr:colOff>50800</xdr:colOff>
      <xdr:row>41</xdr:row>
      <xdr:rowOff>126017</xdr:rowOff>
    </xdr:to>
    <xdr:sp macro="" textlink="">
      <xdr:nvSpPr>
        <xdr:cNvPr id="118" name="楕円 117">
          <a:extLst>
            <a:ext uri="{FF2B5EF4-FFF2-40B4-BE49-F238E27FC236}">
              <a16:creationId xmlns="" xmlns:a16="http://schemas.microsoft.com/office/drawing/2014/main" id="{E8B0867D-7181-4AC6-B6D6-B69EF6A14482}"/>
            </a:ext>
          </a:extLst>
        </xdr:cNvPr>
        <xdr:cNvSpPr/>
      </xdr:nvSpPr>
      <xdr:spPr>
        <a:xfrm>
          <a:off x="10426700" y="70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110794</xdr:rowOff>
    </xdr:from>
    <xdr:ext cx="469744" cy="259045"/>
    <xdr:sp macro="" textlink="">
      <xdr:nvSpPr>
        <xdr:cNvPr id="119" name="【道路】&#10;一人当たり延長該当値テキスト">
          <a:extLst>
            <a:ext uri="{FF2B5EF4-FFF2-40B4-BE49-F238E27FC236}">
              <a16:creationId xmlns="" xmlns:a16="http://schemas.microsoft.com/office/drawing/2014/main" id="{5AE8F55B-878C-49F8-B19A-92C0669A1D06}"/>
            </a:ext>
          </a:extLst>
        </xdr:cNvPr>
        <xdr:cNvSpPr txBox="1"/>
      </xdr:nvSpPr>
      <xdr:spPr>
        <a:xfrm>
          <a:off x="10515600" y="696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25195</xdr:rowOff>
    </xdr:from>
    <xdr:to>
      <xdr:col>50</xdr:col>
      <xdr:colOff>165100</xdr:colOff>
      <xdr:row>41</xdr:row>
      <xdr:rowOff>126795</xdr:rowOff>
    </xdr:to>
    <xdr:sp macro="" textlink="">
      <xdr:nvSpPr>
        <xdr:cNvPr id="120" name="楕円 119">
          <a:extLst>
            <a:ext uri="{FF2B5EF4-FFF2-40B4-BE49-F238E27FC236}">
              <a16:creationId xmlns="" xmlns:a16="http://schemas.microsoft.com/office/drawing/2014/main" id="{46108D9D-AAE4-4B79-B4B4-B61714F18DCD}"/>
            </a:ext>
          </a:extLst>
        </xdr:cNvPr>
        <xdr:cNvSpPr/>
      </xdr:nvSpPr>
      <xdr:spPr>
        <a:xfrm>
          <a:off x="9588500" y="70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75217</xdr:rowOff>
    </xdr:from>
    <xdr:to>
      <xdr:col>55</xdr:col>
      <xdr:colOff>0</xdr:colOff>
      <xdr:row>41</xdr:row>
      <xdr:rowOff>75995</xdr:rowOff>
    </xdr:to>
    <xdr:cxnSp macro="">
      <xdr:nvCxnSpPr>
        <xdr:cNvPr id="121" name="直線コネクタ 120">
          <a:extLst>
            <a:ext uri="{FF2B5EF4-FFF2-40B4-BE49-F238E27FC236}">
              <a16:creationId xmlns="" xmlns:a16="http://schemas.microsoft.com/office/drawing/2014/main" id="{7A0EE669-B368-48FE-9D19-A3169899BC30}"/>
            </a:ext>
          </a:extLst>
        </xdr:cNvPr>
        <xdr:cNvCxnSpPr/>
      </xdr:nvCxnSpPr>
      <xdr:spPr>
        <a:xfrm flipV="1">
          <a:off x="9639300" y="7104667"/>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25651</xdr:rowOff>
    </xdr:from>
    <xdr:to>
      <xdr:col>46</xdr:col>
      <xdr:colOff>38100</xdr:colOff>
      <xdr:row>41</xdr:row>
      <xdr:rowOff>127251</xdr:rowOff>
    </xdr:to>
    <xdr:sp macro="" textlink="">
      <xdr:nvSpPr>
        <xdr:cNvPr id="122" name="楕円 121">
          <a:extLst>
            <a:ext uri="{FF2B5EF4-FFF2-40B4-BE49-F238E27FC236}">
              <a16:creationId xmlns="" xmlns:a16="http://schemas.microsoft.com/office/drawing/2014/main" id="{76FE8413-6F08-439A-A547-A725B54EDCB9}"/>
            </a:ext>
          </a:extLst>
        </xdr:cNvPr>
        <xdr:cNvSpPr/>
      </xdr:nvSpPr>
      <xdr:spPr>
        <a:xfrm>
          <a:off x="8699500" y="70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75995</xdr:rowOff>
    </xdr:from>
    <xdr:to>
      <xdr:col>50</xdr:col>
      <xdr:colOff>114300</xdr:colOff>
      <xdr:row>41</xdr:row>
      <xdr:rowOff>76451</xdr:rowOff>
    </xdr:to>
    <xdr:cxnSp macro="">
      <xdr:nvCxnSpPr>
        <xdr:cNvPr id="123" name="直線コネクタ 122">
          <a:extLst>
            <a:ext uri="{FF2B5EF4-FFF2-40B4-BE49-F238E27FC236}">
              <a16:creationId xmlns="" xmlns:a16="http://schemas.microsoft.com/office/drawing/2014/main" id="{BC74F68F-88ED-47AA-83E9-35D39B746CE5}"/>
            </a:ext>
          </a:extLst>
        </xdr:cNvPr>
        <xdr:cNvCxnSpPr/>
      </xdr:nvCxnSpPr>
      <xdr:spPr>
        <a:xfrm flipV="1">
          <a:off x="8750300" y="710544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a:extLst>
            <a:ext uri="{FF2B5EF4-FFF2-40B4-BE49-F238E27FC236}">
              <a16:creationId xmlns="" xmlns:a16="http://schemas.microsoft.com/office/drawing/2014/main" id="{CEA7F371-F46E-463C-8E46-E2C8A8F0EC36}"/>
            </a:ext>
          </a:extLst>
        </xdr:cNvPr>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a:extLst>
            <a:ext uri="{FF2B5EF4-FFF2-40B4-BE49-F238E27FC236}">
              <a16:creationId xmlns="" xmlns:a16="http://schemas.microsoft.com/office/drawing/2014/main" id="{A65E5622-9F1C-47B7-89F4-353BAFA2E84A}"/>
            </a:ext>
          </a:extLst>
        </xdr:cNvPr>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a:extLst>
            <a:ext uri="{FF2B5EF4-FFF2-40B4-BE49-F238E27FC236}">
              <a16:creationId xmlns="" xmlns:a16="http://schemas.microsoft.com/office/drawing/2014/main" id="{72951572-6BCD-4718-9A5B-35C2853EF422}"/>
            </a:ext>
          </a:extLst>
        </xdr:cNvPr>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117922</xdr:rowOff>
    </xdr:from>
    <xdr:ext cx="469744" cy="259045"/>
    <xdr:sp macro="" textlink="">
      <xdr:nvSpPr>
        <xdr:cNvPr id="127" name="n_1mainValue【道路】&#10;一人当たり延長">
          <a:extLst>
            <a:ext uri="{FF2B5EF4-FFF2-40B4-BE49-F238E27FC236}">
              <a16:creationId xmlns="" xmlns:a16="http://schemas.microsoft.com/office/drawing/2014/main" id="{384EB115-04F0-4901-8D41-CD15A1A44DA6}"/>
            </a:ext>
          </a:extLst>
        </xdr:cNvPr>
        <xdr:cNvSpPr txBox="1"/>
      </xdr:nvSpPr>
      <xdr:spPr>
        <a:xfrm>
          <a:off x="9391727" y="714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118378</xdr:rowOff>
    </xdr:from>
    <xdr:ext cx="469744" cy="259045"/>
    <xdr:sp macro="" textlink="">
      <xdr:nvSpPr>
        <xdr:cNvPr id="128" name="n_2mainValue【道路】&#10;一人当たり延長">
          <a:extLst>
            <a:ext uri="{FF2B5EF4-FFF2-40B4-BE49-F238E27FC236}">
              <a16:creationId xmlns="" xmlns:a16="http://schemas.microsoft.com/office/drawing/2014/main" id="{2AE2AFD2-1564-4DF3-845C-1B697E67188F}"/>
            </a:ext>
          </a:extLst>
        </xdr:cNvPr>
        <xdr:cNvSpPr txBox="1"/>
      </xdr:nvSpPr>
      <xdr:spPr>
        <a:xfrm>
          <a:off x="8515427" y="714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 xmlns:a16="http://schemas.microsoft.com/office/drawing/2014/main" id="{5006F8C6-1812-416A-A807-A9E369FE65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 xmlns:a16="http://schemas.microsoft.com/office/drawing/2014/main" id="{CB8BA0E9-9CE9-42E4-A044-CFA4497768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 xmlns:a16="http://schemas.microsoft.com/office/drawing/2014/main" id="{31DB0668-530B-4FF6-954F-210826E9FD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 xmlns:a16="http://schemas.microsoft.com/office/drawing/2014/main" id="{CA08B59B-5ADD-4190-9F05-73A74ADCB29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 xmlns:a16="http://schemas.microsoft.com/office/drawing/2014/main" id="{9CD62241-41E6-4712-96D5-3D11C452B8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 xmlns:a16="http://schemas.microsoft.com/office/drawing/2014/main" id="{2D0B87F7-77D6-4A31-B928-5C282147AC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 xmlns:a16="http://schemas.microsoft.com/office/drawing/2014/main" id="{7391CD24-1A4A-4279-9721-8679D0172E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 xmlns:a16="http://schemas.microsoft.com/office/drawing/2014/main" id="{A9028038-9654-488A-A5D9-49027D727E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 xmlns:a16="http://schemas.microsoft.com/office/drawing/2014/main" id="{161F526C-EDE6-4684-B5DD-291B089641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 xmlns:a16="http://schemas.microsoft.com/office/drawing/2014/main" id="{54354E24-A9AA-4D09-806B-EF5204683D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 xmlns:a16="http://schemas.microsoft.com/office/drawing/2014/main" id="{F2AC2769-A465-469B-81F8-796CA597AE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 xmlns:a16="http://schemas.microsoft.com/office/drawing/2014/main" id="{C2F1FDF2-18CE-4166-B6E3-EB7B198650A1}"/>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 xmlns:a16="http://schemas.microsoft.com/office/drawing/2014/main" id="{9A667DEC-91D9-4169-A72C-FB8269D1F0D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 xmlns:a16="http://schemas.microsoft.com/office/drawing/2014/main" id="{4F28BC08-B4FE-4DC1-8E20-33DE0A0F0D4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 xmlns:a16="http://schemas.microsoft.com/office/drawing/2014/main" id="{DDCF033E-494A-40C8-AFD4-54EB6F1BD8D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 xmlns:a16="http://schemas.microsoft.com/office/drawing/2014/main" id="{3767AB5F-7623-4721-946F-0494C7F2A4B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 xmlns:a16="http://schemas.microsoft.com/office/drawing/2014/main" id="{D14625A3-10AA-46D3-853E-D10AC488B3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 xmlns:a16="http://schemas.microsoft.com/office/drawing/2014/main" id="{9A03066D-EF52-46BB-87E6-9CB53109BB8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 xmlns:a16="http://schemas.microsoft.com/office/drawing/2014/main" id="{34B4D248-E361-4063-848A-2D09E007685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 xmlns:a16="http://schemas.microsoft.com/office/drawing/2014/main" id="{FAB6D6AB-3AE7-4627-989E-210455FF8E2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 xmlns:a16="http://schemas.microsoft.com/office/drawing/2014/main" id="{DE3A5665-EF3F-4DA9-B5D3-5774BC772A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 xmlns:a16="http://schemas.microsoft.com/office/drawing/2014/main" id="{52FFD250-65B9-4617-B4F2-AC129CB671E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 xmlns:a16="http://schemas.microsoft.com/office/drawing/2014/main" id="{F67FDE43-50FE-44E4-BCF4-6EFE9D9114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a:extLst>
            <a:ext uri="{FF2B5EF4-FFF2-40B4-BE49-F238E27FC236}">
              <a16:creationId xmlns="" xmlns:a16="http://schemas.microsoft.com/office/drawing/2014/main" id="{D333F8A9-4760-4B6D-BDE6-425539EAF525}"/>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a:extLst>
            <a:ext uri="{FF2B5EF4-FFF2-40B4-BE49-F238E27FC236}">
              <a16:creationId xmlns="" xmlns:a16="http://schemas.microsoft.com/office/drawing/2014/main" id="{190C4C37-AFE5-4A20-8DFC-5E12F7AFF14B}"/>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a:extLst>
            <a:ext uri="{FF2B5EF4-FFF2-40B4-BE49-F238E27FC236}">
              <a16:creationId xmlns="" xmlns:a16="http://schemas.microsoft.com/office/drawing/2014/main" id="{97E4E965-A5AC-4682-BEF2-C2E4C019A5D8}"/>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a:extLst>
            <a:ext uri="{FF2B5EF4-FFF2-40B4-BE49-F238E27FC236}">
              <a16:creationId xmlns="" xmlns:a16="http://schemas.microsoft.com/office/drawing/2014/main" id="{9F3A588E-1805-4B06-B59B-ED8F206DBE5D}"/>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a:extLst>
            <a:ext uri="{FF2B5EF4-FFF2-40B4-BE49-F238E27FC236}">
              <a16:creationId xmlns="" xmlns:a16="http://schemas.microsoft.com/office/drawing/2014/main" id="{27392F86-C28A-43E3-80FF-82E9A602DA2F}"/>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a:extLst>
            <a:ext uri="{FF2B5EF4-FFF2-40B4-BE49-F238E27FC236}">
              <a16:creationId xmlns="" xmlns:a16="http://schemas.microsoft.com/office/drawing/2014/main" id="{5953D47D-CD56-48A2-90EC-86900574A81D}"/>
            </a:ext>
          </a:extLst>
        </xdr:cNvPr>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a:extLst>
            <a:ext uri="{FF2B5EF4-FFF2-40B4-BE49-F238E27FC236}">
              <a16:creationId xmlns="" xmlns:a16="http://schemas.microsoft.com/office/drawing/2014/main" id="{11C1ACD1-5FD6-4B55-827D-FC7A5DB26743}"/>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a:extLst>
            <a:ext uri="{FF2B5EF4-FFF2-40B4-BE49-F238E27FC236}">
              <a16:creationId xmlns="" xmlns:a16="http://schemas.microsoft.com/office/drawing/2014/main" id="{BFB41276-C29D-4005-8AAF-FAB0A367723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a:extLst>
            <a:ext uri="{FF2B5EF4-FFF2-40B4-BE49-F238E27FC236}">
              <a16:creationId xmlns="" xmlns:a16="http://schemas.microsoft.com/office/drawing/2014/main" id="{86C72CBD-3DE2-49E5-9570-289682CA2D76}"/>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a:extLst>
            <a:ext uri="{FF2B5EF4-FFF2-40B4-BE49-F238E27FC236}">
              <a16:creationId xmlns="" xmlns:a16="http://schemas.microsoft.com/office/drawing/2014/main" id="{70E942FC-257D-4A36-B3B5-DC57B84BC3D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AB5D0A42-849C-4760-BB25-CCB10C6E53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C08E35C8-BFB3-4E17-BC0F-390006A7DD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03335956-E8E9-4DA0-AACB-D40E6F42A9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6CF66DF3-EFCA-408E-A07F-611A5BEBB8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8931FC60-FEA8-4570-A694-1E9809CB0D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76835</xdr:rowOff>
    </xdr:from>
    <xdr:to>
      <xdr:col>24</xdr:col>
      <xdr:colOff>114300</xdr:colOff>
      <xdr:row>58</xdr:row>
      <xdr:rowOff>6985</xdr:rowOff>
    </xdr:to>
    <xdr:sp macro="" textlink="">
      <xdr:nvSpPr>
        <xdr:cNvPr id="167" name="楕円 166">
          <a:extLst>
            <a:ext uri="{FF2B5EF4-FFF2-40B4-BE49-F238E27FC236}">
              <a16:creationId xmlns="" xmlns:a16="http://schemas.microsoft.com/office/drawing/2014/main" id="{AE85696E-AF2D-47C5-87EA-CF8E35E16CFF}"/>
            </a:ext>
          </a:extLst>
        </xdr:cNvPr>
        <xdr:cNvSpPr/>
      </xdr:nvSpPr>
      <xdr:spPr>
        <a:xfrm>
          <a:off x="4584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99712</xdr:rowOff>
    </xdr:from>
    <xdr:ext cx="405111" cy="259045"/>
    <xdr:sp macro="" textlink="">
      <xdr:nvSpPr>
        <xdr:cNvPr id="168" name="【橋りょう・トンネル】&#10;有形固定資産減価償却率該当値テキスト">
          <a:extLst>
            <a:ext uri="{FF2B5EF4-FFF2-40B4-BE49-F238E27FC236}">
              <a16:creationId xmlns="" xmlns:a16="http://schemas.microsoft.com/office/drawing/2014/main" id="{574D518D-8C33-44E5-9829-6C8EB2BC1526}"/>
            </a:ext>
          </a:extLst>
        </xdr:cNvPr>
        <xdr:cNvSpPr txBox="1"/>
      </xdr:nvSpPr>
      <xdr:spPr>
        <a:xfrm>
          <a:off x="4673600"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99695</xdr:rowOff>
    </xdr:from>
    <xdr:to>
      <xdr:col>20</xdr:col>
      <xdr:colOff>38100</xdr:colOff>
      <xdr:row>58</xdr:row>
      <xdr:rowOff>29845</xdr:rowOff>
    </xdr:to>
    <xdr:sp macro="" textlink="">
      <xdr:nvSpPr>
        <xdr:cNvPr id="169" name="楕円 168">
          <a:extLst>
            <a:ext uri="{FF2B5EF4-FFF2-40B4-BE49-F238E27FC236}">
              <a16:creationId xmlns="" xmlns:a16="http://schemas.microsoft.com/office/drawing/2014/main" id="{3F017505-E1A1-447A-8113-862F5880E7D4}"/>
            </a:ext>
          </a:extLst>
        </xdr:cNvPr>
        <xdr:cNvSpPr/>
      </xdr:nvSpPr>
      <xdr:spPr>
        <a:xfrm>
          <a:off x="3746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127635</xdr:rowOff>
    </xdr:from>
    <xdr:to>
      <xdr:col>24</xdr:col>
      <xdr:colOff>63500</xdr:colOff>
      <xdr:row>57</xdr:row>
      <xdr:rowOff>150495</xdr:rowOff>
    </xdr:to>
    <xdr:cxnSp macro="">
      <xdr:nvCxnSpPr>
        <xdr:cNvPr id="170" name="直線コネクタ 169">
          <a:extLst>
            <a:ext uri="{FF2B5EF4-FFF2-40B4-BE49-F238E27FC236}">
              <a16:creationId xmlns="" xmlns:a16="http://schemas.microsoft.com/office/drawing/2014/main" id="{259A9446-1A6B-414A-813A-726A90C349AE}"/>
            </a:ext>
          </a:extLst>
        </xdr:cNvPr>
        <xdr:cNvCxnSpPr/>
      </xdr:nvCxnSpPr>
      <xdr:spPr>
        <a:xfrm flipV="1">
          <a:off x="3797300" y="99002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71" name="楕円 170">
          <a:extLst>
            <a:ext uri="{FF2B5EF4-FFF2-40B4-BE49-F238E27FC236}">
              <a16:creationId xmlns="" xmlns:a16="http://schemas.microsoft.com/office/drawing/2014/main" id="{DF022CDF-2831-49F0-8E0C-4E178AD15CA7}"/>
            </a:ext>
          </a:extLst>
        </xdr:cNvPr>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150495</xdr:rowOff>
    </xdr:from>
    <xdr:to>
      <xdr:col>19</xdr:col>
      <xdr:colOff>177800</xdr:colOff>
      <xdr:row>58</xdr:row>
      <xdr:rowOff>1905</xdr:rowOff>
    </xdr:to>
    <xdr:cxnSp macro="">
      <xdr:nvCxnSpPr>
        <xdr:cNvPr id="172" name="直線コネクタ 171">
          <a:extLst>
            <a:ext uri="{FF2B5EF4-FFF2-40B4-BE49-F238E27FC236}">
              <a16:creationId xmlns="" xmlns:a16="http://schemas.microsoft.com/office/drawing/2014/main" id="{53D1631A-8BC2-4B8A-821F-EFB6A5D51DAF}"/>
            </a:ext>
          </a:extLst>
        </xdr:cNvPr>
        <xdr:cNvCxnSpPr/>
      </xdr:nvCxnSpPr>
      <xdr:spPr>
        <a:xfrm flipV="1">
          <a:off x="2908300" y="9923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a:extLst>
            <a:ext uri="{FF2B5EF4-FFF2-40B4-BE49-F238E27FC236}">
              <a16:creationId xmlns="" xmlns:a16="http://schemas.microsoft.com/office/drawing/2014/main" id="{A348D124-D888-4F7A-BAD7-895437EB6C76}"/>
            </a:ext>
          </a:extLst>
        </xdr:cNvPr>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a:extLst>
            <a:ext uri="{FF2B5EF4-FFF2-40B4-BE49-F238E27FC236}">
              <a16:creationId xmlns="" xmlns:a16="http://schemas.microsoft.com/office/drawing/2014/main" id="{1DEE1C35-1EC0-4E6C-9427-3F8C88E24614}"/>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a:extLst>
            <a:ext uri="{FF2B5EF4-FFF2-40B4-BE49-F238E27FC236}">
              <a16:creationId xmlns="" xmlns:a16="http://schemas.microsoft.com/office/drawing/2014/main" id="{777B7038-A770-4BE8-9B57-B0F5899F168D}"/>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46372</xdr:rowOff>
    </xdr:from>
    <xdr:ext cx="405111" cy="259045"/>
    <xdr:sp macro="" textlink="">
      <xdr:nvSpPr>
        <xdr:cNvPr id="176" name="n_1mainValue【橋りょう・トンネル】&#10;有形固定資産減価償却率">
          <a:extLst>
            <a:ext uri="{FF2B5EF4-FFF2-40B4-BE49-F238E27FC236}">
              <a16:creationId xmlns="" xmlns:a16="http://schemas.microsoft.com/office/drawing/2014/main" id="{39ED9665-A71E-490D-87DC-31462661A41E}"/>
            </a:ext>
          </a:extLst>
        </xdr:cNvPr>
        <xdr:cNvSpPr txBox="1"/>
      </xdr:nvSpPr>
      <xdr:spPr>
        <a:xfrm>
          <a:off x="3582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77" name="n_2mainValue【橋りょう・トンネル】&#10;有形固定資産減価償却率">
          <a:extLst>
            <a:ext uri="{FF2B5EF4-FFF2-40B4-BE49-F238E27FC236}">
              <a16:creationId xmlns="" xmlns:a16="http://schemas.microsoft.com/office/drawing/2014/main" id="{62941A7A-4C30-442E-B18B-E136916E988E}"/>
            </a:ext>
          </a:extLst>
        </xdr:cNvPr>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 xmlns:a16="http://schemas.microsoft.com/office/drawing/2014/main" id="{FCA4E18F-E70A-451E-B515-D751C15088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 xmlns:a16="http://schemas.microsoft.com/office/drawing/2014/main" id="{CC5BC656-BDBE-4FBD-8F90-5792AE6313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 xmlns:a16="http://schemas.microsoft.com/office/drawing/2014/main" id="{EFD74FF5-1908-4624-94B8-9BFBA5831D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 xmlns:a16="http://schemas.microsoft.com/office/drawing/2014/main" id="{528CFEB5-360D-42F4-90FE-A6A4981979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 xmlns:a16="http://schemas.microsoft.com/office/drawing/2014/main" id="{97C36ACD-BD2F-45A7-83BB-024C410437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 xmlns:a16="http://schemas.microsoft.com/office/drawing/2014/main" id="{1BD83B91-CF0E-40CB-965A-45147A52F0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 xmlns:a16="http://schemas.microsoft.com/office/drawing/2014/main" id="{709F470C-2C7B-4A68-9F95-F8D3A526B5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 xmlns:a16="http://schemas.microsoft.com/office/drawing/2014/main" id="{A95A72DA-B1D9-4F25-9CDC-41BEEA2999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 xmlns:a16="http://schemas.microsoft.com/office/drawing/2014/main" id="{F7F0C5BD-9EF5-4149-89B5-BE71EC1754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 xmlns:a16="http://schemas.microsoft.com/office/drawing/2014/main" id="{E9CC2AEC-67A8-41CC-AF9B-F6D2E20CBB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 xmlns:a16="http://schemas.microsoft.com/office/drawing/2014/main" id="{438788BF-8A74-4BAC-B24E-656984DB4AF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 xmlns:a16="http://schemas.microsoft.com/office/drawing/2014/main" id="{0F4FE0ED-07C1-4BAF-A6A7-E7D1F217D1B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 xmlns:a16="http://schemas.microsoft.com/office/drawing/2014/main" id="{5DECDD4F-F380-4604-BF52-795F3AA9C86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a:extLst>
            <a:ext uri="{FF2B5EF4-FFF2-40B4-BE49-F238E27FC236}">
              <a16:creationId xmlns="" xmlns:a16="http://schemas.microsoft.com/office/drawing/2014/main" id="{2F0F21E4-7A9B-4482-B416-03387C555676}"/>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 xmlns:a16="http://schemas.microsoft.com/office/drawing/2014/main" id="{430C7915-2AD4-4FC1-885F-3C791EBBBD2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a:extLst>
            <a:ext uri="{FF2B5EF4-FFF2-40B4-BE49-F238E27FC236}">
              <a16:creationId xmlns="" xmlns:a16="http://schemas.microsoft.com/office/drawing/2014/main" id="{05A08B92-0AEB-49F2-A6C7-BB70BB2A6A27}"/>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 xmlns:a16="http://schemas.microsoft.com/office/drawing/2014/main" id="{1F10BCD9-0DD2-4B01-87F0-B18EDBC78F7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a:extLst>
            <a:ext uri="{FF2B5EF4-FFF2-40B4-BE49-F238E27FC236}">
              <a16:creationId xmlns="" xmlns:a16="http://schemas.microsoft.com/office/drawing/2014/main" id="{60FA8024-61BD-4A6B-BF7F-1AAF8BA69BD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 xmlns:a16="http://schemas.microsoft.com/office/drawing/2014/main" id="{C05FD343-4495-4996-B522-DC01303A80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a:extLst>
            <a:ext uri="{FF2B5EF4-FFF2-40B4-BE49-F238E27FC236}">
              <a16:creationId xmlns="" xmlns:a16="http://schemas.microsoft.com/office/drawing/2014/main" id="{F6170413-10F8-43C4-9366-CA47A487386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 xmlns:a16="http://schemas.microsoft.com/office/drawing/2014/main" id="{1CFF19E5-0FC8-470B-9D5E-2A3A740E5D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a:extLst>
            <a:ext uri="{FF2B5EF4-FFF2-40B4-BE49-F238E27FC236}">
              <a16:creationId xmlns="" xmlns:a16="http://schemas.microsoft.com/office/drawing/2014/main" id="{4B4BD4D6-2BB5-4EAD-8CF4-D244690AFA47}"/>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a:extLst>
            <a:ext uri="{FF2B5EF4-FFF2-40B4-BE49-F238E27FC236}">
              <a16:creationId xmlns="" xmlns:a16="http://schemas.microsoft.com/office/drawing/2014/main" id="{EDFC961E-3EC2-4E81-9CC6-226793303CAA}"/>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a:extLst>
            <a:ext uri="{FF2B5EF4-FFF2-40B4-BE49-F238E27FC236}">
              <a16:creationId xmlns="" xmlns:a16="http://schemas.microsoft.com/office/drawing/2014/main" id="{C5023045-BEA0-4EE2-8280-E607ABA111EE}"/>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a:extLst>
            <a:ext uri="{FF2B5EF4-FFF2-40B4-BE49-F238E27FC236}">
              <a16:creationId xmlns="" xmlns:a16="http://schemas.microsoft.com/office/drawing/2014/main" id="{0CF591C2-7C9B-4F0B-BA29-336AB220921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a:extLst>
            <a:ext uri="{FF2B5EF4-FFF2-40B4-BE49-F238E27FC236}">
              <a16:creationId xmlns="" xmlns:a16="http://schemas.microsoft.com/office/drawing/2014/main" id="{BD75E928-FDA5-4A54-ABA2-F1E8C4C7125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a:extLst>
            <a:ext uri="{FF2B5EF4-FFF2-40B4-BE49-F238E27FC236}">
              <a16:creationId xmlns="" xmlns:a16="http://schemas.microsoft.com/office/drawing/2014/main" id="{E9A6C27E-62AE-4019-BA54-2456CB205BB9}"/>
            </a:ext>
          </a:extLst>
        </xdr:cNvPr>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a:extLst>
            <a:ext uri="{FF2B5EF4-FFF2-40B4-BE49-F238E27FC236}">
              <a16:creationId xmlns="" xmlns:a16="http://schemas.microsoft.com/office/drawing/2014/main" id="{6C33FE02-4A6F-4BC8-B462-F116E4A4BEFD}"/>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a:extLst>
            <a:ext uri="{FF2B5EF4-FFF2-40B4-BE49-F238E27FC236}">
              <a16:creationId xmlns="" xmlns:a16="http://schemas.microsoft.com/office/drawing/2014/main" id="{7534CA73-5145-4609-8CAB-7E394224182C}"/>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a:extLst>
            <a:ext uri="{FF2B5EF4-FFF2-40B4-BE49-F238E27FC236}">
              <a16:creationId xmlns="" xmlns:a16="http://schemas.microsoft.com/office/drawing/2014/main" id="{A00C1F98-44EB-4899-BCCB-FB415F5D91EC}"/>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a:extLst>
            <a:ext uri="{FF2B5EF4-FFF2-40B4-BE49-F238E27FC236}">
              <a16:creationId xmlns="" xmlns:a16="http://schemas.microsoft.com/office/drawing/2014/main" id="{313B1D80-58F5-4785-8A19-D5BC1757BBAF}"/>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A2BA1DE6-BE31-4966-B558-72B791E144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8A3342DC-F702-4E26-881E-6B19117353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B157BF30-366C-4D41-BF8D-C90DEDD4F8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 xmlns:a16="http://schemas.microsoft.com/office/drawing/2014/main" id="{08A63ED3-616B-4810-8625-84BAA95407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 xmlns:a16="http://schemas.microsoft.com/office/drawing/2014/main" id="{DBD169F5-B00E-4E41-B382-A50561359B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128536</xdr:rowOff>
    </xdr:from>
    <xdr:to>
      <xdr:col>55</xdr:col>
      <xdr:colOff>50800</xdr:colOff>
      <xdr:row>61</xdr:row>
      <xdr:rowOff>58686</xdr:rowOff>
    </xdr:to>
    <xdr:sp macro="" textlink="">
      <xdr:nvSpPr>
        <xdr:cNvPr id="214" name="楕円 213">
          <a:extLst>
            <a:ext uri="{FF2B5EF4-FFF2-40B4-BE49-F238E27FC236}">
              <a16:creationId xmlns="" xmlns:a16="http://schemas.microsoft.com/office/drawing/2014/main" id="{1B975B67-F434-4BCB-95A8-01BD4A4B3FCA}"/>
            </a:ext>
          </a:extLst>
        </xdr:cNvPr>
        <xdr:cNvSpPr/>
      </xdr:nvSpPr>
      <xdr:spPr>
        <a:xfrm>
          <a:off x="10426700" y="104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151413</xdr:rowOff>
    </xdr:from>
    <xdr:ext cx="599010" cy="259045"/>
    <xdr:sp macro="" textlink="">
      <xdr:nvSpPr>
        <xdr:cNvPr id="215" name="【橋りょう・トンネル】&#10;一人当たり有形固定資産（償却資産）額該当値テキスト">
          <a:extLst>
            <a:ext uri="{FF2B5EF4-FFF2-40B4-BE49-F238E27FC236}">
              <a16:creationId xmlns="" xmlns:a16="http://schemas.microsoft.com/office/drawing/2014/main" id="{85F0860D-D9EC-49F7-80FF-C169BF9785D2}"/>
            </a:ext>
          </a:extLst>
        </xdr:cNvPr>
        <xdr:cNvSpPr txBox="1"/>
      </xdr:nvSpPr>
      <xdr:spPr>
        <a:xfrm>
          <a:off x="10515600" y="1026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132871</xdr:rowOff>
    </xdr:from>
    <xdr:to>
      <xdr:col>50</xdr:col>
      <xdr:colOff>165100</xdr:colOff>
      <xdr:row>61</xdr:row>
      <xdr:rowOff>63021</xdr:rowOff>
    </xdr:to>
    <xdr:sp macro="" textlink="">
      <xdr:nvSpPr>
        <xdr:cNvPr id="216" name="楕円 215">
          <a:extLst>
            <a:ext uri="{FF2B5EF4-FFF2-40B4-BE49-F238E27FC236}">
              <a16:creationId xmlns="" xmlns:a16="http://schemas.microsoft.com/office/drawing/2014/main" id="{52BB0ADA-A194-4162-B2BD-24BAF6BC47C4}"/>
            </a:ext>
          </a:extLst>
        </xdr:cNvPr>
        <xdr:cNvSpPr/>
      </xdr:nvSpPr>
      <xdr:spPr>
        <a:xfrm>
          <a:off x="9588500" y="1041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7886</xdr:rowOff>
    </xdr:from>
    <xdr:to>
      <xdr:col>55</xdr:col>
      <xdr:colOff>0</xdr:colOff>
      <xdr:row>61</xdr:row>
      <xdr:rowOff>12221</xdr:rowOff>
    </xdr:to>
    <xdr:cxnSp macro="">
      <xdr:nvCxnSpPr>
        <xdr:cNvPr id="217" name="直線コネクタ 216">
          <a:extLst>
            <a:ext uri="{FF2B5EF4-FFF2-40B4-BE49-F238E27FC236}">
              <a16:creationId xmlns="" xmlns:a16="http://schemas.microsoft.com/office/drawing/2014/main" id="{96857FCE-DF3B-4E90-B18F-4A74E4257753}"/>
            </a:ext>
          </a:extLst>
        </xdr:cNvPr>
        <xdr:cNvCxnSpPr/>
      </xdr:nvCxnSpPr>
      <xdr:spPr>
        <a:xfrm flipV="1">
          <a:off x="9639300" y="10466336"/>
          <a:ext cx="8382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137004</xdr:rowOff>
    </xdr:from>
    <xdr:to>
      <xdr:col>46</xdr:col>
      <xdr:colOff>38100</xdr:colOff>
      <xdr:row>61</xdr:row>
      <xdr:rowOff>67154</xdr:rowOff>
    </xdr:to>
    <xdr:sp macro="" textlink="">
      <xdr:nvSpPr>
        <xdr:cNvPr id="218" name="楕円 217">
          <a:extLst>
            <a:ext uri="{FF2B5EF4-FFF2-40B4-BE49-F238E27FC236}">
              <a16:creationId xmlns="" xmlns:a16="http://schemas.microsoft.com/office/drawing/2014/main" id="{F96B82B4-A747-42F1-B44E-847FA067B350}"/>
            </a:ext>
          </a:extLst>
        </xdr:cNvPr>
        <xdr:cNvSpPr/>
      </xdr:nvSpPr>
      <xdr:spPr>
        <a:xfrm>
          <a:off x="8699500" y="104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12221</xdr:rowOff>
    </xdr:from>
    <xdr:to>
      <xdr:col>50</xdr:col>
      <xdr:colOff>114300</xdr:colOff>
      <xdr:row>61</xdr:row>
      <xdr:rowOff>16354</xdr:rowOff>
    </xdr:to>
    <xdr:cxnSp macro="">
      <xdr:nvCxnSpPr>
        <xdr:cNvPr id="219" name="直線コネクタ 218">
          <a:extLst>
            <a:ext uri="{FF2B5EF4-FFF2-40B4-BE49-F238E27FC236}">
              <a16:creationId xmlns="" xmlns:a16="http://schemas.microsoft.com/office/drawing/2014/main" id="{E793A1FA-7DD5-419A-9BA7-DE48C7DA8567}"/>
            </a:ext>
          </a:extLst>
        </xdr:cNvPr>
        <xdr:cNvCxnSpPr/>
      </xdr:nvCxnSpPr>
      <xdr:spPr>
        <a:xfrm flipV="1">
          <a:off x="8750300" y="1047067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a:extLst>
            <a:ext uri="{FF2B5EF4-FFF2-40B4-BE49-F238E27FC236}">
              <a16:creationId xmlns="" xmlns:a16="http://schemas.microsoft.com/office/drawing/2014/main" id="{B1246E25-76D1-4D49-919A-F660DC75D67B}"/>
            </a:ext>
          </a:extLst>
        </xdr:cNvPr>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a:extLst>
            <a:ext uri="{FF2B5EF4-FFF2-40B4-BE49-F238E27FC236}">
              <a16:creationId xmlns="" xmlns:a16="http://schemas.microsoft.com/office/drawing/2014/main" id="{EC1B292B-2E28-49AC-82B7-839E982F0F29}"/>
            </a:ext>
          </a:extLst>
        </xdr:cNvPr>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a:extLst>
            <a:ext uri="{FF2B5EF4-FFF2-40B4-BE49-F238E27FC236}">
              <a16:creationId xmlns="" xmlns:a16="http://schemas.microsoft.com/office/drawing/2014/main" id="{64E2AFEF-A066-4FD5-99F6-5422B3DE0DD2}"/>
            </a:ext>
          </a:extLst>
        </xdr:cNvPr>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79548</xdr:rowOff>
    </xdr:from>
    <xdr:ext cx="599010" cy="259045"/>
    <xdr:sp macro="" textlink="">
      <xdr:nvSpPr>
        <xdr:cNvPr id="223" name="n_1mainValue【橋りょう・トンネル】&#10;一人当たり有形固定資産（償却資産）額">
          <a:extLst>
            <a:ext uri="{FF2B5EF4-FFF2-40B4-BE49-F238E27FC236}">
              <a16:creationId xmlns="" xmlns:a16="http://schemas.microsoft.com/office/drawing/2014/main" id="{C4E86DC4-FC07-4AC2-90E4-F7A01CA4B994}"/>
            </a:ext>
          </a:extLst>
        </xdr:cNvPr>
        <xdr:cNvSpPr txBox="1"/>
      </xdr:nvSpPr>
      <xdr:spPr>
        <a:xfrm>
          <a:off x="9327095" y="1019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83681</xdr:rowOff>
    </xdr:from>
    <xdr:ext cx="599010" cy="259045"/>
    <xdr:sp macro="" textlink="">
      <xdr:nvSpPr>
        <xdr:cNvPr id="224" name="n_2mainValue【橋りょう・トンネル】&#10;一人当たり有形固定資産（償却資産）額">
          <a:extLst>
            <a:ext uri="{FF2B5EF4-FFF2-40B4-BE49-F238E27FC236}">
              <a16:creationId xmlns="" xmlns:a16="http://schemas.microsoft.com/office/drawing/2014/main" id="{91264D35-E12E-443C-90EC-B1C81047D811}"/>
            </a:ext>
          </a:extLst>
        </xdr:cNvPr>
        <xdr:cNvSpPr txBox="1"/>
      </xdr:nvSpPr>
      <xdr:spPr>
        <a:xfrm>
          <a:off x="8450795" y="1019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 xmlns:a16="http://schemas.microsoft.com/office/drawing/2014/main" id="{E77A2113-D85D-4055-8DB3-0D6745A43A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 xmlns:a16="http://schemas.microsoft.com/office/drawing/2014/main" id="{D364DE62-F4EB-4F5E-A5A5-D5ED56AA3C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 xmlns:a16="http://schemas.microsoft.com/office/drawing/2014/main" id="{B0024983-BF36-43B7-8D0F-93582BBCF9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 xmlns:a16="http://schemas.microsoft.com/office/drawing/2014/main" id="{FCF5F804-B391-4AD2-9898-829D70DBE5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 xmlns:a16="http://schemas.microsoft.com/office/drawing/2014/main" id="{A817A0F7-EA64-4061-A0BD-05E1C7883A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 xmlns:a16="http://schemas.microsoft.com/office/drawing/2014/main" id="{3E5291E2-B76F-4824-A3A3-776EBCCA23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 xmlns:a16="http://schemas.microsoft.com/office/drawing/2014/main" id="{B337B505-FCC2-4372-B233-44650C641F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 xmlns:a16="http://schemas.microsoft.com/office/drawing/2014/main" id="{D90CB1AA-2D73-48E7-A553-281AB81BFA9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 xmlns:a16="http://schemas.microsoft.com/office/drawing/2014/main" id="{8B76B6A8-A5AF-4F2B-BA17-F6B2F829E9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 xmlns:a16="http://schemas.microsoft.com/office/drawing/2014/main" id="{84C537AF-8F44-4A5F-8532-89EADFD840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 xmlns:a16="http://schemas.microsoft.com/office/drawing/2014/main" id="{15943F21-EC6F-44F9-8990-EABA14CCD8F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 xmlns:a16="http://schemas.microsoft.com/office/drawing/2014/main" id="{25F2FB45-005A-4320-9C34-E8BE9B94B91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 xmlns:a16="http://schemas.microsoft.com/office/drawing/2014/main" id="{6C5A7726-0A93-46BE-9ED1-974D9C92A65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 xmlns:a16="http://schemas.microsoft.com/office/drawing/2014/main" id="{918CA28E-7B97-4FD2-8CE9-2EA0C745FD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 xmlns:a16="http://schemas.microsoft.com/office/drawing/2014/main" id="{354D937D-DE0E-4ACE-9FF4-72A8AAD80D3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 xmlns:a16="http://schemas.microsoft.com/office/drawing/2014/main" id="{BCEB2441-6157-4AE0-9971-825FD96F47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 xmlns:a16="http://schemas.microsoft.com/office/drawing/2014/main" id="{522CB337-1A59-4EDB-8BC3-71C1F73ACBB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 xmlns:a16="http://schemas.microsoft.com/office/drawing/2014/main" id="{0B89FFE4-0AE6-42F6-BB9F-C5DCDA3D58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 xmlns:a16="http://schemas.microsoft.com/office/drawing/2014/main" id="{9965EF99-9F1E-4795-A6E8-3933A93C6F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 xmlns:a16="http://schemas.microsoft.com/office/drawing/2014/main" id="{07C6D186-D820-493C-B8AC-BA9A495A601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a:extLst>
            <a:ext uri="{FF2B5EF4-FFF2-40B4-BE49-F238E27FC236}">
              <a16:creationId xmlns="" xmlns:a16="http://schemas.microsoft.com/office/drawing/2014/main" id="{92C71308-A0BE-47F6-B83B-D7508E9B4C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 xmlns:a16="http://schemas.microsoft.com/office/drawing/2014/main" id="{AB527913-84ED-4607-994F-20A50A81AE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a:extLst>
            <a:ext uri="{FF2B5EF4-FFF2-40B4-BE49-F238E27FC236}">
              <a16:creationId xmlns="" xmlns:a16="http://schemas.microsoft.com/office/drawing/2014/main" id="{F92D7C8C-3F02-45B7-8521-35326BA4B9E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 xmlns:a16="http://schemas.microsoft.com/office/drawing/2014/main" id="{04965AA5-4C12-4864-9C73-4B0120DC03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a:extLst>
            <a:ext uri="{FF2B5EF4-FFF2-40B4-BE49-F238E27FC236}">
              <a16:creationId xmlns="" xmlns:a16="http://schemas.microsoft.com/office/drawing/2014/main" id="{972B66C2-55C3-4787-82FD-416450487511}"/>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a:extLst>
            <a:ext uri="{FF2B5EF4-FFF2-40B4-BE49-F238E27FC236}">
              <a16:creationId xmlns="" xmlns:a16="http://schemas.microsoft.com/office/drawing/2014/main" id="{6B34084D-C6F1-4910-A07C-6F23198DB3BC}"/>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a:extLst>
            <a:ext uri="{FF2B5EF4-FFF2-40B4-BE49-F238E27FC236}">
              <a16:creationId xmlns="" xmlns:a16="http://schemas.microsoft.com/office/drawing/2014/main" id="{B31903A8-9504-4CC8-8FE6-3E30EC836F76}"/>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a:extLst>
            <a:ext uri="{FF2B5EF4-FFF2-40B4-BE49-F238E27FC236}">
              <a16:creationId xmlns="" xmlns:a16="http://schemas.microsoft.com/office/drawing/2014/main" id="{C9138D61-848B-4BAD-B6E6-9B3BE1EE0803}"/>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a:extLst>
            <a:ext uri="{FF2B5EF4-FFF2-40B4-BE49-F238E27FC236}">
              <a16:creationId xmlns="" xmlns:a16="http://schemas.microsoft.com/office/drawing/2014/main" id="{05C870A1-D408-46B6-802D-B8920E3F45DB}"/>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a:extLst>
            <a:ext uri="{FF2B5EF4-FFF2-40B4-BE49-F238E27FC236}">
              <a16:creationId xmlns="" xmlns:a16="http://schemas.microsoft.com/office/drawing/2014/main" id="{CAE2E8BA-14AD-4C91-8A3C-797CD691AB68}"/>
            </a:ext>
          </a:extLst>
        </xdr:cNvPr>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a:extLst>
            <a:ext uri="{FF2B5EF4-FFF2-40B4-BE49-F238E27FC236}">
              <a16:creationId xmlns="" xmlns:a16="http://schemas.microsoft.com/office/drawing/2014/main" id="{9437C388-81C5-4E20-AD0E-6F483CBF5108}"/>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a:extLst>
            <a:ext uri="{FF2B5EF4-FFF2-40B4-BE49-F238E27FC236}">
              <a16:creationId xmlns="" xmlns:a16="http://schemas.microsoft.com/office/drawing/2014/main" id="{B0A89A5A-99A6-4F9B-95D6-D1B0E3901C1F}"/>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a:extLst>
            <a:ext uri="{FF2B5EF4-FFF2-40B4-BE49-F238E27FC236}">
              <a16:creationId xmlns="" xmlns:a16="http://schemas.microsoft.com/office/drawing/2014/main" id="{9A6D1B23-18DE-4A8E-A470-54D000510715}"/>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a:extLst>
            <a:ext uri="{FF2B5EF4-FFF2-40B4-BE49-F238E27FC236}">
              <a16:creationId xmlns="" xmlns:a16="http://schemas.microsoft.com/office/drawing/2014/main" id="{3888E79A-3D4B-4651-993D-8A22E0937076}"/>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EFA18FFA-1218-484A-8AA8-044A2E51F5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DBC8C13C-A2A3-42F5-9F17-B88B25B8C0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E29911A4-5043-4BF1-B032-8542D85803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 xmlns:a16="http://schemas.microsoft.com/office/drawing/2014/main" id="{AF5C5AC8-89ED-49FB-B6F5-CCD94B604D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57DF7E00-C27B-47C7-89FE-960A56021C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33020</xdr:rowOff>
    </xdr:from>
    <xdr:to>
      <xdr:col>24</xdr:col>
      <xdr:colOff>114300</xdr:colOff>
      <xdr:row>78</xdr:row>
      <xdr:rowOff>134620</xdr:rowOff>
    </xdr:to>
    <xdr:sp macro="" textlink="">
      <xdr:nvSpPr>
        <xdr:cNvPr id="264" name="楕円 263">
          <a:extLst>
            <a:ext uri="{FF2B5EF4-FFF2-40B4-BE49-F238E27FC236}">
              <a16:creationId xmlns="" xmlns:a16="http://schemas.microsoft.com/office/drawing/2014/main" id="{94601BC9-69B4-4759-A380-88A2E6193E05}"/>
            </a:ext>
          </a:extLst>
        </xdr:cNvPr>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119397</xdr:rowOff>
    </xdr:from>
    <xdr:ext cx="405111" cy="259045"/>
    <xdr:sp macro="" textlink="">
      <xdr:nvSpPr>
        <xdr:cNvPr id="265" name="【公営住宅】&#10;有形固定資産減価償却率該当値テキスト">
          <a:extLst>
            <a:ext uri="{FF2B5EF4-FFF2-40B4-BE49-F238E27FC236}">
              <a16:creationId xmlns="" xmlns:a16="http://schemas.microsoft.com/office/drawing/2014/main" id="{5C0A3B99-A465-4668-8343-47FEB9C64123}"/>
            </a:ext>
          </a:extLst>
        </xdr:cNvPr>
        <xdr:cNvSpPr txBox="1"/>
      </xdr:nvSpPr>
      <xdr:spPr>
        <a:xfrm>
          <a:off x="4673600"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93980</xdr:rowOff>
    </xdr:from>
    <xdr:to>
      <xdr:col>20</xdr:col>
      <xdr:colOff>38100</xdr:colOff>
      <xdr:row>79</xdr:row>
      <xdr:rowOff>24130</xdr:rowOff>
    </xdr:to>
    <xdr:sp macro="" textlink="">
      <xdr:nvSpPr>
        <xdr:cNvPr id="266" name="楕円 265">
          <a:extLst>
            <a:ext uri="{FF2B5EF4-FFF2-40B4-BE49-F238E27FC236}">
              <a16:creationId xmlns="" xmlns:a16="http://schemas.microsoft.com/office/drawing/2014/main" id="{C5AEDE21-5F04-4EE4-9BE2-164152A2569D}"/>
            </a:ext>
          </a:extLst>
        </xdr:cNvPr>
        <xdr:cNvSpPr/>
      </xdr:nvSpPr>
      <xdr:spPr>
        <a:xfrm>
          <a:off x="3746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83820</xdr:rowOff>
    </xdr:from>
    <xdr:to>
      <xdr:col>24</xdr:col>
      <xdr:colOff>63500</xdr:colOff>
      <xdr:row>78</xdr:row>
      <xdr:rowOff>144780</xdr:rowOff>
    </xdr:to>
    <xdr:cxnSp macro="">
      <xdr:nvCxnSpPr>
        <xdr:cNvPr id="267" name="直線コネクタ 266">
          <a:extLst>
            <a:ext uri="{FF2B5EF4-FFF2-40B4-BE49-F238E27FC236}">
              <a16:creationId xmlns="" xmlns:a16="http://schemas.microsoft.com/office/drawing/2014/main" id="{DFB40A60-C516-4B48-9E98-DCFD1D0F2836}"/>
            </a:ext>
          </a:extLst>
        </xdr:cNvPr>
        <xdr:cNvCxnSpPr/>
      </xdr:nvCxnSpPr>
      <xdr:spPr>
        <a:xfrm flipV="1">
          <a:off x="3797300" y="13456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154939</xdr:rowOff>
    </xdr:from>
    <xdr:to>
      <xdr:col>15</xdr:col>
      <xdr:colOff>101600</xdr:colOff>
      <xdr:row>79</xdr:row>
      <xdr:rowOff>85089</xdr:rowOff>
    </xdr:to>
    <xdr:sp macro="" textlink="">
      <xdr:nvSpPr>
        <xdr:cNvPr id="268" name="楕円 267">
          <a:extLst>
            <a:ext uri="{FF2B5EF4-FFF2-40B4-BE49-F238E27FC236}">
              <a16:creationId xmlns="" xmlns:a16="http://schemas.microsoft.com/office/drawing/2014/main" id="{CA00E5F7-F086-4C4E-B0FD-153D7094DAFA}"/>
            </a:ext>
          </a:extLst>
        </xdr:cNvPr>
        <xdr:cNvSpPr/>
      </xdr:nvSpPr>
      <xdr:spPr>
        <a:xfrm>
          <a:off x="2857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144780</xdr:rowOff>
    </xdr:from>
    <xdr:to>
      <xdr:col>19</xdr:col>
      <xdr:colOff>177800</xdr:colOff>
      <xdr:row>79</xdr:row>
      <xdr:rowOff>34289</xdr:rowOff>
    </xdr:to>
    <xdr:cxnSp macro="">
      <xdr:nvCxnSpPr>
        <xdr:cNvPr id="269" name="直線コネクタ 268">
          <a:extLst>
            <a:ext uri="{FF2B5EF4-FFF2-40B4-BE49-F238E27FC236}">
              <a16:creationId xmlns="" xmlns:a16="http://schemas.microsoft.com/office/drawing/2014/main" id="{F5153298-B32B-4493-9A6E-8A595B0A05A4}"/>
            </a:ext>
          </a:extLst>
        </xdr:cNvPr>
        <xdr:cNvCxnSpPr/>
      </xdr:nvCxnSpPr>
      <xdr:spPr>
        <a:xfrm flipV="1">
          <a:off x="2908300" y="13517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a:extLst>
            <a:ext uri="{FF2B5EF4-FFF2-40B4-BE49-F238E27FC236}">
              <a16:creationId xmlns="" xmlns:a16="http://schemas.microsoft.com/office/drawing/2014/main" id="{176C6EFA-9A31-421C-907C-85C55BF68A4A}"/>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a:extLst>
            <a:ext uri="{FF2B5EF4-FFF2-40B4-BE49-F238E27FC236}">
              <a16:creationId xmlns="" xmlns:a16="http://schemas.microsoft.com/office/drawing/2014/main" id="{24C746E0-971A-499F-9724-E3FC3AF95863}"/>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a:extLst>
            <a:ext uri="{FF2B5EF4-FFF2-40B4-BE49-F238E27FC236}">
              <a16:creationId xmlns="" xmlns:a16="http://schemas.microsoft.com/office/drawing/2014/main" id="{5496F06F-A3D9-4BA7-B157-6EE2686D7969}"/>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40657</xdr:rowOff>
    </xdr:from>
    <xdr:ext cx="405111" cy="259045"/>
    <xdr:sp macro="" textlink="">
      <xdr:nvSpPr>
        <xdr:cNvPr id="273" name="n_1mainValue【公営住宅】&#10;有形固定資産減価償却率">
          <a:extLst>
            <a:ext uri="{FF2B5EF4-FFF2-40B4-BE49-F238E27FC236}">
              <a16:creationId xmlns="" xmlns:a16="http://schemas.microsoft.com/office/drawing/2014/main" id="{9F7AF77D-51CE-4421-8B20-28EA2A32470E}"/>
            </a:ext>
          </a:extLst>
        </xdr:cNvPr>
        <xdr:cNvSpPr txBox="1"/>
      </xdr:nvSpPr>
      <xdr:spPr>
        <a:xfrm>
          <a:off x="35820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101616</xdr:rowOff>
    </xdr:from>
    <xdr:ext cx="405111" cy="259045"/>
    <xdr:sp macro="" textlink="">
      <xdr:nvSpPr>
        <xdr:cNvPr id="274" name="n_2mainValue【公営住宅】&#10;有形固定資産減価償却率">
          <a:extLst>
            <a:ext uri="{FF2B5EF4-FFF2-40B4-BE49-F238E27FC236}">
              <a16:creationId xmlns="" xmlns:a16="http://schemas.microsoft.com/office/drawing/2014/main" id="{F7174BC8-8E0F-478B-92A3-450D3947E3C2}"/>
            </a:ext>
          </a:extLst>
        </xdr:cNvPr>
        <xdr:cNvSpPr txBox="1"/>
      </xdr:nvSpPr>
      <xdr:spPr>
        <a:xfrm>
          <a:off x="2705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 xmlns:a16="http://schemas.microsoft.com/office/drawing/2014/main" id="{83F29D71-F1B0-44AD-B1EA-0098F68713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 xmlns:a16="http://schemas.microsoft.com/office/drawing/2014/main" id="{32B03A2C-D7BA-44A3-A173-B8E774B556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 xmlns:a16="http://schemas.microsoft.com/office/drawing/2014/main" id="{D3527590-48CB-41DB-B878-25F7F2947E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 xmlns:a16="http://schemas.microsoft.com/office/drawing/2014/main" id="{A3E94F69-6922-4685-907C-F154A29F8D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 xmlns:a16="http://schemas.microsoft.com/office/drawing/2014/main" id="{90A66A1B-0A9E-40AD-BFB9-CABAC1C47E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 xmlns:a16="http://schemas.microsoft.com/office/drawing/2014/main" id="{919B6823-51D5-4924-8983-E6017973B0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 xmlns:a16="http://schemas.microsoft.com/office/drawing/2014/main" id="{37D5E28B-315C-46B5-A57A-F676A1D5AF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 xmlns:a16="http://schemas.microsoft.com/office/drawing/2014/main" id="{8B324AFE-439F-404D-B28D-769B4664C2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 xmlns:a16="http://schemas.microsoft.com/office/drawing/2014/main" id="{1ED8D606-2629-4EB4-A735-0E03A9697E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 xmlns:a16="http://schemas.microsoft.com/office/drawing/2014/main" id="{179479AF-4D18-4431-9EE4-C733ECE6E1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a:extLst>
            <a:ext uri="{FF2B5EF4-FFF2-40B4-BE49-F238E27FC236}">
              <a16:creationId xmlns="" xmlns:a16="http://schemas.microsoft.com/office/drawing/2014/main" id="{27C76CA0-A069-43C5-B47B-D49A760A30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a:extLst>
            <a:ext uri="{FF2B5EF4-FFF2-40B4-BE49-F238E27FC236}">
              <a16:creationId xmlns="" xmlns:a16="http://schemas.microsoft.com/office/drawing/2014/main" id="{1F341560-903E-4382-9B5C-A34E9BD0EAB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a:extLst>
            <a:ext uri="{FF2B5EF4-FFF2-40B4-BE49-F238E27FC236}">
              <a16:creationId xmlns="" xmlns:a16="http://schemas.microsoft.com/office/drawing/2014/main" id="{E6251CB0-03E1-4F68-A590-AE1B6C97A95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a:extLst>
            <a:ext uri="{FF2B5EF4-FFF2-40B4-BE49-F238E27FC236}">
              <a16:creationId xmlns="" xmlns:a16="http://schemas.microsoft.com/office/drawing/2014/main" id="{3AAE3B1C-97F2-4B11-896F-691C21F9A0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 xmlns:a16="http://schemas.microsoft.com/office/drawing/2014/main" id="{2D055D7A-EBDE-4FAB-AB66-23F250B0A7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 xmlns:a16="http://schemas.microsoft.com/office/drawing/2014/main" id="{95995D5C-C8C5-47EC-B7EE-A85E87873C4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a:extLst>
            <a:ext uri="{FF2B5EF4-FFF2-40B4-BE49-F238E27FC236}">
              <a16:creationId xmlns="" xmlns:a16="http://schemas.microsoft.com/office/drawing/2014/main" id="{C46FBEE8-0087-48DF-9667-D484614928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a:extLst>
            <a:ext uri="{FF2B5EF4-FFF2-40B4-BE49-F238E27FC236}">
              <a16:creationId xmlns="" xmlns:a16="http://schemas.microsoft.com/office/drawing/2014/main" id="{8611620A-C93A-4F28-A14A-E2E91C223C7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a:extLst>
            <a:ext uri="{FF2B5EF4-FFF2-40B4-BE49-F238E27FC236}">
              <a16:creationId xmlns="" xmlns:a16="http://schemas.microsoft.com/office/drawing/2014/main" id="{B4C2326B-702F-4AF6-83C2-D38D328928A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a:extLst>
            <a:ext uri="{FF2B5EF4-FFF2-40B4-BE49-F238E27FC236}">
              <a16:creationId xmlns="" xmlns:a16="http://schemas.microsoft.com/office/drawing/2014/main" id="{2FF452E1-E49B-41D1-8FA9-7002ECBCB65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 xmlns:a16="http://schemas.microsoft.com/office/drawing/2014/main" id="{7582BD07-F245-4091-A228-EB67866955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 xmlns:a16="http://schemas.microsoft.com/office/drawing/2014/main" id="{6454EE0F-4D91-48EE-A293-DE44726A66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 xmlns:a16="http://schemas.microsoft.com/office/drawing/2014/main" id="{B6302812-2A9E-4BE3-B4E7-7B41C7ADBA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a:extLst>
            <a:ext uri="{FF2B5EF4-FFF2-40B4-BE49-F238E27FC236}">
              <a16:creationId xmlns="" xmlns:a16="http://schemas.microsoft.com/office/drawing/2014/main" id="{DC1D6ADE-3550-495A-BECB-DF84DB28E10E}"/>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a:extLst>
            <a:ext uri="{FF2B5EF4-FFF2-40B4-BE49-F238E27FC236}">
              <a16:creationId xmlns="" xmlns:a16="http://schemas.microsoft.com/office/drawing/2014/main" id="{3F16094C-D6CD-4FD3-97B8-180756E5625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a:extLst>
            <a:ext uri="{FF2B5EF4-FFF2-40B4-BE49-F238E27FC236}">
              <a16:creationId xmlns="" xmlns:a16="http://schemas.microsoft.com/office/drawing/2014/main" id="{4ECE3E9C-C8CE-43BF-BE4F-E2EE689C36EE}"/>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a:extLst>
            <a:ext uri="{FF2B5EF4-FFF2-40B4-BE49-F238E27FC236}">
              <a16:creationId xmlns="" xmlns:a16="http://schemas.microsoft.com/office/drawing/2014/main" id="{018CFECD-6F3A-458D-A820-A300C2EADB1C}"/>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a:extLst>
            <a:ext uri="{FF2B5EF4-FFF2-40B4-BE49-F238E27FC236}">
              <a16:creationId xmlns="" xmlns:a16="http://schemas.microsoft.com/office/drawing/2014/main" id="{B4F7005D-C856-4EAA-8C8F-E0C7B9C84EEB}"/>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a:extLst>
            <a:ext uri="{FF2B5EF4-FFF2-40B4-BE49-F238E27FC236}">
              <a16:creationId xmlns="" xmlns:a16="http://schemas.microsoft.com/office/drawing/2014/main" id="{CC84C52C-401C-478B-A635-CE663375BC76}"/>
            </a:ext>
          </a:extLst>
        </xdr:cNvPr>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a:extLst>
            <a:ext uri="{FF2B5EF4-FFF2-40B4-BE49-F238E27FC236}">
              <a16:creationId xmlns="" xmlns:a16="http://schemas.microsoft.com/office/drawing/2014/main" id="{C00496BD-4FB9-45AF-8E2D-7D1F026D39F8}"/>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a:extLst>
            <a:ext uri="{FF2B5EF4-FFF2-40B4-BE49-F238E27FC236}">
              <a16:creationId xmlns="" xmlns:a16="http://schemas.microsoft.com/office/drawing/2014/main" id="{EBAC5E75-8244-4A00-8A9E-AFA063F0D633}"/>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a:extLst>
            <a:ext uri="{FF2B5EF4-FFF2-40B4-BE49-F238E27FC236}">
              <a16:creationId xmlns="" xmlns:a16="http://schemas.microsoft.com/office/drawing/2014/main" id="{9B72C935-4DF0-4986-8D25-7C92C61A8AF5}"/>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a:extLst>
            <a:ext uri="{FF2B5EF4-FFF2-40B4-BE49-F238E27FC236}">
              <a16:creationId xmlns="" xmlns:a16="http://schemas.microsoft.com/office/drawing/2014/main" id="{FD65AA12-7A86-4A95-A52A-9A44FF4150E7}"/>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 xmlns:a16="http://schemas.microsoft.com/office/drawing/2014/main" id="{3E4D4AE4-343E-4A02-954C-242E0826CA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 xmlns:a16="http://schemas.microsoft.com/office/drawing/2014/main" id="{7364A4F5-3B18-443A-A180-ABEE51457C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 xmlns:a16="http://schemas.microsoft.com/office/drawing/2014/main" id="{46F724CC-FF5E-4576-9612-6553B50DB8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 xmlns:a16="http://schemas.microsoft.com/office/drawing/2014/main" id="{F7426B58-5C40-4995-B765-43B034B7EA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 xmlns:a16="http://schemas.microsoft.com/office/drawing/2014/main" id="{4935D34F-6292-4F55-A015-204D43EB60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13" name="楕円 312">
          <a:extLst>
            <a:ext uri="{FF2B5EF4-FFF2-40B4-BE49-F238E27FC236}">
              <a16:creationId xmlns="" xmlns:a16="http://schemas.microsoft.com/office/drawing/2014/main" id="{A38E8D02-C6F9-4EEC-AFE9-876B21360D90}"/>
            </a:ext>
          </a:extLst>
        </xdr:cNvPr>
        <xdr:cNvSpPr/>
      </xdr:nvSpPr>
      <xdr:spPr>
        <a:xfrm>
          <a:off x="10426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45738</xdr:rowOff>
    </xdr:from>
    <xdr:ext cx="469744" cy="259045"/>
    <xdr:sp macro="" textlink="">
      <xdr:nvSpPr>
        <xdr:cNvPr id="314" name="【公営住宅】&#10;一人当たり面積該当値テキスト">
          <a:extLst>
            <a:ext uri="{FF2B5EF4-FFF2-40B4-BE49-F238E27FC236}">
              <a16:creationId xmlns="" xmlns:a16="http://schemas.microsoft.com/office/drawing/2014/main" id="{A092E6E0-EAF1-4F9E-9B50-55ED7FE58D3D}"/>
            </a:ext>
          </a:extLst>
        </xdr:cNvPr>
        <xdr:cNvSpPr txBox="1"/>
      </xdr:nvSpPr>
      <xdr:spPr>
        <a:xfrm>
          <a:off x="10515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69596</xdr:rowOff>
    </xdr:from>
    <xdr:to>
      <xdr:col>50</xdr:col>
      <xdr:colOff>165100</xdr:colOff>
      <xdr:row>83</xdr:row>
      <xdr:rowOff>171196</xdr:rowOff>
    </xdr:to>
    <xdr:sp macro="" textlink="">
      <xdr:nvSpPr>
        <xdr:cNvPr id="315" name="楕円 314">
          <a:extLst>
            <a:ext uri="{FF2B5EF4-FFF2-40B4-BE49-F238E27FC236}">
              <a16:creationId xmlns="" xmlns:a16="http://schemas.microsoft.com/office/drawing/2014/main" id="{436685B2-5B6F-468C-85ED-C4F08B03D9B5}"/>
            </a:ext>
          </a:extLst>
        </xdr:cNvPr>
        <xdr:cNvSpPr/>
      </xdr:nvSpPr>
      <xdr:spPr>
        <a:xfrm>
          <a:off x="9588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118111</xdr:rowOff>
    </xdr:from>
    <xdr:to>
      <xdr:col>55</xdr:col>
      <xdr:colOff>0</xdr:colOff>
      <xdr:row>83</xdr:row>
      <xdr:rowOff>120396</xdr:rowOff>
    </xdr:to>
    <xdr:cxnSp macro="">
      <xdr:nvCxnSpPr>
        <xdr:cNvPr id="316" name="直線コネクタ 315">
          <a:extLst>
            <a:ext uri="{FF2B5EF4-FFF2-40B4-BE49-F238E27FC236}">
              <a16:creationId xmlns="" xmlns:a16="http://schemas.microsoft.com/office/drawing/2014/main" id="{C7481CC3-C67E-4022-AA71-33BD149A7D83}"/>
            </a:ext>
          </a:extLst>
        </xdr:cNvPr>
        <xdr:cNvCxnSpPr/>
      </xdr:nvCxnSpPr>
      <xdr:spPr>
        <a:xfrm flipV="1">
          <a:off x="9639300" y="143484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73406</xdr:rowOff>
    </xdr:from>
    <xdr:to>
      <xdr:col>46</xdr:col>
      <xdr:colOff>38100</xdr:colOff>
      <xdr:row>84</xdr:row>
      <xdr:rowOff>3556</xdr:rowOff>
    </xdr:to>
    <xdr:sp macro="" textlink="">
      <xdr:nvSpPr>
        <xdr:cNvPr id="317" name="楕円 316">
          <a:extLst>
            <a:ext uri="{FF2B5EF4-FFF2-40B4-BE49-F238E27FC236}">
              <a16:creationId xmlns="" xmlns:a16="http://schemas.microsoft.com/office/drawing/2014/main" id="{BDFE6CA3-EED1-4381-BC2C-8859E8DCA1BB}"/>
            </a:ext>
          </a:extLst>
        </xdr:cNvPr>
        <xdr:cNvSpPr/>
      </xdr:nvSpPr>
      <xdr:spPr>
        <a:xfrm>
          <a:off x="86995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120396</xdr:rowOff>
    </xdr:from>
    <xdr:to>
      <xdr:col>50</xdr:col>
      <xdr:colOff>114300</xdr:colOff>
      <xdr:row>83</xdr:row>
      <xdr:rowOff>124206</xdr:rowOff>
    </xdr:to>
    <xdr:cxnSp macro="">
      <xdr:nvCxnSpPr>
        <xdr:cNvPr id="318" name="直線コネクタ 317">
          <a:extLst>
            <a:ext uri="{FF2B5EF4-FFF2-40B4-BE49-F238E27FC236}">
              <a16:creationId xmlns="" xmlns:a16="http://schemas.microsoft.com/office/drawing/2014/main" id="{C730D1F1-4861-4CCE-9BD5-C4E113DB909A}"/>
            </a:ext>
          </a:extLst>
        </xdr:cNvPr>
        <xdr:cNvCxnSpPr/>
      </xdr:nvCxnSpPr>
      <xdr:spPr>
        <a:xfrm flipV="1">
          <a:off x="8750300" y="143507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a:extLst>
            <a:ext uri="{FF2B5EF4-FFF2-40B4-BE49-F238E27FC236}">
              <a16:creationId xmlns="" xmlns:a16="http://schemas.microsoft.com/office/drawing/2014/main" id="{17CB8689-57FA-4F61-AB3A-815649E073CC}"/>
            </a:ext>
          </a:extLst>
        </xdr:cNvPr>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a:extLst>
            <a:ext uri="{FF2B5EF4-FFF2-40B4-BE49-F238E27FC236}">
              <a16:creationId xmlns="" xmlns:a16="http://schemas.microsoft.com/office/drawing/2014/main" id="{104E08CF-4107-498C-BE75-FEA38AA791E1}"/>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a:extLst>
            <a:ext uri="{FF2B5EF4-FFF2-40B4-BE49-F238E27FC236}">
              <a16:creationId xmlns="" xmlns:a16="http://schemas.microsoft.com/office/drawing/2014/main" id="{514C90D8-AC90-45CC-AF90-5B44053BFD4B}"/>
            </a:ext>
          </a:extLst>
        </xdr:cNvPr>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162323</xdr:rowOff>
    </xdr:from>
    <xdr:ext cx="469744" cy="259045"/>
    <xdr:sp macro="" textlink="">
      <xdr:nvSpPr>
        <xdr:cNvPr id="322" name="n_1mainValue【公営住宅】&#10;一人当たり面積">
          <a:extLst>
            <a:ext uri="{FF2B5EF4-FFF2-40B4-BE49-F238E27FC236}">
              <a16:creationId xmlns="" xmlns:a16="http://schemas.microsoft.com/office/drawing/2014/main" id="{F3E2B32B-8433-4705-863F-5E65DB5F4F88}"/>
            </a:ext>
          </a:extLst>
        </xdr:cNvPr>
        <xdr:cNvSpPr txBox="1"/>
      </xdr:nvSpPr>
      <xdr:spPr>
        <a:xfrm>
          <a:off x="93917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166133</xdr:rowOff>
    </xdr:from>
    <xdr:ext cx="469744" cy="259045"/>
    <xdr:sp macro="" textlink="">
      <xdr:nvSpPr>
        <xdr:cNvPr id="323" name="n_2mainValue【公営住宅】&#10;一人当たり面積">
          <a:extLst>
            <a:ext uri="{FF2B5EF4-FFF2-40B4-BE49-F238E27FC236}">
              <a16:creationId xmlns="" xmlns:a16="http://schemas.microsoft.com/office/drawing/2014/main" id="{241A7A55-1789-41FC-86C1-B20E98C51EF8}"/>
            </a:ext>
          </a:extLst>
        </xdr:cNvPr>
        <xdr:cNvSpPr txBox="1"/>
      </xdr:nvSpPr>
      <xdr:spPr>
        <a:xfrm>
          <a:off x="8515427" y="1439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 xmlns:a16="http://schemas.microsoft.com/office/drawing/2014/main" id="{70E88829-C6B8-477A-91F4-DCC5421559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 xmlns:a16="http://schemas.microsoft.com/office/drawing/2014/main" id="{73BEEA16-3886-4782-AEB5-814B0222BB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 xmlns:a16="http://schemas.microsoft.com/office/drawing/2014/main" id="{6FA88D9E-D740-491F-BC16-8969465FCC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 xmlns:a16="http://schemas.microsoft.com/office/drawing/2014/main" id="{6CE31179-8B42-4327-8DBB-109CEB2A01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 xmlns:a16="http://schemas.microsoft.com/office/drawing/2014/main" id="{25A93F8A-0DB2-41F9-BD5A-5C5F65C129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 xmlns:a16="http://schemas.microsoft.com/office/drawing/2014/main" id="{9F0E8703-782D-445E-95FA-15F1E29A77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 xmlns:a16="http://schemas.microsoft.com/office/drawing/2014/main" id="{1C4D4AC7-05A1-445D-B01A-ADE74C0845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 xmlns:a16="http://schemas.microsoft.com/office/drawing/2014/main" id="{D0A249CD-42BA-45B6-94FA-53E559CB6A1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 xmlns:a16="http://schemas.microsoft.com/office/drawing/2014/main" id="{F5AB3918-9023-4530-B9D8-89672E11655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 xmlns:a16="http://schemas.microsoft.com/office/drawing/2014/main" id="{A85D64EA-6DCF-413D-978B-2DEA3D9DBA4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a:extLst>
            <a:ext uri="{FF2B5EF4-FFF2-40B4-BE49-F238E27FC236}">
              <a16:creationId xmlns="" xmlns:a16="http://schemas.microsoft.com/office/drawing/2014/main" id="{3690D7F5-90C0-4FC7-A7A2-BDFA6A43771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a:extLst>
            <a:ext uri="{FF2B5EF4-FFF2-40B4-BE49-F238E27FC236}">
              <a16:creationId xmlns="" xmlns:a16="http://schemas.microsoft.com/office/drawing/2014/main" id="{E8A1AE49-02C8-44F8-A089-0E426F6A466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a:extLst>
            <a:ext uri="{FF2B5EF4-FFF2-40B4-BE49-F238E27FC236}">
              <a16:creationId xmlns="" xmlns:a16="http://schemas.microsoft.com/office/drawing/2014/main" id="{E2B3CC52-F0DD-4953-B4BE-0DB6D03C2C4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a:extLst>
            <a:ext uri="{FF2B5EF4-FFF2-40B4-BE49-F238E27FC236}">
              <a16:creationId xmlns="" xmlns:a16="http://schemas.microsoft.com/office/drawing/2014/main" id="{902C95F8-838B-4CEA-840F-9646339911F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a:extLst>
            <a:ext uri="{FF2B5EF4-FFF2-40B4-BE49-F238E27FC236}">
              <a16:creationId xmlns="" xmlns:a16="http://schemas.microsoft.com/office/drawing/2014/main" id="{405E31E4-898B-4405-9E19-97007DF827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a:extLst>
            <a:ext uri="{FF2B5EF4-FFF2-40B4-BE49-F238E27FC236}">
              <a16:creationId xmlns="" xmlns:a16="http://schemas.microsoft.com/office/drawing/2014/main" id="{5EC3CFEB-F0E7-4CF9-88A7-F1F53DFD2E0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a:extLst>
            <a:ext uri="{FF2B5EF4-FFF2-40B4-BE49-F238E27FC236}">
              <a16:creationId xmlns="" xmlns:a16="http://schemas.microsoft.com/office/drawing/2014/main" id="{C3555BDA-3E8B-4A63-A1EF-C37820D2D9D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a:extLst>
            <a:ext uri="{FF2B5EF4-FFF2-40B4-BE49-F238E27FC236}">
              <a16:creationId xmlns="" xmlns:a16="http://schemas.microsoft.com/office/drawing/2014/main" id="{26F1AB62-5960-47DC-A660-1D4E9BFDF48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a:extLst>
            <a:ext uri="{FF2B5EF4-FFF2-40B4-BE49-F238E27FC236}">
              <a16:creationId xmlns="" xmlns:a16="http://schemas.microsoft.com/office/drawing/2014/main" id="{27D75F9A-870E-4E9D-A7B8-A37F2145DED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a:extLst>
            <a:ext uri="{FF2B5EF4-FFF2-40B4-BE49-F238E27FC236}">
              <a16:creationId xmlns="" xmlns:a16="http://schemas.microsoft.com/office/drawing/2014/main" id="{A49BFD0A-6AED-4BAA-8DFD-005085DB397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a:extLst>
            <a:ext uri="{FF2B5EF4-FFF2-40B4-BE49-F238E27FC236}">
              <a16:creationId xmlns="" xmlns:a16="http://schemas.microsoft.com/office/drawing/2014/main" id="{804AF20F-7A46-4744-BB21-432A9CD28C4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 xmlns:a16="http://schemas.microsoft.com/office/drawing/2014/main" id="{F1A87298-ED69-4B6D-B9E3-E21E89D4981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a:extLst>
            <a:ext uri="{FF2B5EF4-FFF2-40B4-BE49-F238E27FC236}">
              <a16:creationId xmlns="" xmlns:a16="http://schemas.microsoft.com/office/drawing/2014/main" id="{FCF0B1DA-E1B6-4064-81C7-AA6C06E1A8E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a:extLst>
            <a:ext uri="{FF2B5EF4-FFF2-40B4-BE49-F238E27FC236}">
              <a16:creationId xmlns="" xmlns:a16="http://schemas.microsoft.com/office/drawing/2014/main" id="{420CDE91-06CC-45B7-9486-FC23318951E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a:extLst>
            <a:ext uri="{FF2B5EF4-FFF2-40B4-BE49-F238E27FC236}">
              <a16:creationId xmlns="" xmlns:a16="http://schemas.microsoft.com/office/drawing/2014/main" id="{AE682A9C-3039-47E4-9A05-C26C7E29DC05}"/>
            </a:ext>
          </a:extLst>
        </xdr:cNvPr>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a:extLst>
            <a:ext uri="{FF2B5EF4-FFF2-40B4-BE49-F238E27FC236}">
              <a16:creationId xmlns="" xmlns:a16="http://schemas.microsoft.com/office/drawing/2014/main" id="{C573C1C7-1356-4A27-8306-1C2C0C3F0184}"/>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a:extLst>
            <a:ext uri="{FF2B5EF4-FFF2-40B4-BE49-F238E27FC236}">
              <a16:creationId xmlns="" xmlns:a16="http://schemas.microsoft.com/office/drawing/2014/main" id="{7A408C74-DA16-47AF-BEC6-9A393885FEE1}"/>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a:extLst>
            <a:ext uri="{FF2B5EF4-FFF2-40B4-BE49-F238E27FC236}">
              <a16:creationId xmlns="" xmlns:a16="http://schemas.microsoft.com/office/drawing/2014/main" id="{6F33DBA4-6BD2-4AC6-8981-AD7C12F6B362}"/>
            </a:ext>
          </a:extLst>
        </xdr:cNvPr>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a:extLst>
            <a:ext uri="{FF2B5EF4-FFF2-40B4-BE49-F238E27FC236}">
              <a16:creationId xmlns="" xmlns:a16="http://schemas.microsoft.com/office/drawing/2014/main" id="{0508EC03-4E3D-4233-B1E9-BEC54C55D569}"/>
            </a:ext>
          </a:extLst>
        </xdr:cNvPr>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53" name="【港湾・漁港】&#10;有形固定資産減価償却率平均値テキスト">
          <a:extLst>
            <a:ext uri="{FF2B5EF4-FFF2-40B4-BE49-F238E27FC236}">
              <a16:creationId xmlns="" xmlns:a16="http://schemas.microsoft.com/office/drawing/2014/main" id="{2773B335-040E-4C46-8A22-65EBE0D515AB}"/>
            </a:ext>
          </a:extLst>
        </xdr:cNvPr>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a:extLst>
            <a:ext uri="{FF2B5EF4-FFF2-40B4-BE49-F238E27FC236}">
              <a16:creationId xmlns="" xmlns:a16="http://schemas.microsoft.com/office/drawing/2014/main" id="{1B9B8DB0-B0EA-4BE0-A517-F0092E6F15FA}"/>
            </a:ext>
          </a:extLst>
        </xdr:cNvPr>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a:extLst>
            <a:ext uri="{FF2B5EF4-FFF2-40B4-BE49-F238E27FC236}">
              <a16:creationId xmlns="" xmlns:a16="http://schemas.microsoft.com/office/drawing/2014/main" id="{50ED47CF-E182-4213-B874-E58018EA5B71}"/>
            </a:ext>
          </a:extLst>
        </xdr:cNvPr>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a:extLst>
            <a:ext uri="{FF2B5EF4-FFF2-40B4-BE49-F238E27FC236}">
              <a16:creationId xmlns="" xmlns:a16="http://schemas.microsoft.com/office/drawing/2014/main" id="{A94F51B2-7A73-4687-8478-C7CF731A2D5C}"/>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a:extLst>
            <a:ext uri="{FF2B5EF4-FFF2-40B4-BE49-F238E27FC236}">
              <a16:creationId xmlns="" xmlns:a16="http://schemas.microsoft.com/office/drawing/2014/main" id="{945B8027-DE9C-4AC3-8F1C-C7296D8889A3}"/>
            </a:ext>
          </a:extLst>
        </xdr:cNvPr>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 xmlns:a16="http://schemas.microsoft.com/office/drawing/2014/main" id="{DACFE181-AC9E-4D9B-B32F-331C106897F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 xmlns:a16="http://schemas.microsoft.com/office/drawing/2014/main" id="{DACA2E5E-CD0F-40B2-94B4-6B76EF80AF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 xmlns:a16="http://schemas.microsoft.com/office/drawing/2014/main" id="{FFA1463A-87EB-4E63-8D5B-69A867A21C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 xmlns:a16="http://schemas.microsoft.com/office/drawing/2014/main" id="{FC034DDE-8F51-4166-9BFC-66ACF5B4CA7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 xmlns:a16="http://schemas.microsoft.com/office/drawing/2014/main" id="{2D649F42-7B2C-4A54-8100-300D3490B7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103505</xdr:rowOff>
    </xdr:from>
    <xdr:to>
      <xdr:col>24</xdr:col>
      <xdr:colOff>114300</xdr:colOff>
      <xdr:row>104</xdr:row>
      <xdr:rowOff>33655</xdr:rowOff>
    </xdr:to>
    <xdr:sp macro="" textlink="">
      <xdr:nvSpPr>
        <xdr:cNvPr id="363" name="楕円 362">
          <a:extLst>
            <a:ext uri="{FF2B5EF4-FFF2-40B4-BE49-F238E27FC236}">
              <a16:creationId xmlns="" xmlns:a16="http://schemas.microsoft.com/office/drawing/2014/main" id="{3288E687-B838-4E0D-AE74-BA274B20756E}"/>
            </a:ext>
          </a:extLst>
        </xdr:cNvPr>
        <xdr:cNvSpPr/>
      </xdr:nvSpPr>
      <xdr:spPr>
        <a:xfrm>
          <a:off x="4584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81932</xdr:rowOff>
    </xdr:from>
    <xdr:ext cx="405111" cy="259045"/>
    <xdr:sp macro="" textlink="">
      <xdr:nvSpPr>
        <xdr:cNvPr id="364" name="【港湾・漁港】&#10;有形固定資産減価償却率該当値テキスト">
          <a:extLst>
            <a:ext uri="{FF2B5EF4-FFF2-40B4-BE49-F238E27FC236}">
              <a16:creationId xmlns="" xmlns:a16="http://schemas.microsoft.com/office/drawing/2014/main" id="{D502228F-A476-4487-95D0-FE23FB895F37}"/>
            </a:ext>
          </a:extLst>
        </xdr:cNvPr>
        <xdr:cNvSpPr txBox="1"/>
      </xdr:nvSpPr>
      <xdr:spPr>
        <a:xfrm>
          <a:off x="4673600"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122555</xdr:rowOff>
    </xdr:from>
    <xdr:to>
      <xdr:col>20</xdr:col>
      <xdr:colOff>38100</xdr:colOff>
      <xdr:row>104</xdr:row>
      <xdr:rowOff>52705</xdr:rowOff>
    </xdr:to>
    <xdr:sp macro="" textlink="">
      <xdr:nvSpPr>
        <xdr:cNvPr id="365" name="楕円 364">
          <a:extLst>
            <a:ext uri="{FF2B5EF4-FFF2-40B4-BE49-F238E27FC236}">
              <a16:creationId xmlns="" xmlns:a16="http://schemas.microsoft.com/office/drawing/2014/main" id="{055255DF-7E6D-4C20-8E31-E307E7A38D7C}"/>
            </a:ext>
          </a:extLst>
        </xdr:cNvPr>
        <xdr:cNvSpPr/>
      </xdr:nvSpPr>
      <xdr:spPr>
        <a:xfrm>
          <a:off x="3746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154305</xdr:rowOff>
    </xdr:from>
    <xdr:to>
      <xdr:col>24</xdr:col>
      <xdr:colOff>63500</xdr:colOff>
      <xdr:row>104</xdr:row>
      <xdr:rowOff>1905</xdr:rowOff>
    </xdr:to>
    <xdr:cxnSp macro="">
      <xdr:nvCxnSpPr>
        <xdr:cNvPr id="366" name="直線コネクタ 365">
          <a:extLst>
            <a:ext uri="{FF2B5EF4-FFF2-40B4-BE49-F238E27FC236}">
              <a16:creationId xmlns="" xmlns:a16="http://schemas.microsoft.com/office/drawing/2014/main" id="{31A4AE9D-AB7B-40E0-99EE-C51F4801BE8C}"/>
            </a:ext>
          </a:extLst>
        </xdr:cNvPr>
        <xdr:cNvCxnSpPr/>
      </xdr:nvCxnSpPr>
      <xdr:spPr>
        <a:xfrm flipV="1">
          <a:off x="3797300" y="178136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367" name="楕円 366">
          <a:extLst>
            <a:ext uri="{FF2B5EF4-FFF2-40B4-BE49-F238E27FC236}">
              <a16:creationId xmlns="" xmlns:a16="http://schemas.microsoft.com/office/drawing/2014/main" id="{BD27C1E8-DE0D-49EF-8369-B14D4FB43218}"/>
            </a:ext>
          </a:extLst>
        </xdr:cNvPr>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xdr:rowOff>
    </xdr:from>
    <xdr:to>
      <xdr:col>19</xdr:col>
      <xdr:colOff>177800</xdr:colOff>
      <xdr:row>104</xdr:row>
      <xdr:rowOff>22861</xdr:rowOff>
    </xdr:to>
    <xdr:cxnSp macro="">
      <xdr:nvCxnSpPr>
        <xdr:cNvPr id="368" name="直線コネクタ 367">
          <a:extLst>
            <a:ext uri="{FF2B5EF4-FFF2-40B4-BE49-F238E27FC236}">
              <a16:creationId xmlns="" xmlns:a16="http://schemas.microsoft.com/office/drawing/2014/main" id="{F78C64EA-A1CC-438B-BD63-F11B8806CCF3}"/>
            </a:ext>
          </a:extLst>
        </xdr:cNvPr>
        <xdr:cNvCxnSpPr/>
      </xdr:nvCxnSpPr>
      <xdr:spPr>
        <a:xfrm flipV="1">
          <a:off x="2908300" y="178327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69" name="n_1aveValue【港湾・漁港】&#10;有形固定資産減価償却率">
          <a:extLst>
            <a:ext uri="{FF2B5EF4-FFF2-40B4-BE49-F238E27FC236}">
              <a16:creationId xmlns="" xmlns:a16="http://schemas.microsoft.com/office/drawing/2014/main" id="{A80BDF75-947D-49AB-AC11-DA908395545E}"/>
            </a:ext>
          </a:extLst>
        </xdr:cNvPr>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70" name="n_2aveValue【港湾・漁港】&#10;有形固定資産減価償却率">
          <a:extLst>
            <a:ext uri="{FF2B5EF4-FFF2-40B4-BE49-F238E27FC236}">
              <a16:creationId xmlns="" xmlns:a16="http://schemas.microsoft.com/office/drawing/2014/main" id="{B60933D8-A495-4028-9AC1-C879C6036FDF}"/>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a:extLst>
            <a:ext uri="{FF2B5EF4-FFF2-40B4-BE49-F238E27FC236}">
              <a16:creationId xmlns="" xmlns:a16="http://schemas.microsoft.com/office/drawing/2014/main" id="{A69EEB69-300E-4383-9E93-46A1264F6409}"/>
            </a:ext>
          </a:extLst>
        </xdr:cNvPr>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43832</xdr:rowOff>
    </xdr:from>
    <xdr:ext cx="405111" cy="259045"/>
    <xdr:sp macro="" textlink="">
      <xdr:nvSpPr>
        <xdr:cNvPr id="372" name="n_1mainValue【港湾・漁港】&#10;有形固定資産減価償却率">
          <a:extLst>
            <a:ext uri="{FF2B5EF4-FFF2-40B4-BE49-F238E27FC236}">
              <a16:creationId xmlns="" xmlns:a16="http://schemas.microsoft.com/office/drawing/2014/main" id="{4621F166-F101-4A22-BF79-B0D5994CB37B}"/>
            </a:ext>
          </a:extLst>
        </xdr:cNvPr>
        <xdr:cNvSpPr txBox="1"/>
      </xdr:nvSpPr>
      <xdr:spPr>
        <a:xfrm>
          <a:off x="3582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373" name="n_2mainValue【港湾・漁港】&#10;有形固定資産減価償却率">
          <a:extLst>
            <a:ext uri="{FF2B5EF4-FFF2-40B4-BE49-F238E27FC236}">
              <a16:creationId xmlns="" xmlns:a16="http://schemas.microsoft.com/office/drawing/2014/main" id="{22CAC7D0-A7CF-469A-A883-FC5BEFAF4E84}"/>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 xmlns:a16="http://schemas.microsoft.com/office/drawing/2014/main" id="{C926C8B5-C998-4929-AFCF-442D88F609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 xmlns:a16="http://schemas.microsoft.com/office/drawing/2014/main" id="{812CB959-F500-41F4-B35E-D8145F507F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 xmlns:a16="http://schemas.microsoft.com/office/drawing/2014/main" id="{DF62A294-9BA2-4D76-9EFF-D67793BF5C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 xmlns:a16="http://schemas.microsoft.com/office/drawing/2014/main" id="{8AEC410A-1A35-4335-BCAD-A204A2B313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 xmlns:a16="http://schemas.microsoft.com/office/drawing/2014/main" id="{8ACA78A6-D429-4A5D-A5F4-857AF1BF2A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 xmlns:a16="http://schemas.microsoft.com/office/drawing/2014/main" id="{B95853B5-6334-42DC-B570-4A0C424281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 xmlns:a16="http://schemas.microsoft.com/office/drawing/2014/main" id="{CCF12E8F-C6B3-4EE5-B3B9-13F07800D2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 xmlns:a16="http://schemas.microsoft.com/office/drawing/2014/main" id="{FAA4F2CA-DE53-4FE4-9611-A227174F56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 xmlns:a16="http://schemas.microsoft.com/office/drawing/2014/main" id="{918EC6CD-9401-458E-A76F-9E4F02E4074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 xmlns:a16="http://schemas.microsoft.com/office/drawing/2014/main" id="{69455A90-4D56-4235-A208-F62889DE39C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a:extLst>
            <a:ext uri="{FF2B5EF4-FFF2-40B4-BE49-F238E27FC236}">
              <a16:creationId xmlns="" xmlns:a16="http://schemas.microsoft.com/office/drawing/2014/main" id="{A5A3E9F3-1501-4159-9F36-65AD3BBCCF5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a:extLst>
            <a:ext uri="{FF2B5EF4-FFF2-40B4-BE49-F238E27FC236}">
              <a16:creationId xmlns="" xmlns:a16="http://schemas.microsoft.com/office/drawing/2014/main" id="{FCB61BDB-7E6D-421A-BD16-934DDED8BAA7}"/>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a:extLst>
            <a:ext uri="{FF2B5EF4-FFF2-40B4-BE49-F238E27FC236}">
              <a16:creationId xmlns="" xmlns:a16="http://schemas.microsoft.com/office/drawing/2014/main" id="{2D6B89E3-66DA-4B23-AF2A-EB636034817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a:extLst>
            <a:ext uri="{FF2B5EF4-FFF2-40B4-BE49-F238E27FC236}">
              <a16:creationId xmlns="" xmlns:a16="http://schemas.microsoft.com/office/drawing/2014/main" id="{301FD182-3F18-4B39-9B64-365F5A076E36}"/>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a:extLst>
            <a:ext uri="{FF2B5EF4-FFF2-40B4-BE49-F238E27FC236}">
              <a16:creationId xmlns="" xmlns:a16="http://schemas.microsoft.com/office/drawing/2014/main" id="{FC9CDCBE-17EF-455E-8017-83CCBF51264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a:extLst>
            <a:ext uri="{FF2B5EF4-FFF2-40B4-BE49-F238E27FC236}">
              <a16:creationId xmlns="" xmlns:a16="http://schemas.microsoft.com/office/drawing/2014/main" id="{92ABBD53-9389-4C03-A63A-4B5307CF57C8}"/>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a:extLst>
            <a:ext uri="{FF2B5EF4-FFF2-40B4-BE49-F238E27FC236}">
              <a16:creationId xmlns="" xmlns:a16="http://schemas.microsoft.com/office/drawing/2014/main" id="{5C2BE1AA-948B-4554-A922-6C4A058CB64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a:extLst>
            <a:ext uri="{FF2B5EF4-FFF2-40B4-BE49-F238E27FC236}">
              <a16:creationId xmlns="" xmlns:a16="http://schemas.microsoft.com/office/drawing/2014/main" id="{9A862214-09B7-40BD-A315-C59396F5461D}"/>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a:extLst>
            <a:ext uri="{FF2B5EF4-FFF2-40B4-BE49-F238E27FC236}">
              <a16:creationId xmlns="" xmlns:a16="http://schemas.microsoft.com/office/drawing/2014/main" id="{EEC671D8-ED5B-46AA-BB27-7FA53C4E9CF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a:extLst>
            <a:ext uri="{FF2B5EF4-FFF2-40B4-BE49-F238E27FC236}">
              <a16:creationId xmlns="" xmlns:a16="http://schemas.microsoft.com/office/drawing/2014/main" id="{336C592A-5334-4166-9B82-F9EE86436477}"/>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a:extLst>
            <a:ext uri="{FF2B5EF4-FFF2-40B4-BE49-F238E27FC236}">
              <a16:creationId xmlns="" xmlns:a16="http://schemas.microsoft.com/office/drawing/2014/main" id="{970869BE-B379-4F45-A28B-845E4A7AE1F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a:extLst>
            <a:ext uri="{FF2B5EF4-FFF2-40B4-BE49-F238E27FC236}">
              <a16:creationId xmlns="" xmlns:a16="http://schemas.microsoft.com/office/drawing/2014/main" id="{DFC4F7E6-44AE-40FE-BA01-A92828BC55EC}"/>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 xmlns:a16="http://schemas.microsoft.com/office/drawing/2014/main" id="{720A6348-A870-49C9-B986-41BF8FEA9C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a:extLst>
            <a:ext uri="{FF2B5EF4-FFF2-40B4-BE49-F238E27FC236}">
              <a16:creationId xmlns="" xmlns:a16="http://schemas.microsoft.com/office/drawing/2014/main" id="{15150178-1E4F-4803-8C0D-B1872FE7E668}"/>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 xmlns:a16="http://schemas.microsoft.com/office/drawing/2014/main" id="{2B58A8CB-6CA5-44FE-A57B-9BCFFE0DF1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a:extLst>
            <a:ext uri="{FF2B5EF4-FFF2-40B4-BE49-F238E27FC236}">
              <a16:creationId xmlns="" xmlns:a16="http://schemas.microsoft.com/office/drawing/2014/main" id="{494D96ED-13DC-4E24-851B-A97ACD1F88C7}"/>
            </a:ext>
          </a:extLst>
        </xdr:cNvPr>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a:extLst>
            <a:ext uri="{FF2B5EF4-FFF2-40B4-BE49-F238E27FC236}">
              <a16:creationId xmlns="" xmlns:a16="http://schemas.microsoft.com/office/drawing/2014/main" id="{5C7F6516-6F48-4CEE-AB80-856C5A2BD494}"/>
            </a:ext>
          </a:extLst>
        </xdr:cNvPr>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a:extLst>
            <a:ext uri="{FF2B5EF4-FFF2-40B4-BE49-F238E27FC236}">
              <a16:creationId xmlns="" xmlns:a16="http://schemas.microsoft.com/office/drawing/2014/main" id="{C8EC3CF7-7213-49B9-912F-D6C9C731004A}"/>
            </a:ext>
          </a:extLst>
        </xdr:cNvPr>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a:extLst>
            <a:ext uri="{FF2B5EF4-FFF2-40B4-BE49-F238E27FC236}">
              <a16:creationId xmlns="" xmlns:a16="http://schemas.microsoft.com/office/drawing/2014/main" id="{E0897949-E75B-4FF6-8801-AB29781DC22E}"/>
            </a:ext>
          </a:extLst>
        </xdr:cNvPr>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a:extLst>
            <a:ext uri="{FF2B5EF4-FFF2-40B4-BE49-F238E27FC236}">
              <a16:creationId xmlns="" xmlns:a16="http://schemas.microsoft.com/office/drawing/2014/main" id="{9E3F04D4-8DBF-410F-ACB1-EFA8F5A0EDC6}"/>
            </a:ext>
          </a:extLst>
        </xdr:cNvPr>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04" name="【港湾・漁港】&#10;一人当たり有形固定資産（償却資産）額平均値テキスト">
          <a:extLst>
            <a:ext uri="{FF2B5EF4-FFF2-40B4-BE49-F238E27FC236}">
              <a16:creationId xmlns="" xmlns:a16="http://schemas.microsoft.com/office/drawing/2014/main" id="{E9C3A1E2-05E0-4A13-9484-453FDA5B6A39}"/>
            </a:ext>
          </a:extLst>
        </xdr:cNvPr>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a:extLst>
            <a:ext uri="{FF2B5EF4-FFF2-40B4-BE49-F238E27FC236}">
              <a16:creationId xmlns="" xmlns:a16="http://schemas.microsoft.com/office/drawing/2014/main" id="{3B9845FA-EB66-4A29-934C-317D7C26F9C7}"/>
            </a:ext>
          </a:extLst>
        </xdr:cNvPr>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a:extLst>
            <a:ext uri="{FF2B5EF4-FFF2-40B4-BE49-F238E27FC236}">
              <a16:creationId xmlns="" xmlns:a16="http://schemas.microsoft.com/office/drawing/2014/main" id="{D73697BC-9257-409E-85E8-292F0A6834A0}"/>
            </a:ext>
          </a:extLst>
        </xdr:cNvPr>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a:extLst>
            <a:ext uri="{FF2B5EF4-FFF2-40B4-BE49-F238E27FC236}">
              <a16:creationId xmlns="" xmlns:a16="http://schemas.microsoft.com/office/drawing/2014/main" id="{60F8886D-17A5-4C28-B2B6-E2D714C5C03A}"/>
            </a:ext>
          </a:extLst>
        </xdr:cNvPr>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a:extLst>
            <a:ext uri="{FF2B5EF4-FFF2-40B4-BE49-F238E27FC236}">
              <a16:creationId xmlns="" xmlns:a16="http://schemas.microsoft.com/office/drawing/2014/main" id="{E40B783B-E863-408B-970E-0604AEEDC673}"/>
            </a:ext>
          </a:extLst>
        </xdr:cNvPr>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 xmlns:a16="http://schemas.microsoft.com/office/drawing/2014/main" id="{D685C6BF-5163-44BC-B0C1-6ACD3898666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9F7ED120-F1A6-4375-B412-A2E32B91F1D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80D90B3B-6431-4756-96B7-422C064CAD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0EC9DA9D-2F2F-434C-9F07-23F8F26832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33E29F0A-1E9C-4766-A28E-7FE25B7AFC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147400</xdr:rowOff>
    </xdr:from>
    <xdr:to>
      <xdr:col>55</xdr:col>
      <xdr:colOff>50800</xdr:colOff>
      <xdr:row>107</xdr:row>
      <xdr:rowOff>77550</xdr:rowOff>
    </xdr:to>
    <xdr:sp macro="" textlink="">
      <xdr:nvSpPr>
        <xdr:cNvPr id="414" name="楕円 413">
          <a:extLst>
            <a:ext uri="{FF2B5EF4-FFF2-40B4-BE49-F238E27FC236}">
              <a16:creationId xmlns="" xmlns:a16="http://schemas.microsoft.com/office/drawing/2014/main" id="{2627B3F6-351F-4622-8DF3-87D4BFAAB172}"/>
            </a:ext>
          </a:extLst>
        </xdr:cNvPr>
        <xdr:cNvSpPr/>
      </xdr:nvSpPr>
      <xdr:spPr>
        <a:xfrm>
          <a:off x="10426700" y="18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170277</xdr:rowOff>
    </xdr:from>
    <xdr:ext cx="599010" cy="259045"/>
    <xdr:sp macro="" textlink="">
      <xdr:nvSpPr>
        <xdr:cNvPr id="415" name="【港湾・漁港】&#10;一人当たり有形固定資産（償却資産）額該当値テキスト">
          <a:extLst>
            <a:ext uri="{FF2B5EF4-FFF2-40B4-BE49-F238E27FC236}">
              <a16:creationId xmlns="" xmlns:a16="http://schemas.microsoft.com/office/drawing/2014/main" id="{D35318BA-0164-44E4-B20C-95AE82CC9124}"/>
            </a:ext>
          </a:extLst>
        </xdr:cNvPr>
        <xdr:cNvSpPr txBox="1"/>
      </xdr:nvSpPr>
      <xdr:spPr>
        <a:xfrm>
          <a:off x="10515600" y="1817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155780</xdr:rowOff>
    </xdr:from>
    <xdr:to>
      <xdr:col>50</xdr:col>
      <xdr:colOff>165100</xdr:colOff>
      <xdr:row>107</xdr:row>
      <xdr:rowOff>85930</xdr:rowOff>
    </xdr:to>
    <xdr:sp macro="" textlink="">
      <xdr:nvSpPr>
        <xdr:cNvPr id="416" name="楕円 415">
          <a:extLst>
            <a:ext uri="{FF2B5EF4-FFF2-40B4-BE49-F238E27FC236}">
              <a16:creationId xmlns="" xmlns:a16="http://schemas.microsoft.com/office/drawing/2014/main" id="{C13AD965-BC25-4804-AC68-7AB24878A1E4}"/>
            </a:ext>
          </a:extLst>
        </xdr:cNvPr>
        <xdr:cNvSpPr/>
      </xdr:nvSpPr>
      <xdr:spPr>
        <a:xfrm>
          <a:off x="9588500" y="183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26750</xdr:rowOff>
    </xdr:from>
    <xdr:to>
      <xdr:col>55</xdr:col>
      <xdr:colOff>0</xdr:colOff>
      <xdr:row>107</xdr:row>
      <xdr:rowOff>35130</xdr:rowOff>
    </xdr:to>
    <xdr:cxnSp macro="">
      <xdr:nvCxnSpPr>
        <xdr:cNvPr id="417" name="直線コネクタ 416">
          <a:extLst>
            <a:ext uri="{FF2B5EF4-FFF2-40B4-BE49-F238E27FC236}">
              <a16:creationId xmlns="" xmlns:a16="http://schemas.microsoft.com/office/drawing/2014/main" id="{7C386D6D-A20E-4D97-9FAD-2D7A3C7C2FAD}"/>
            </a:ext>
          </a:extLst>
        </xdr:cNvPr>
        <xdr:cNvCxnSpPr/>
      </xdr:nvCxnSpPr>
      <xdr:spPr>
        <a:xfrm flipV="1">
          <a:off x="9639300" y="18371900"/>
          <a:ext cx="8382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161897</xdr:rowOff>
    </xdr:from>
    <xdr:to>
      <xdr:col>46</xdr:col>
      <xdr:colOff>38100</xdr:colOff>
      <xdr:row>107</xdr:row>
      <xdr:rowOff>92047</xdr:rowOff>
    </xdr:to>
    <xdr:sp macro="" textlink="">
      <xdr:nvSpPr>
        <xdr:cNvPr id="418" name="楕円 417">
          <a:extLst>
            <a:ext uri="{FF2B5EF4-FFF2-40B4-BE49-F238E27FC236}">
              <a16:creationId xmlns="" xmlns:a16="http://schemas.microsoft.com/office/drawing/2014/main" id="{84D33F1A-0FF5-4849-BD3E-8F0AE34F9CAC}"/>
            </a:ext>
          </a:extLst>
        </xdr:cNvPr>
        <xdr:cNvSpPr/>
      </xdr:nvSpPr>
      <xdr:spPr>
        <a:xfrm>
          <a:off x="8699500" y="183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35130</xdr:rowOff>
    </xdr:from>
    <xdr:to>
      <xdr:col>50</xdr:col>
      <xdr:colOff>114300</xdr:colOff>
      <xdr:row>107</xdr:row>
      <xdr:rowOff>41247</xdr:rowOff>
    </xdr:to>
    <xdr:cxnSp macro="">
      <xdr:nvCxnSpPr>
        <xdr:cNvPr id="419" name="直線コネクタ 418">
          <a:extLst>
            <a:ext uri="{FF2B5EF4-FFF2-40B4-BE49-F238E27FC236}">
              <a16:creationId xmlns="" xmlns:a16="http://schemas.microsoft.com/office/drawing/2014/main" id="{CCFD653C-E207-4778-A340-F9C009719AE6}"/>
            </a:ext>
          </a:extLst>
        </xdr:cNvPr>
        <xdr:cNvCxnSpPr/>
      </xdr:nvCxnSpPr>
      <xdr:spPr>
        <a:xfrm flipV="1">
          <a:off x="8750300" y="18380280"/>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65138</xdr:rowOff>
    </xdr:from>
    <xdr:ext cx="534377" cy="259045"/>
    <xdr:sp macro="" textlink="">
      <xdr:nvSpPr>
        <xdr:cNvPr id="420" name="n_1aveValue【港湾・漁港】&#10;一人当たり有形固定資産（償却資産）額">
          <a:extLst>
            <a:ext uri="{FF2B5EF4-FFF2-40B4-BE49-F238E27FC236}">
              <a16:creationId xmlns="" xmlns:a16="http://schemas.microsoft.com/office/drawing/2014/main" id="{5E930213-8136-4D93-AACA-C48DD8318669}"/>
            </a:ext>
          </a:extLst>
        </xdr:cNvPr>
        <xdr:cNvSpPr txBox="1"/>
      </xdr:nvSpPr>
      <xdr:spPr>
        <a:xfrm>
          <a:off x="93594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71460</xdr:rowOff>
    </xdr:from>
    <xdr:ext cx="534377" cy="259045"/>
    <xdr:sp macro="" textlink="">
      <xdr:nvSpPr>
        <xdr:cNvPr id="421" name="n_2aveValue【港湾・漁港】&#10;一人当たり有形固定資産（償却資産）額">
          <a:extLst>
            <a:ext uri="{FF2B5EF4-FFF2-40B4-BE49-F238E27FC236}">
              <a16:creationId xmlns="" xmlns:a16="http://schemas.microsoft.com/office/drawing/2014/main" id="{A4545CE4-5DB3-40F1-9F23-AC79A51514BB}"/>
            </a:ext>
          </a:extLst>
        </xdr:cNvPr>
        <xdr:cNvSpPr txBox="1"/>
      </xdr:nvSpPr>
      <xdr:spPr>
        <a:xfrm>
          <a:off x="8483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a:extLst>
            <a:ext uri="{FF2B5EF4-FFF2-40B4-BE49-F238E27FC236}">
              <a16:creationId xmlns="" xmlns:a16="http://schemas.microsoft.com/office/drawing/2014/main" id="{2BCD6A3E-14DB-441C-8658-947DDBBEEABE}"/>
            </a:ext>
          </a:extLst>
        </xdr:cNvPr>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102457</xdr:rowOff>
    </xdr:from>
    <xdr:ext cx="599010" cy="259045"/>
    <xdr:sp macro="" textlink="">
      <xdr:nvSpPr>
        <xdr:cNvPr id="423" name="n_1mainValue【港湾・漁港】&#10;一人当たり有形固定資産（償却資産）額">
          <a:extLst>
            <a:ext uri="{FF2B5EF4-FFF2-40B4-BE49-F238E27FC236}">
              <a16:creationId xmlns="" xmlns:a16="http://schemas.microsoft.com/office/drawing/2014/main" id="{20E57473-2E88-402E-A314-876FFB20705E}"/>
            </a:ext>
          </a:extLst>
        </xdr:cNvPr>
        <xdr:cNvSpPr txBox="1"/>
      </xdr:nvSpPr>
      <xdr:spPr>
        <a:xfrm>
          <a:off x="9327095" y="1810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108574</xdr:rowOff>
    </xdr:from>
    <xdr:ext cx="599010" cy="259045"/>
    <xdr:sp macro="" textlink="">
      <xdr:nvSpPr>
        <xdr:cNvPr id="424" name="n_2mainValue【港湾・漁港】&#10;一人当たり有形固定資産（償却資産）額">
          <a:extLst>
            <a:ext uri="{FF2B5EF4-FFF2-40B4-BE49-F238E27FC236}">
              <a16:creationId xmlns="" xmlns:a16="http://schemas.microsoft.com/office/drawing/2014/main" id="{7C60A8F7-A634-4C82-BA37-C1FA859B1CAD}"/>
            </a:ext>
          </a:extLst>
        </xdr:cNvPr>
        <xdr:cNvSpPr txBox="1"/>
      </xdr:nvSpPr>
      <xdr:spPr>
        <a:xfrm>
          <a:off x="8450795" y="181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 xmlns:a16="http://schemas.microsoft.com/office/drawing/2014/main" id="{D7FEBAD4-0007-4B84-BA9B-C9F5E0CA73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 xmlns:a16="http://schemas.microsoft.com/office/drawing/2014/main" id="{99369D46-7376-4134-9BF8-F8A571A928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 xmlns:a16="http://schemas.microsoft.com/office/drawing/2014/main" id="{8933BBD8-EBCE-4765-9304-F2DCDC6FD1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 xmlns:a16="http://schemas.microsoft.com/office/drawing/2014/main" id="{F7AF9E99-DF92-4E66-A865-BCD146EBFD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 xmlns:a16="http://schemas.microsoft.com/office/drawing/2014/main" id="{68ACC6E9-C99A-45A9-B8A5-D130CB50AE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 xmlns:a16="http://schemas.microsoft.com/office/drawing/2014/main" id="{F65382B2-6E0C-4915-8D42-6C83CF8CE7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 xmlns:a16="http://schemas.microsoft.com/office/drawing/2014/main" id="{4BEFA1AA-F5EF-4CEE-B5E3-BAFDCF6112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 xmlns:a16="http://schemas.microsoft.com/office/drawing/2014/main" id="{18991C3E-A0B9-4A17-9B35-6D8AB26442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 xmlns:a16="http://schemas.microsoft.com/office/drawing/2014/main" id="{43483C25-5462-4666-9B59-AC68685288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 xmlns:a16="http://schemas.microsoft.com/office/drawing/2014/main" id="{A39511B3-ECDF-429B-8675-F920164460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a:extLst>
            <a:ext uri="{FF2B5EF4-FFF2-40B4-BE49-F238E27FC236}">
              <a16:creationId xmlns="" xmlns:a16="http://schemas.microsoft.com/office/drawing/2014/main" id="{80717276-626F-4ED9-96E4-F696705ECFB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a:extLst>
            <a:ext uri="{FF2B5EF4-FFF2-40B4-BE49-F238E27FC236}">
              <a16:creationId xmlns="" xmlns:a16="http://schemas.microsoft.com/office/drawing/2014/main" id="{1CDC2E7A-63AF-4124-BD9B-4AC589685F6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a:extLst>
            <a:ext uri="{FF2B5EF4-FFF2-40B4-BE49-F238E27FC236}">
              <a16:creationId xmlns="" xmlns:a16="http://schemas.microsoft.com/office/drawing/2014/main" id="{7A370AD8-EBFD-4432-8E03-62C93E26D40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a:extLst>
            <a:ext uri="{FF2B5EF4-FFF2-40B4-BE49-F238E27FC236}">
              <a16:creationId xmlns="" xmlns:a16="http://schemas.microsoft.com/office/drawing/2014/main" id="{D69D29FB-8D71-4907-870A-7C5A38238E8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a:extLst>
            <a:ext uri="{FF2B5EF4-FFF2-40B4-BE49-F238E27FC236}">
              <a16:creationId xmlns="" xmlns:a16="http://schemas.microsoft.com/office/drawing/2014/main" id="{17A91F22-10A3-4216-9C74-A19D03E30D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a:extLst>
            <a:ext uri="{FF2B5EF4-FFF2-40B4-BE49-F238E27FC236}">
              <a16:creationId xmlns="" xmlns:a16="http://schemas.microsoft.com/office/drawing/2014/main" id="{2274D7BE-92FB-458D-9D73-FD45F221D1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a:extLst>
            <a:ext uri="{FF2B5EF4-FFF2-40B4-BE49-F238E27FC236}">
              <a16:creationId xmlns="" xmlns:a16="http://schemas.microsoft.com/office/drawing/2014/main" id="{0B51A250-A903-4504-B48B-47A0EA99A09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a:extLst>
            <a:ext uri="{FF2B5EF4-FFF2-40B4-BE49-F238E27FC236}">
              <a16:creationId xmlns="" xmlns:a16="http://schemas.microsoft.com/office/drawing/2014/main" id="{2716CBD3-7D32-4C63-9051-9FDDCCDDEC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a:extLst>
            <a:ext uri="{FF2B5EF4-FFF2-40B4-BE49-F238E27FC236}">
              <a16:creationId xmlns="" xmlns:a16="http://schemas.microsoft.com/office/drawing/2014/main" id="{D91C48E8-26FA-4A2F-8C54-9B990881A65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a:extLst>
            <a:ext uri="{FF2B5EF4-FFF2-40B4-BE49-F238E27FC236}">
              <a16:creationId xmlns="" xmlns:a16="http://schemas.microsoft.com/office/drawing/2014/main" id="{3DB0DF89-65AC-492D-AAD7-DECC3E4E195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a:extLst>
            <a:ext uri="{FF2B5EF4-FFF2-40B4-BE49-F238E27FC236}">
              <a16:creationId xmlns="" xmlns:a16="http://schemas.microsoft.com/office/drawing/2014/main" id="{79D24004-4AA4-419C-A8C3-37366EFC09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 xmlns:a16="http://schemas.microsoft.com/office/drawing/2014/main" id="{0B72E46D-48C5-4933-855E-65B17A9D83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 xmlns:a16="http://schemas.microsoft.com/office/drawing/2014/main" id="{6831DC86-2C29-4DFC-83D4-7088C0BF9FE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a:extLst>
            <a:ext uri="{FF2B5EF4-FFF2-40B4-BE49-F238E27FC236}">
              <a16:creationId xmlns="" xmlns:a16="http://schemas.microsoft.com/office/drawing/2014/main" id="{1E223DA9-BCFE-4347-87E2-6424B647AF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a:extLst>
            <a:ext uri="{FF2B5EF4-FFF2-40B4-BE49-F238E27FC236}">
              <a16:creationId xmlns="" xmlns:a16="http://schemas.microsoft.com/office/drawing/2014/main" id="{6B82BC6A-45A3-4C64-B101-95150858FBA4}"/>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a:extLst>
            <a:ext uri="{FF2B5EF4-FFF2-40B4-BE49-F238E27FC236}">
              <a16:creationId xmlns="" xmlns:a16="http://schemas.microsoft.com/office/drawing/2014/main" id="{E2E5F182-16C9-4C08-810D-EDF73B62E563}"/>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a:extLst>
            <a:ext uri="{FF2B5EF4-FFF2-40B4-BE49-F238E27FC236}">
              <a16:creationId xmlns="" xmlns:a16="http://schemas.microsoft.com/office/drawing/2014/main" id="{57B5E79F-09E5-4C24-B09F-D0943FEE860D}"/>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a:extLst>
            <a:ext uri="{FF2B5EF4-FFF2-40B4-BE49-F238E27FC236}">
              <a16:creationId xmlns="" xmlns:a16="http://schemas.microsoft.com/office/drawing/2014/main" id="{FBA2A8BA-753F-408E-8CF1-A1E89A0F9927}"/>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a:extLst>
            <a:ext uri="{FF2B5EF4-FFF2-40B4-BE49-F238E27FC236}">
              <a16:creationId xmlns="" xmlns:a16="http://schemas.microsoft.com/office/drawing/2014/main" id="{1B953C04-E7FC-4082-8CF4-229B5FC0E2B5}"/>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a:extLst>
            <a:ext uri="{FF2B5EF4-FFF2-40B4-BE49-F238E27FC236}">
              <a16:creationId xmlns="" xmlns:a16="http://schemas.microsoft.com/office/drawing/2014/main" id="{D3E758CF-2CEE-4C2F-9BB9-16B8BB233E7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a:extLst>
            <a:ext uri="{FF2B5EF4-FFF2-40B4-BE49-F238E27FC236}">
              <a16:creationId xmlns="" xmlns:a16="http://schemas.microsoft.com/office/drawing/2014/main" id="{5791EE2F-9F68-40AA-A063-7EE46A87DA4C}"/>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a:extLst>
            <a:ext uri="{FF2B5EF4-FFF2-40B4-BE49-F238E27FC236}">
              <a16:creationId xmlns="" xmlns:a16="http://schemas.microsoft.com/office/drawing/2014/main" id="{8F505114-6939-4A82-BD16-44615E8C0D9E}"/>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a:extLst>
            <a:ext uri="{FF2B5EF4-FFF2-40B4-BE49-F238E27FC236}">
              <a16:creationId xmlns="" xmlns:a16="http://schemas.microsoft.com/office/drawing/2014/main" id="{B9BE5DC9-FA2A-4EAD-9607-356613348444}"/>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a:extLst>
            <a:ext uri="{FF2B5EF4-FFF2-40B4-BE49-F238E27FC236}">
              <a16:creationId xmlns="" xmlns:a16="http://schemas.microsoft.com/office/drawing/2014/main" id="{D8C54557-6A43-4FD0-8791-84A4A19DBDA9}"/>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a:extLst>
            <a:ext uri="{FF2B5EF4-FFF2-40B4-BE49-F238E27FC236}">
              <a16:creationId xmlns="" xmlns:a16="http://schemas.microsoft.com/office/drawing/2014/main" id="{1A02334E-6C88-44EA-9BFE-F7CC989FBC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a:extLst>
            <a:ext uri="{FF2B5EF4-FFF2-40B4-BE49-F238E27FC236}">
              <a16:creationId xmlns="" xmlns:a16="http://schemas.microsoft.com/office/drawing/2014/main" id="{FCB7CB9F-2CBA-4333-B22A-0473A9F6C7C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a:extLst>
            <a:ext uri="{FF2B5EF4-FFF2-40B4-BE49-F238E27FC236}">
              <a16:creationId xmlns="" xmlns:a16="http://schemas.microsoft.com/office/drawing/2014/main" id="{602C8017-D2BE-472B-8A87-C9D6B663E2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a:extLst>
            <a:ext uri="{FF2B5EF4-FFF2-40B4-BE49-F238E27FC236}">
              <a16:creationId xmlns="" xmlns:a16="http://schemas.microsoft.com/office/drawing/2014/main" id="{F918E075-50E2-4A20-9F78-E8FAB7FF3C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a:extLst>
            <a:ext uri="{FF2B5EF4-FFF2-40B4-BE49-F238E27FC236}">
              <a16:creationId xmlns="" xmlns:a16="http://schemas.microsoft.com/office/drawing/2014/main" id="{C381341A-F988-4649-B922-4970B72686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464" name="楕円 463">
          <a:extLst>
            <a:ext uri="{FF2B5EF4-FFF2-40B4-BE49-F238E27FC236}">
              <a16:creationId xmlns="" xmlns:a16="http://schemas.microsoft.com/office/drawing/2014/main" id="{1597949A-7F43-4AE7-8776-AE650558B8EF}"/>
            </a:ext>
          </a:extLst>
        </xdr:cNvPr>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43197</xdr:rowOff>
    </xdr:from>
    <xdr:ext cx="405111" cy="259045"/>
    <xdr:sp macro="" textlink="">
      <xdr:nvSpPr>
        <xdr:cNvPr id="465" name="【認定こども園・幼稚園・保育所】&#10;有形固定資産減価償却率該当値テキスト">
          <a:extLst>
            <a:ext uri="{FF2B5EF4-FFF2-40B4-BE49-F238E27FC236}">
              <a16:creationId xmlns="" xmlns:a16="http://schemas.microsoft.com/office/drawing/2014/main" id="{D2DB5E43-FC11-4FFA-8727-7941A90D4E63}"/>
            </a:ext>
          </a:extLst>
        </xdr:cNvPr>
        <xdr:cNvSpPr txBox="1"/>
      </xdr:nvSpPr>
      <xdr:spPr>
        <a:xfrm>
          <a:off x="16357600"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132080</xdr:rowOff>
    </xdr:from>
    <xdr:to>
      <xdr:col>81</xdr:col>
      <xdr:colOff>101600</xdr:colOff>
      <xdr:row>35</xdr:row>
      <xdr:rowOff>62230</xdr:rowOff>
    </xdr:to>
    <xdr:sp macro="" textlink="">
      <xdr:nvSpPr>
        <xdr:cNvPr id="466" name="楕円 465">
          <a:extLst>
            <a:ext uri="{FF2B5EF4-FFF2-40B4-BE49-F238E27FC236}">
              <a16:creationId xmlns="" xmlns:a16="http://schemas.microsoft.com/office/drawing/2014/main" id="{C147B4C1-9D8D-493C-8440-6FE8D52120BF}"/>
            </a:ext>
          </a:extLst>
        </xdr:cNvPr>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11430</xdr:rowOff>
    </xdr:to>
    <xdr:cxnSp macro="">
      <xdr:nvCxnSpPr>
        <xdr:cNvPr id="467" name="直線コネクタ 466">
          <a:extLst>
            <a:ext uri="{FF2B5EF4-FFF2-40B4-BE49-F238E27FC236}">
              <a16:creationId xmlns="" xmlns:a16="http://schemas.microsoft.com/office/drawing/2014/main" id="{F88EEAE7-A8B3-4804-B4EC-72BE8DCB2E44}"/>
            </a:ext>
          </a:extLst>
        </xdr:cNvPr>
        <xdr:cNvCxnSpPr/>
      </xdr:nvCxnSpPr>
      <xdr:spPr>
        <a:xfrm flipV="1">
          <a:off x="15481300" y="5985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158750</xdr:rowOff>
    </xdr:from>
    <xdr:to>
      <xdr:col>76</xdr:col>
      <xdr:colOff>165100</xdr:colOff>
      <xdr:row>35</xdr:row>
      <xdr:rowOff>88900</xdr:rowOff>
    </xdr:to>
    <xdr:sp macro="" textlink="">
      <xdr:nvSpPr>
        <xdr:cNvPr id="468" name="楕円 467">
          <a:extLst>
            <a:ext uri="{FF2B5EF4-FFF2-40B4-BE49-F238E27FC236}">
              <a16:creationId xmlns="" xmlns:a16="http://schemas.microsoft.com/office/drawing/2014/main" id="{C2C1F558-EBE5-4416-A80C-3F1943BEB946}"/>
            </a:ext>
          </a:extLst>
        </xdr:cNvPr>
        <xdr:cNvSpPr/>
      </xdr:nvSpPr>
      <xdr:spPr>
        <a:xfrm>
          <a:off x="14541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38100</xdr:rowOff>
    </xdr:to>
    <xdr:cxnSp macro="">
      <xdr:nvCxnSpPr>
        <xdr:cNvPr id="469" name="直線コネクタ 468">
          <a:extLst>
            <a:ext uri="{FF2B5EF4-FFF2-40B4-BE49-F238E27FC236}">
              <a16:creationId xmlns="" xmlns:a16="http://schemas.microsoft.com/office/drawing/2014/main" id="{2CCB2159-A4CE-4625-9715-FB3A41F256A0}"/>
            </a:ext>
          </a:extLst>
        </xdr:cNvPr>
        <xdr:cNvCxnSpPr/>
      </xdr:nvCxnSpPr>
      <xdr:spPr>
        <a:xfrm flipV="1">
          <a:off x="14592300" y="6012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a:extLst>
            <a:ext uri="{FF2B5EF4-FFF2-40B4-BE49-F238E27FC236}">
              <a16:creationId xmlns="" xmlns:a16="http://schemas.microsoft.com/office/drawing/2014/main" id="{601E38F5-5813-4461-AFB9-BA4773AF7346}"/>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a:extLst>
            <a:ext uri="{FF2B5EF4-FFF2-40B4-BE49-F238E27FC236}">
              <a16:creationId xmlns="" xmlns:a16="http://schemas.microsoft.com/office/drawing/2014/main" id="{76B35CC5-9521-48CB-B0C6-6E9CC3BFFCCE}"/>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a:extLst>
            <a:ext uri="{FF2B5EF4-FFF2-40B4-BE49-F238E27FC236}">
              <a16:creationId xmlns="" xmlns:a16="http://schemas.microsoft.com/office/drawing/2014/main" id="{2A376E29-28F7-4E26-90FC-186549A9A46B}"/>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78757</xdr:rowOff>
    </xdr:from>
    <xdr:ext cx="405111" cy="259045"/>
    <xdr:sp macro="" textlink="">
      <xdr:nvSpPr>
        <xdr:cNvPr id="473" name="n_1mainValue【認定こども園・幼稚園・保育所】&#10;有形固定資産減価償却率">
          <a:extLst>
            <a:ext uri="{FF2B5EF4-FFF2-40B4-BE49-F238E27FC236}">
              <a16:creationId xmlns="" xmlns:a16="http://schemas.microsoft.com/office/drawing/2014/main" id="{606B8F99-ADAE-4068-9BCA-9E0E645BF524}"/>
            </a:ext>
          </a:extLst>
        </xdr:cNvPr>
        <xdr:cNvSpPr txBox="1"/>
      </xdr:nvSpPr>
      <xdr:spPr>
        <a:xfrm>
          <a:off x="15266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105427</xdr:rowOff>
    </xdr:from>
    <xdr:ext cx="405111" cy="259045"/>
    <xdr:sp macro="" textlink="">
      <xdr:nvSpPr>
        <xdr:cNvPr id="474" name="n_2mainValue【認定こども園・幼稚園・保育所】&#10;有形固定資産減価償却率">
          <a:extLst>
            <a:ext uri="{FF2B5EF4-FFF2-40B4-BE49-F238E27FC236}">
              <a16:creationId xmlns="" xmlns:a16="http://schemas.microsoft.com/office/drawing/2014/main" id="{F1C65D8A-A072-45D0-AE5C-8956FF5FE6D2}"/>
            </a:ext>
          </a:extLst>
        </xdr:cNvPr>
        <xdr:cNvSpPr txBox="1"/>
      </xdr:nvSpPr>
      <xdr:spPr>
        <a:xfrm>
          <a:off x="14389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 xmlns:a16="http://schemas.microsoft.com/office/drawing/2014/main" id="{1DE62BE0-A76F-4069-B753-BD68C91D14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 xmlns:a16="http://schemas.microsoft.com/office/drawing/2014/main" id="{E84EB2A7-1B63-400B-8B55-DEA81CD074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 xmlns:a16="http://schemas.microsoft.com/office/drawing/2014/main" id="{CA02E31A-35B6-418A-AF0F-D609463AB0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 xmlns:a16="http://schemas.microsoft.com/office/drawing/2014/main" id="{F4C78960-287D-4661-B09A-4820D6821A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 xmlns:a16="http://schemas.microsoft.com/office/drawing/2014/main" id="{21E7138E-3C32-4AF5-9F98-63D5D6DDBC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 xmlns:a16="http://schemas.microsoft.com/office/drawing/2014/main" id="{BD0F993D-5683-48B0-AEF7-BCFC0B5BB0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 xmlns:a16="http://schemas.microsoft.com/office/drawing/2014/main" id="{0331D353-081E-41DB-A616-70BC06E3B3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 xmlns:a16="http://schemas.microsoft.com/office/drawing/2014/main" id="{4E9AB782-3450-4661-815A-0BDDE0C32E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 xmlns:a16="http://schemas.microsoft.com/office/drawing/2014/main" id="{B3D8853B-6F39-45AD-9B96-A614435DE7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 xmlns:a16="http://schemas.microsoft.com/office/drawing/2014/main" id="{EE1A7190-5C6A-415E-8311-D05AE300F1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a:extLst>
            <a:ext uri="{FF2B5EF4-FFF2-40B4-BE49-F238E27FC236}">
              <a16:creationId xmlns="" xmlns:a16="http://schemas.microsoft.com/office/drawing/2014/main" id="{690F93DF-7B21-40F2-AF9D-815572857C2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a:extLst>
            <a:ext uri="{FF2B5EF4-FFF2-40B4-BE49-F238E27FC236}">
              <a16:creationId xmlns="" xmlns:a16="http://schemas.microsoft.com/office/drawing/2014/main" id="{ECB1C36C-1AAC-42C2-9204-E013F5A9F07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a:extLst>
            <a:ext uri="{FF2B5EF4-FFF2-40B4-BE49-F238E27FC236}">
              <a16:creationId xmlns="" xmlns:a16="http://schemas.microsoft.com/office/drawing/2014/main" id="{67398B1F-FD7E-45F7-964D-DE562AC5089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a:extLst>
            <a:ext uri="{FF2B5EF4-FFF2-40B4-BE49-F238E27FC236}">
              <a16:creationId xmlns="" xmlns:a16="http://schemas.microsoft.com/office/drawing/2014/main" id="{A793CFF0-7223-44F6-B659-427E4951D35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a:extLst>
            <a:ext uri="{FF2B5EF4-FFF2-40B4-BE49-F238E27FC236}">
              <a16:creationId xmlns="" xmlns:a16="http://schemas.microsoft.com/office/drawing/2014/main" id="{C3FD04C6-7478-4DFE-9B17-A5ABA09FE45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a:extLst>
            <a:ext uri="{FF2B5EF4-FFF2-40B4-BE49-F238E27FC236}">
              <a16:creationId xmlns="" xmlns:a16="http://schemas.microsoft.com/office/drawing/2014/main" id="{170B4916-38B4-43CA-81C1-83D8541DFA0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a:extLst>
            <a:ext uri="{FF2B5EF4-FFF2-40B4-BE49-F238E27FC236}">
              <a16:creationId xmlns="" xmlns:a16="http://schemas.microsoft.com/office/drawing/2014/main" id="{0FA606D4-3751-489A-9638-F535FF68DBE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a:extLst>
            <a:ext uri="{FF2B5EF4-FFF2-40B4-BE49-F238E27FC236}">
              <a16:creationId xmlns="" xmlns:a16="http://schemas.microsoft.com/office/drawing/2014/main" id="{458DAD9C-22EF-44CE-8880-1C1918E8F82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 xmlns:a16="http://schemas.microsoft.com/office/drawing/2014/main" id="{BC222B9A-131A-4BB9-87CB-2A4EA15EE9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a:extLst>
            <a:ext uri="{FF2B5EF4-FFF2-40B4-BE49-F238E27FC236}">
              <a16:creationId xmlns="" xmlns:a16="http://schemas.microsoft.com/office/drawing/2014/main" id="{21CE77D3-14EE-4B31-81C1-AE0716DC7A4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a:extLst>
            <a:ext uri="{FF2B5EF4-FFF2-40B4-BE49-F238E27FC236}">
              <a16:creationId xmlns="" xmlns:a16="http://schemas.microsoft.com/office/drawing/2014/main" id="{08F68128-48FB-41EE-A841-2D7EE59316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a:extLst>
            <a:ext uri="{FF2B5EF4-FFF2-40B4-BE49-F238E27FC236}">
              <a16:creationId xmlns="" xmlns:a16="http://schemas.microsoft.com/office/drawing/2014/main" id="{7E9F80AE-A8B9-45FF-879A-76D3AC7D4768}"/>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a:extLst>
            <a:ext uri="{FF2B5EF4-FFF2-40B4-BE49-F238E27FC236}">
              <a16:creationId xmlns="" xmlns:a16="http://schemas.microsoft.com/office/drawing/2014/main" id="{901C41BA-41D7-4711-A0D3-E6F18E5F5121}"/>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a:extLst>
            <a:ext uri="{FF2B5EF4-FFF2-40B4-BE49-F238E27FC236}">
              <a16:creationId xmlns="" xmlns:a16="http://schemas.microsoft.com/office/drawing/2014/main" id="{A011C585-4723-4DEC-9A59-28CF90E5D6DB}"/>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a:extLst>
            <a:ext uri="{FF2B5EF4-FFF2-40B4-BE49-F238E27FC236}">
              <a16:creationId xmlns="" xmlns:a16="http://schemas.microsoft.com/office/drawing/2014/main" id="{DC421770-C3AD-40BA-AF6A-FD5DD98B52C9}"/>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a:extLst>
            <a:ext uri="{FF2B5EF4-FFF2-40B4-BE49-F238E27FC236}">
              <a16:creationId xmlns="" xmlns:a16="http://schemas.microsoft.com/office/drawing/2014/main" id="{20A28713-31A1-4253-BD4F-0DEC393EF445}"/>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01" name="【認定こども園・幼稚園・保育所】&#10;一人当たり面積平均値テキスト">
          <a:extLst>
            <a:ext uri="{FF2B5EF4-FFF2-40B4-BE49-F238E27FC236}">
              <a16:creationId xmlns="" xmlns:a16="http://schemas.microsoft.com/office/drawing/2014/main" id="{52248386-C295-45CD-93E2-9954C994BEAA}"/>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a:extLst>
            <a:ext uri="{FF2B5EF4-FFF2-40B4-BE49-F238E27FC236}">
              <a16:creationId xmlns="" xmlns:a16="http://schemas.microsoft.com/office/drawing/2014/main" id="{AEE3F36D-2DE4-492E-8C9D-96AA89C1B2ED}"/>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a:extLst>
            <a:ext uri="{FF2B5EF4-FFF2-40B4-BE49-F238E27FC236}">
              <a16:creationId xmlns="" xmlns:a16="http://schemas.microsoft.com/office/drawing/2014/main" id="{734DABAA-08AF-43FB-B1BB-96C503FEF48C}"/>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a:extLst>
            <a:ext uri="{FF2B5EF4-FFF2-40B4-BE49-F238E27FC236}">
              <a16:creationId xmlns="" xmlns:a16="http://schemas.microsoft.com/office/drawing/2014/main" id="{9C469957-2F50-49C8-8134-3C6818D6AE73}"/>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a:extLst>
            <a:ext uri="{FF2B5EF4-FFF2-40B4-BE49-F238E27FC236}">
              <a16:creationId xmlns="" xmlns:a16="http://schemas.microsoft.com/office/drawing/2014/main" id="{62A096B6-913E-4AC1-A867-30E223A3A1DF}"/>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 xmlns:a16="http://schemas.microsoft.com/office/drawing/2014/main" id="{0FF460A7-6E93-4D21-AE62-5B2A57379DF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 xmlns:a16="http://schemas.microsoft.com/office/drawing/2014/main" id="{D820EB65-C850-4A84-8EC5-599712E4A1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 xmlns:a16="http://schemas.microsoft.com/office/drawing/2014/main" id="{F18D54C9-585D-413A-B2A4-CA75A66E822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 xmlns:a16="http://schemas.microsoft.com/office/drawing/2014/main" id="{95E1BEE5-ECA4-4E8D-8D7A-D531E84A84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 xmlns:a16="http://schemas.microsoft.com/office/drawing/2014/main" id="{12404479-0503-4831-A5C1-152B3174E2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511" name="楕円 510">
          <a:extLst>
            <a:ext uri="{FF2B5EF4-FFF2-40B4-BE49-F238E27FC236}">
              <a16:creationId xmlns="" xmlns:a16="http://schemas.microsoft.com/office/drawing/2014/main" id="{1A3DEEC3-BE91-48B4-BB2A-371C41464802}"/>
            </a:ext>
          </a:extLst>
        </xdr:cNvPr>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512" name="【認定こども園・幼稚園・保育所】&#10;一人当たり面積該当値テキスト">
          <a:extLst>
            <a:ext uri="{FF2B5EF4-FFF2-40B4-BE49-F238E27FC236}">
              <a16:creationId xmlns="" xmlns:a16="http://schemas.microsoft.com/office/drawing/2014/main" id="{73744B79-AD4D-47E9-A2D4-E48A531B0E59}"/>
            </a:ext>
          </a:extLst>
        </xdr:cNvPr>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513" name="楕円 512">
          <a:extLst>
            <a:ext uri="{FF2B5EF4-FFF2-40B4-BE49-F238E27FC236}">
              <a16:creationId xmlns="" xmlns:a16="http://schemas.microsoft.com/office/drawing/2014/main" id="{372DCCE9-D402-4AF3-8994-59F23C95A515}"/>
            </a:ext>
          </a:extLst>
        </xdr:cNvPr>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92202</xdr:rowOff>
    </xdr:from>
    <xdr:to>
      <xdr:col>116</xdr:col>
      <xdr:colOff>63500</xdr:colOff>
      <xdr:row>41</xdr:row>
      <xdr:rowOff>94488</xdr:rowOff>
    </xdr:to>
    <xdr:cxnSp macro="">
      <xdr:nvCxnSpPr>
        <xdr:cNvPr id="514" name="直線コネクタ 513">
          <a:extLst>
            <a:ext uri="{FF2B5EF4-FFF2-40B4-BE49-F238E27FC236}">
              <a16:creationId xmlns="" xmlns:a16="http://schemas.microsoft.com/office/drawing/2014/main" id="{F21AD605-0D9C-4C47-8FCC-9A190450D4F0}"/>
            </a:ext>
          </a:extLst>
        </xdr:cNvPr>
        <xdr:cNvCxnSpPr/>
      </xdr:nvCxnSpPr>
      <xdr:spPr>
        <a:xfrm flipV="1">
          <a:off x="21323300" y="71216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43688</xdr:rowOff>
    </xdr:from>
    <xdr:to>
      <xdr:col>107</xdr:col>
      <xdr:colOff>101600</xdr:colOff>
      <xdr:row>41</xdr:row>
      <xdr:rowOff>145288</xdr:rowOff>
    </xdr:to>
    <xdr:sp macro="" textlink="">
      <xdr:nvSpPr>
        <xdr:cNvPr id="515" name="楕円 514">
          <a:extLst>
            <a:ext uri="{FF2B5EF4-FFF2-40B4-BE49-F238E27FC236}">
              <a16:creationId xmlns="" xmlns:a16="http://schemas.microsoft.com/office/drawing/2014/main" id="{7BD7848E-DF36-4335-B979-2A218F51CAC1}"/>
            </a:ext>
          </a:extLst>
        </xdr:cNvPr>
        <xdr:cNvSpPr/>
      </xdr:nvSpPr>
      <xdr:spPr>
        <a:xfrm>
          <a:off x="20383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94488</xdr:rowOff>
    </xdr:from>
    <xdr:to>
      <xdr:col>111</xdr:col>
      <xdr:colOff>177800</xdr:colOff>
      <xdr:row>41</xdr:row>
      <xdr:rowOff>94488</xdr:rowOff>
    </xdr:to>
    <xdr:cxnSp macro="">
      <xdr:nvCxnSpPr>
        <xdr:cNvPr id="516" name="直線コネクタ 515">
          <a:extLst>
            <a:ext uri="{FF2B5EF4-FFF2-40B4-BE49-F238E27FC236}">
              <a16:creationId xmlns="" xmlns:a16="http://schemas.microsoft.com/office/drawing/2014/main" id="{9127AF15-A87B-4305-9A99-C1DC3F8994C3}"/>
            </a:ext>
          </a:extLst>
        </xdr:cNvPr>
        <xdr:cNvCxnSpPr/>
      </xdr:nvCxnSpPr>
      <xdr:spPr>
        <a:xfrm>
          <a:off x="20434300" y="7123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17" name="n_1aveValue【認定こども園・幼稚園・保育所】&#10;一人当たり面積">
          <a:extLst>
            <a:ext uri="{FF2B5EF4-FFF2-40B4-BE49-F238E27FC236}">
              <a16:creationId xmlns="" xmlns:a16="http://schemas.microsoft.com/office/drawing/2014/main" id="{D80D084A-C29D-4620-89C5-7F074966ED30}"/>
            </a:ext>
          </a:extLst>
        </xdr:cNvPr>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18" name="n_2aveValue【認定こども園・幼稚園・保育所】&#10;一人当たり面積">
          <a:extLst>
            <a:ext uri="{FF2B5EF4-FFF2-40B4-BE49-F238E27FC236}">
              <a16:creationId xmlns="" xmlns:a16="http://schemas.microsoft.com/office/drawing/2014/main" id="{56756A7C-DADC-42B9-943C-407260A150E3}"/>
            </a:ext>
          </a:extLst>
        </xdr:cNvPr>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a:extLst>
            <a:ext uri="{FF2B5EF4-FFF2-40B4-BE49-F238E27FC236}">
              <a16:creationId xmlns="" xmlns:a16="http://schemas.microsoft.com/office/drawing/2014/main" id="{F46E73D3-74C8-4ED1-8A29-4B2EA6A46419}"/>
            </a:ext>
          </a:extLst>
        </xdr:cNvPr>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20" name="n_1mainValue【認定こども園・幼稚園・保育所】&#10;一人当たり面積">
          <a:extLst>
            <a:ext uri="{FF2B5EF4-FFF2-40B4-BE49-F238E27FC236}">
              <a16:creationId xmlns="" xmlns:a16="http://schemas.microsoft.com/office/drawing/2014/main" id="{34A5A27E-A089-4D04-9CD5-55C3810BE65B}"/>
            </a:ext>
          </a:extLst>
        </xdr:cNvPr>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136415</xdr:rowOff>
    </xdr:from>
    <xdr:ext cx="469744" cy="259045"/>
    <xdr:sp macro="" textlink="">
      <xdr:nvSpPr>
        <xdr:cNvPr id="521" name="n_2mainValue【認定こども園・幼稚園・保育所】&#10;一人当たり面積">
          <a:extLst>
            <a:ext uri="{FF2B5EF4-FFF2-40B4-BE49-F238E27FC236}">
              <a16:creationId xmlns="" xmlns:a16="http://schemas.microsoft.com/office/drawing/2014/main" id="{6913E6D6-C0CB-40AD-8D5F-815CE3F3122A}"/>
            </a:ext>
          </a:extLst>
        </xdr:cNvPr>
        <xdr:cNvSpPr txBox="1"/>
      </xdr:nvSpPr>
      <xdr:spPr>
        <a:xfrm>
          <a:off x="20199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 xmlns:a16="http://schemas.microsoft.com/office/drawing/2014/main" id="{B1ACD3FB-D312-4546-B04B-06B3081AE7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 xmlns:a16="http://schemas.microsoft.com/office/drawing/2014/main" id="{75610258-46B4-42C8-8E77-D1692074E8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 xmlns:a16="http://schemas.microsoft.com/office/drawing/2014/main" id="{029E8F07-A268-4717-B85E-A3F4240794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 xmlns:a16="http://schemas.microsoft.com/office/drawing/2014/main" id="{848DAF78-D461-493E-B331-C09A680DF3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 xmlns:a16="http://schemas.microsoft.com/office/drawing/2014/main" id="{1F2296B4-5FE3-4704-B9AE-C3046B81CB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 xmlns:a16="http://schemas.microsoft.com/office/drawing/2014/main" id="{75BE591F-376B-41E4-B202-61D87F4187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 xmlns:a16="http://schemas.microsoft.com/office/drawing/2014/main" id="{D71FD8FD-F969-4904-B657-BD94CEBC91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 xmlns:a16="http://schemas.microsoft.com/office/drawing/2014/main" id="{2B60DD7B-E413-47D1-A3B0-402C3563C2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 xmlns:a16="http://schemas.microsoft.com/office/drawing/2014/main" id="{5403F572-6A55-4229-BAE4-33C5E8F24D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 xmlns:a16="http://schemas.microsoft.com/office/drawing/2014/main" id="{6A50331C-419D-41FC-9BEF-D176B5DF22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a:extLst>
            <a:ext uri="{FF2B5EF4-FFF2-40B4-BE49-F238E27FC236}">
              <a16:creationId xmlns="" xmlns:a16="http://schemas.microsoft.com/office/drawing/2014/main" id="{13ED66FB-17A8-4646-BF12-E63A7C30A81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a:extLst>
            <a:ext uri="{FF2B5EF4-FFF2-40B4-BE49-F238E27FC236}">
              <a16:creationId xmlns="" xmlns:a16="http://schemas.microsoft.com/office/drawing/2014/main" id="{D6B589B0-75D6-4AC0-AE56-6AEBF33C80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a:extLst>
            <a:ext uri="{FF2B5EF4-FFF2-40B4-BE49-F238E27FC236}">
              <a16:creationId xmlns="" xmlns:a16="http://schemas.microsoft.com/office/drawing/2014/main" id="{443C8BBB-0D12-4A8B-BEF9-44D0A90849F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a:extLst>
            <a:ext uri="{FF2B5EF4-FFF2-40B4-BE49-F238E27FC236}">
              <a16:creationId xmlns="" xmlns:a16="http://schemas.microsoft.com/office/drawing/2014/main" id="{EDF9BDF6-5930-416D-BCE4-2551D18AC0D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a:extLst>
            <a:ext uri="{FF2B5EF4-FFF2-40B4-BE49-F238E27FC236}">
              <a16:creationId xmlns="" xmlns:a16="http://schemas.microsoft.com/office/drawing/2014/main" id="{D169FB2C-B9A4-4BE7-90C9-6894210CA5D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a:extLst>
            <a:ext uri="{FF2B5EF4-FFF2-40B4-BE49-F238E27FC236}">
              <a16:creationId xmlns="" xmlns:a16="http://schemas.microsoft.com/office/drawing/2014/main" id="{F73D50A5-B127-4F5D-9E19-7D5640CD823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a:extLst>
            <a:ext uri="{FF2B5EF4-FFF2-40B4-BE49-F238E27FC236}">
              <a16:creationId xmlns="" xmlns:a16="http://schemas.microsoft.com/office/drawing/2014/main" id="{C1BCA823-AB11-411B-A993-23A94B5B668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a:extLst>
            <a:ext uri="{FF2B5EF4-FFF2-40B4-BE49-F238E27FC236}">
              <a16:creationId xmlns="" xmlns:a16="http://schemas.microsoft.com/office/drawing/2014/main" id="{B69FE8CB-C677-486C-9271-A54998F1CC7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a:extLst>
            <a:ext uri="{FF2B5EF4-FFF2-40B4-BE49-F238E27FC236}">
              <a16:creationId xmlns="" xmlns:a16="http://schemas.microsoft.com/office/drawing/2014/main" id="{84FAAE7E-478F-47E1-8FE0-B31C1A9CD6C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a:extLst>
            <a:ext uri="{FF2B5EF4-FFF2-40B4-BE49-F238E27FC236}">
              <a16:creationId xmlns="" xmlns:a16="http://schemas.microsoft.com/office/drawing/2014/main" id="{6910BDFE-6A6A-46A2-8614-7A88A9226B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a:extLst>
            <a:ext uri="{FF2B5EF4-FFF2-40B4-BE49-F238E27FC236}">
              <a16:creationId xmlns="" xmlns:a16="http://schemas.microsoft.com/office/drawing/2014/main" id="{98816954-7234-47C1-BAC9-6A00634798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a:extLst>
            <a:ext uri="{FF2B5EF4-FFF2-40B4-BE49-F238E27FC236}">
              <a16:creationId xmlns="" xmlns:a16="http://schemas.microsoft.com/office/drawing/2014/main" id="{4790D5D2-6399-4771-81A5-DBBCD4BDD4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a:extLst>
            <a:ext uri="{FF2B5EF4-FFF2-40B4-BE49-F238E27FC236}">
              <a16:creationId xmlns="" xmlns:a16="http://schemas.microsoft.com/office/drawing/2014/main" id="{5DA54F75-EFC3-4434-8888-325E283BFAE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a:extLst>
            <a:ext uri="{FF2B5EF4-FFF2-40B4-BE49-F238E27FC236}">
              <a16:creationId xmlns="" xmlns:a16="http://schemas.microsoft.com/office/drawing/2014/main" id="{00D16459-A1B6-479C-B236-40EBFF2EAF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a:extLst>
            <a:ext uri="{FF2B5EF4-FFF2-40B4-BE49-F238E27FC236}">
              <a16:creationId xmlns="" xmlns:a16="http://schemas.microsoft.com/office/drawing/2014/main" id="{B054C648-0451-4BA0-9F91-8C9711138EA9}"/>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a:extLst>
            <a:ext uri="{FF2B5EF4-FFF2-40B4-BE49-F238E27FC236}">
              <a16:creationId xmlns="" xmlns:a16="http://schemas.microsoft.com/office/drawing/2014/main" id="{8617B0F6-02D1-46C2-8AC6-F17947C1A0A9}"/>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a:extLst>
            <a:ext uri="{FF2B5EF4-FFF2-40B4-BE49-F238E27FC236}">
              <a16:creationId xmlns="" xmlns:a16="http://schemas.microsoft.com/office/drawing/2014/main" id="{9E0E9D63-9D69-416A-A728-5DA880BCA519}"/>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a:extLst>
            <a:ext uri="{FF2B5EF4-FFF2-40B4-BE49-F238E27FC236}">
              <a16:creationId xmlns="" xmlns:a16="http://schemas.microsoft.com/office/drawing/2014/main" id="{710E722F-A3CD-4CE8-B8B0-3B78EFBE6D97}"/>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a:extLst>
            <a:ext uri="{FF2B5EF4-FFF2-40B4-BE49-F238E27FC236}">
              <a16:creationId xmlns="" xmlns:a16="http://schemas.microsoft.com/office/drawing/2014/main" id="{18ADABFE-5062-4C1E-B7A7-D63BA92E03A2}"/>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a:extLst>
            <a:ext uri="{FF2B5EF4-FFF2-40B4-BE49-F238E27FC236}">
              <a16:creationId xmlns="" xmlns:a16="http://schemas.microsoft.com/office/drawing/2014/main" id="{941909EF-8E27-49C4-B3B7-D7E29338433F}"/>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a:extLst>
            <a:ext uri="{FF2B5EF4-FFF2-40B4-BE49-F238E27FC236}">
              <a16:creationId xmlns="" xmlns:a16="http://schemas.microsoft.com/office/drawing/2014/main" id="{DCB66796-DB95-4671-9D9B-30EF9E1A588D}"/>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a:extLst>
            <a:ext uri="{FF2B5EF4-FFF2-40B4-BE49-F238E27FC236}">
              <a16:creationId xmlns="" xmlns:a16="http://schemas.microsoft.com/office/drawing/2014/main" id="{3F9A1894-C42B-4C1D-837F-4B7B084473ED}"/>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a:extLst>
            <a:ext uri="{FF2B5EF4-FFF2-40B4-BE49-F238E27FC236}">
              <a16:creationId xmlns="" xmlns:a16="http://schemas.microsoft.com/office/drawing/2014/main" id="{80622162-0DC5-4AA9-B113-0F555F859FD3}"/>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a:extLst>
            <a:ext uri="{FF2B5EF4-FFF2-40B4-BE49-F238E27FC236}">
              <a16:creationId xmlns="" xmlns:a16="http://schemas.microsoft.com/office/drawing/2014/main" id="{0E43D5EE-D871-4614-B7AA-569DA6E24BB5}"/>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 xmlns:a16="http://schemas.microsoft.com/office/drawing/2014/main" id="{B5766825-56FF-4758-8DDF-EBB92B4674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 xmlns:a16="http://schemas.microsoft.com/office/drawing/2014/main" id="{30452646-4DB0-407F-8494-213E8E04CE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 xmlns:a16="http://schemas.microsoft.com/office/drawing/2014/main" id="{F20D805C-E4E8-47B1-82AE-3B26265BEA9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 xmlns:a16="http://schemas.microsoft.com/office/drawing/2014/main" id="{474007FE-C437-479B-86BB-CB3ECFE8D3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ECEBF6F3-B682-451D-BD8C-E43B30923C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61" name="楕円 560">
          <a:extLst>
            <a:ext uri="{FF2B5EF4-FFF2-40B4-BE49-F238E27FC236}">
              <a16:creationId xmlns="" xmlns:a16="http://schemas.microsoft.com/office/drawing/2014/main" id="{DE5BED4C-B255-4105-A4E8-21772C8DA4A6}"/>
            </a:ext>
          </a:extLst>
        </xdr:cNvPr>
        <xdr:cNvSpPr/>
      </xdr:nvSpPr>
      <xdr:spPr>
        <a:xfrm>
          <a:off x="16268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162577</xdr:rowOff>
    </xdr:from>
    <xdr:ext cx="405111" cy="259045"/>
    <xdr:sp macro="" textlink="">
      <xdr:nvSpPr>
        <xdr:cNvPr id="562" name="【学校施設】&#10;有形固定資産減価償却率該当値テキスト">
          <a:extLst>
            <a:ext uri="{FF2B5EF4-FFF2-40B4-BE49-F238E27FC236}">
              <a16:creationId xmlns="" xmlns:a16="http://schemas.microsoft.com/office/drawing/2014/main" id="{A444A03D-F3C0-4ED7-9516-C5C4BB13BD98}"/>
            </a:ext>
          </a:extLst>
        </xdr:cNvPr>
        <xdr:cNvSpPr txBox="1"/>
      </xdr:nvSpPr>
      <xdr:spPr>
        <a:xfrm>
          <a:off x="16357600"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563" name="楕円 562">
          <a:extLst>
            <a:ext uri="{FF2B5EF4-FFF2-40B4-BE49-F238E27FC236}">
              <a16:creationId xmlns="" xmlns:a16="http://schemas.microsoft.com/office/drawing/2014/main" id="{BB9E41ED-BEC9-4EDB-A0CB-C3206587FCDE}"/>
            </a:ext>
          </a:extLst>
        </xdr:cNvPr>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19050</xdr:rowOff>
    </xdr:from>
    <xdr:to>
      <xdr:col>85</xdr:col>
      <xdr:colOff>127000</xdr:colOff>
      <xdr:row>56</xdr:row>
      <xdr:rowOff>80010</xdr:rowOff>
    </xdr:to>
    <xdr:cxnSp macro="">
      <xdr:nvCxnSpPr>
        <xdr:cNvPr id="564" name="直線コネクタ 563">
          <a:extLst>
            <a:ext uri="{FF2B5EF4-FFF2-40B4-BE49-F238E27FC236}">
              <a16:creationId xmlns="" xmlns:a16="http://schemas.microsoft.com/office/drawing/2014/main" id="{0ED82F2E-E327-4CA0-AB02-F88338783656}"/>
            </a:ext>
          </a:extLst>
        </xdr:cNvPr>
        <xdr:cNvCxnSpPr/>
      </xdr:nvCxnSpPr>
      <xdr:spPr>
        <a:xfrm flipV="1">
          <a:off x="15481300" y="96202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93980</xdr:rowOff>
    </xdr:from>
    <xdr:to>
      <xdr:col>76</xdr:col>
      <xdr:colOff>165100</xdr:colOff>
      <xdr:row>57</xdr:row>
      <xdr:rowOff>24130</xdr:rowOff>
    </xdr:to>
    <xdr:sp macro="" textlink="">
      <xdr:nvSpPr>
        <xdr:cNvPr id="565" name="楕円 564">
          <a:extLst>
            <a:ext uri="{FF2B5EF4-FFF2-40B4-BE49-F238E27FC236}">
              <a16:creationId xmlns="" xmlns:a16="http://schemas.microsoft.com/office/drawing/2014/main" id="{70B005D1-AB14-498F-9B03-9FC07B436A39}"/>
            </a:ext>
          </a:extLst>
        </xdr:cNvPr>
        <xdr:cNvSpPr/>
      </xdr:nvSpPr>
      <xdr:spPr>
        <a:xfrm>
          <a:off x="14541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144780</xdr:rowOff>
    </xdr:to>
    <xdr:cxnSp macro="">
      <xdr:nvCxnSpPr>
        <xdr:cNvPr id="566" name="直線コネクタ 565">
          <a:extLst>
            <a:ext uri="{FF2B5EF4-FFF2-40B4-BE49-F238E27FC236}">
              <a16:creationId xmlns="" xmlns:a16="http://schemas.microsoft.com/office/drawing/2014/main" id="{509EF94B-C51C-46D3-A3F5-0F21226805C3}"/>
            </a:ext>
          </a:extLst>
        </xdr:cNvPr>
        <xdr:cNvCxnSpPr/>
      </xdr:nvCxnSpPr>
      <xdr:spPr>
        <a:xfrm flipV="1">
          <a:off x="14592300" y="96812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a:extLst>
            <a:ext uri="{FF2B5EF4-FFF2-40B4-BE49-F238E27FC236}">
              <a16:creationId xmlns="" xmlns:a16="http://schemas.microsoft.com/office/drawing/2014/main" id="{A332BC34-30E9-4ED8-8FC2-E6571A1C761E}"/>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68" name="n_2aveValue【学校施設】&#10;有形固定資産減価償却率">
          <a:extLst>
            <a:ext uri="{FF2B5EF4-FFF2-40B4-BE49-F238E27FC236}">
              <a16:creationId xmlns="" xmlns:a16="http://schemas.microsoft.com/office/drawing/2014/main" id="{2B6B4817-3DAE-4A7E-92D1-1203AB3A9DA5}"/>
            </a:ext>
          </a:extLst>
        </xdr:cNvPr>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a:extLst>
            <a:ext uri="{FF2B5EF4-FFF2-40B4-BE49-F238E27FC236}">
              <a16:creationId xmlns="" xmlns:a16="http://schemas.microsoft.com/office/drawing/2014/main" id="{FFEA6D15-117B-451D-8039-39D7D751C046}"/>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570" name="n_1mainValue【学校施設】&#10;有形固定資産減価償却率">
          <a:extLst>
            <a:ext uri="{FF2B5EF4-FFF2-40B4-BE49-F238E27FC236}">
              <a16:creationId xmlns="" xmlns:a16="http://schemas.microsoft.com/office/drawing/2014/main" id="{00B93CBF-A387-49F8-9C59-F582F6D2BA7C}"/>
            </a:ext>
          </a:extLst>
        </xdr:cNvPr>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40657</xdr:rowOff>
    </xdr:from>
    <xdr:ext cx="405111" cy="259045"/>
    <xdr:sp macro="" textlink="">
      <xdr:nvSpPr>
        <xdr:cNvPr id="571" name="n_2mainValue【学校施設】&#10;有形固定資産減価償却率">
          <a:extLst>
            <a:ext uri="{FF2B5EF4-FFF2-40B4-BE49-F238E27FC236}">
              <a16:creationId xmlns="" xmlns:a16="http://schemas.microsoft.com/office/drawing/2014/main" id="{829B7A7D-6F98-4C9E-8DC0-397A3D72C15B}"/>
            </a:ext>
          </a:extLst>
        </xdr:cNvPr>
        <xdr:cNvSpPr txBox="1"/>
      </xdr:nvSpPr>
      <xdr:spPr>
        <a:xfrm>
          <a:off x="14389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 xmlns:a16="http://schemas.microsoft.com/office/drawing/2014/main" id="{19F0710F-518B-4A18-A708-63EF8009C3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 xmlns:a16="http://schemas.microsoft.com/office/drawing/2014/main" id="{C17F3931-F5C7-43FD-9DED-8A6E323213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 xmlns:a16="http://schemas.microsoft.com/office/drawing/2014/main" id="{E476C843-89C6-4DDE-91FC-74693795FC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 xmlns:a16="http://schemas.microsoft.com/office/drawing/2014/main" id="{C91542CB-75B8-47AD-B416-E5E886AF0E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 xmlns:a16="http://schemas.microsoft.com/office/drawing/2014/main" id="{F55BF800-4DEA-412F-954F-39ECDF4AF1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 xmlns:a16="http://schemas.microsoft.com/office/drawing/2014/main" id="{223FB9D7-1C07-450E-811C-D6A8A85B14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 xmlns:a16="http://schemas.microsoft.com/office/drawing/2014/main" id="{237EEC17-C26B-4987-ACB5-EFCD7D1D4B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 xmlns:a16="http://schemas.microsoft.com/office/drawing/2014/main" id="{220A4086-6491-4447-8142-F3B59D45A6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 xmlns:a16="http://schemas.microsoft.com/office/drawing/2014/main" id="{DE1B4E53-AF24-4F7B-A2C1-5586130BEC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 xmlns:a16="http://schemas.microsoft.com/office/drawing/2014/main" id="{FAA54ACB-9988-4A83-9D55-9D23119001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 xmlns:a16="http://schemas.microsoft.com/office/drawing/2014/main" id="{58FBF4F9-820B-49DB-8191-1D7A7730528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 xmlns:a16="http://schemas.microsoft.com/office/drawing/2014/main" id="{C58B51DD-8AB6-443D-85E8-7479B559046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 xmlns:a16="http://schemas.microsoft.com/office/drawing/2014/main" id="{65BADF14-D966-4B9C-BFF5-BCC2B117E4F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 xmlns:a16="http://schemas.microsoft.com/office/drawing/2014/main" id="{431F8625-BC48-4ED2-AAAA-D86B3E4E7C4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 xmlns:a16="http://schemas.microsoft.com/office/drawing/2014/main" id="{9393D3FB-E556-46BC-9AA7-1FB77E6B113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 xmlns:a16="http://schemas.microsoft.com/office/drawing/2014/main" id="{AB65FA11-10B2-4A11-988B-73F437F7FF3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 xmlns:a16="http://schemas.microsoft.com/office/drawing/2014/main" id="{46C5FAC8-31EB-44AA-BF5E-7D46DC364B4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 xmlns:a16="http://schemas.microsoft.com/office/drawing/2014/main" id="{A4998A4A-9B1E-4F6D-8B41-9EB2ECB9455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 xmlns:a16="http://schemas.microsoft.com/office/drawing/2014/main" id="{FCBD36F2-EF49-454E-BB72-4E29E331A49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 xmlns:a16="http://schemas.microsoft.com/office/drawing/2014/main" id="{994D671D-8EEE-4952-9A0F-ED21950CA5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 xmlns:a16="http://schemas.microsoft.com/office/drawing/2014/main" id="{E82D6467-D2BA-4885-A366-2685315572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 xmlns:a16="http://schemas.microsoft.com/office/drawing/2014/main" id="{DF88C9B6-E6DD-43D9-BB47-BDCD72AE91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 xmlns:a16="http://schemas.microsoft.com/office/drawing/2014/main" id="{C354F9AE-0774-42C8-8090-84ACDFC29B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 xmlns:a16="http://schemas.microsoft.com/office/drawing/2014/main" id="{39AC857C-38F0-4057-9FEC-EF55B0A24E7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a:extLst>
            <a:ext uri="{FF2B5EF4-FFF2-40B4-BE49-F238E27FC236}">
              <a16:creationId xmlns="" xmlns:a16="http://schemas.microsoft.com/office/drawing/2014/main" id="{4ABF22D8-BEF2-42B2-9BF5-A5188DB6CD24}"/>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a:extLst>
            <a:ext uri="{FF2B5EF4-FFF2-40B4-BE49-F238E27FC236}">
              <a16:creationId xmlns="" xmlns:a16="http://schemas.microsoft.com/office/drawing/2014/main" id="{7EAC2785-38E9-44C7-8D99-7458DA1C3BCE}"/>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a:extLst>
            <a:ext uri="{FF2B5EF4-FFF2-40B4-BE49-F238E27FC236}">
              <a16:creationId xmlns="" xmlns:a16="http://schemas.microsoft.com/office/drawing/2014/main" id="{3B13A65E-AE6C-46FB-B8C4-F68C18043151}"/>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a:extLst>
            <a:ext uri="{FF2B5EF4-FFF2-40B4-BE49-F238E27FC236}">
              <a16:creationId xmlns="" xmlns:a16="http://schemas.microsoft.com/office/drawing/2014/main" id="{C222393D-9482-4ADF-B9EE-7662A84C2A25}"/>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a:extLst>
            <a:ext uri="{FF2B5EF4-FFF2-40B4-BE49-F238E27FC236}">
              <a16:creationId xmlns="" xmlns:a16="http://schemas.microsoft.com/office/drawing/2014/main" id="{51ED9AC2-6B57-4905-AAC1-820738118044}"/>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01" name="【学校施設】&#10;一人当たり面積平均値テキスト">
          <a:extLst>
            <a:ext uri="{FF2B5EF4-FFF2-40B4-BE49-F238E27FC236}">
              <a16:creationId xmlns="" xmlns:a16="http://schemas.microsoft.com/office/drawing/2014/main" id="{7E9B496E-7333-4091-82AC-46836E60FE12}"/>
            </a:ext>
          </a:extLst>
        </xdr:cNvPr>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a:extLst>
            <a:ext uri="{FF2B5EF4-FFF2-40B4-BE49-F238E27FC236}">
              <a16:creationId xmlns="" xmlns:a16="http://schemas.microsoft.com/office/drawing/2014/main" id="{5D9D77AF-EB20-43B7-A240-1F407DF31C4E}"/>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a:extLst>
            <a:ext uri="{FF2B5EF4-FFF2-40B4-BE49-F238E27FC236}">
              <a16:creationId xmlns="" xmlns:a16="http://schemas.microsoft.com/office/drawing/2014/main" id="{02C23D17-2F2C-43A3-ABC6-2B563ED5EF8B}"/>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a:extLst>
            <a:ext uri="{FF2B5EF4-FFF2-40B4-BE49-F238E27FC236}">
              <a16:creationId xmlns="" xmlns:a16="http://schemas.microsoft.com/office/drawing/2014/main" id="{944A41D8-174D-46C9-A3F0-888C76515E2B}"/>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a:extLst>
            <a:ext uri="{FF2B5EF4-FFF2-40B4-BE49-F238E27FC236}">
              <a16:creationId xmlns="" xmlns:a16="http://schemas.microsoft.com/office/drawing/2014/main" id="{F00DB985-1AD6-42AA-BBF5-A118BE310BB6}"/>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A5391045-9065-4EB5-8610-8E776222ACF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4CC3B9B8-771A-4805-81CF-B9B21DC4E6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 xmlns:a16="http://schemas.microsoft.com/office/drawing/2014/main" id="{1B8EC87F-7A25-4CDE-8A78-D49A24D3A0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 xmlns:a16="http://schemas.microsoft.com/office/drawing/2014/main" id="{E687157A-5BB8-492C-A8EE-E45903FC590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 xmlns:a16="http://schemas.microsoft.com/office/drawing/2014/main" id="{450C0F76-2BDD-4057-8227-A7702040C5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65024</xdr:rowOff>
    </xdr:from>
    <xdr:to>
      <xdr:col>116</xdr:col>
      <xdr:colOff>114300</xdr:colOff>
      <xdr:row>63</xdr:row>
      <xdr:rowOff>166624</xdr:rowOff>
    </xdr:to>
    <xdr:sp macro="" textlink="">
      <xdr:nvSpPr>
        <xdr:cNvPr id="611" name="楕円 610">
          <a:extLst>
            <a:ext uri="{FF2B5EF4-FFF2-40B4-BE49-F238E27FC236}">
              <a16:creationId xmlns="" xmlns:a16="http://schemas.microsoft.com/office/drawing/2014/main" id="{7E7B472F-8BC4-45A7-A82B-C71931F04D0D}"/>
            </a:ext>
          </a:extLst>
        </xdr:cNvPr>
        <xdr:cNvSpPr/>
      </xdr:nvSpPr>
      <xdr:spPr>
        <a:xfrm>
          <a:off x="221107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43451</xdr:rowOff>
    </xdr:from>
    <xdr:ext cx="469744" cy="259045"/>
    <xdr:sp macro="" textlink="">
      <xdr:nvSpPr>
        <xdr:cNvPr id="612" name="【学校施設】&#10;一人当たり面積該当値テキスト">
          <a:extLst>
            <a:ext uri="{FF2B5EF4-FFF2-40B4-BE49-F238E27FC236}">
              <a16:creationId xmlns="" xmlns:a16="http://schemas.microsoft.com/office/drawing/2014/main" id="{E26B1E3F-7015-4D94-B8D7-54A4E1D09CD7}"/>
            </a:ext>
          </a:extLst>
        </xdr:cNvPr>
        <xdr:cNvSpPr txBox="1"/>
      </xdr:nvSpPr>
      <xdr:spPr>
        <a:xfrm>
          <a:off x="22199600" y="10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63119</xdr:rowOff>
    </xdr:from>
    <xdr:to>
      <xdr:col>112</xdr:col>
      <xdr:colOff>38100</xdr:colOff>
      <xdr:row>63</xdr:row>
      <xdr:rowOff>164719</xdr:rowOff>
    </xdr:to>
    <xdr:sp macro="" textlink="">
      <xdr:nvSpPr>
        <xdr:cNvPr id="613" name="楕円 612">
          <a:extLst>
            <a:ext uri="{FF2B5EF4-FFF2-40B4-BE49-F238E27FC236}">
              <a16:creationId xmlns="" xmlns:a16="http://schemas.microsoft.com/office/drawing/2014/main" id="{0D12DE64-4D20-4400-9D4C-3CBF5CFA0260}"/>
            </a:ext>
          </a:extLst>
        </xdr:cNvPr>
        <xdr:cNvSpPr/>
      </xdr:nvSpPr>
      <xdr:spPr>
        <a:xfrm>
          <a:off x="21272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113919</xdr:rowOff>
    </xdr:from>
    <xdr:to>
      <xdr:col>116</xdr:col>
      <xdr:colOff>63500</xdr:colOff>
      <xdr:row>63</xdr:row>
      <xdr:rowOff>115824</xdr:rowOff>
    </xdr:to>
    <xdr:cxnSp macro="">
      <xdr:nvCxnSpPr>
        <xdr:cNvPr id="614" name="直線コネクタ 613">
          <a:extLst>
            <a:ext uri="{FF2B5EF4-FFF2-40B4-BE49-F238E27FC236}">
              <a16:creationId xmlns="" xmlns:a16="http://schemas.microsoft.com/office/drawing/2014/main" id="{F65E4C50-573A-4B6C-AA09-593650D26D99}"/>
            </a:ext>
          </a:extLst>
        </xdr:cNvPr>
        <xdr:cNvCxnSpPr/>
      </xdr:nvCxnSpPr>
      <xdr:spPr>
        <a:xfrm>
          <a:off x="21323300" y="1091526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15" name="楕円 614">
          <a:extLst>
            <a:ext uri="{FF2B5EF4-FFF2-40B4-BE49-F238E27FC236}">
              <a16:creationId xmlns="" xmlns:a16="http://schemas.microsoft.com/office/drawing/2014/main" id="{2576C866-395F-4D1D-A4A9-427856B6CB7D}"/>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113919</xdr:rowOff>
    </xdr:from>
    <xdr:to>
      <xdr:col>111</xdr:col>
      <xdr:colOff>177800</xdr:colOff>
      <xdr:row>63</xdr:row>
      <xdr:rowOff>118110</xdr:rowOff>
    </xdr:to>
    <xdr:cxnSp macro="">
      <xdr:nvCxnSpPr>
        <xdr:cNvPr id="616" name="直線コネクタ 615">
          <a:extLst>
            <a:ext uri="{FF2B5EF4-FFF2-40B4-BE49-F238E27FC236}">
              <a16:creationId xmlns="" xmlns:a16="http://schemas.microsoft.com/office/drawing/2014/main" id="{AEBE411A-4FAF-4A7B-9363-3850D7775409}"/>
            </a:ext>
          </a:extLst>
        </xdr:cNvPr>
        <xdr:cNvCxnSpPr/>
      </xdr:nvCxnSpPr>
      <xdr:spPr>
        <a:xfrm flipV="1">
          <a:off x="20434300" y="109152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17" name="n_1aveValue【学校施設】&#10;一人当たり面積">
          <a:extLst>
            <a:ext uri="{FF2B5EF4-FFF2-40B4-BE49-F238E27FC236}">
              <a16:creationId xmlns="" xmlns:a16="http://schemas.microsoft.com/office/drawing/2014/main" id="{D22BCEB3-3472-484B-8260-0A834D9FA1CE}"/>
            </a:ext>
          </a:extLst>
        </xdr:cNvPr>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a:extLst>
            <a:ext uri="{FF2B5EF4-FFF2-40B4-BE49-F238E27FC236}">
              <a16:creationId xmlns="" xmlns:a16="http://schemas.microsoft.com/office/drawing/2014/main" id="{B78F7B63-0867-47E6-931A-308662269874}"/>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a:extLst>
            <a:ext uri="{FF2B5EF4-FFF2-40B4-BE49-F238E27FC236}">
              <a16:creationId xmlns="" xmlns:a16="http://schemas.microsoft.com/office/drawing/2014/main" id="{05B9631A-642E-4F4E-B3E5-DFBA29590BF3}"/>
            </a:ext>
          </a:extLst>
        </xdr:cNvPr>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155846</xdr:rowOff>
    </xdr:from>
    <xdr:ext cx="469744" cy="259045"/>
    <xdr:sp macro="" textlink="">
      <xdr:nvSpPr>
        <xdr:cNvPr id="620" name="n_1mainValue【学校施設】&#10;一人当たり面積">
          <a:extLst>
            <a:ext uri="{FF2B5EF4-FFF2-40B4-BE49-F238E27FC236}">
              <a16:creationId xmlns="" xmlns:a16="http://schemas.microsoft.com/office/drawing/2014/main" id="{4AC23900-107E-47BC-BB5E-01D4C11C7C11}"/>
            </a:ext>
          </a:extLst>
        </xdr:cNvPr>
        <xdr:cNvSpPr txBox="1"/>
      </xdr:nvSpPr>
      <xdr:spPr>
        <a:xfrm>
          <a:off x="21075727" y="109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21" name="n_2mainValue【学校施設】&#10;一人当たり面積">
          <a:extLst>
            <a:ext uri="{FF2B5EF4-FFF2-40B4-BE49-F238E27FC236}">
              <a16:creationId xmlns="" xmlns:a16="http://schemas.microsoft.com/office/drawing/2014/main" id="{41D7CAFA-A119-4EF7-AA59-AD6DB3C6FFFA}"/>
            </a:ext>
          </a:extLst>
        </xdr:cNvPr>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 xmlns:a16="http://schemas.microsoft.com/office/drawing/2014/main" id="{D6C6FC5F-5708-45B8-A384-EBB1EAF816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 xmlns:a16="http://schemas.microsoft.com/office/drawing/2014/main" id="{CE82C273-AC28-44C8-949F-AB258A180C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 xmlns:a16="http://schemas.microsoft.com/office/drawing/2014/main" id="{87B86216-540D-44A1-9F56-16B31C4F90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 xmlns:a16="http://schemas.microsoft.com/office/drawing/2014/main" id="{C544310F-FC1C-4A6F-A8DC-498C1955E2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 xmlns:a16="http://schemas.microsoft.com/office/drawing/2014/main" id="{E4EF4FA4-4890-4CC3-B1A0-19E6FB173B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 xmlns:a16="http://schemas.microsoft.com/office/drawing/2014/main" id="{80B4D277-B01C-430C-8AEF-ADA9389C0B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 xmlns:a16="http://schemas.microsoft.com/office/drawing/2014/main" id="{FCD5E5DD-5931-4FBD-9601-00D56299B9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 xmlns:a16="http://schemas.microsoft.com/office/drawing/2014/main" id="{F9B0F316-E86A-4406-A40B-C47F6000108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 xmlns:a16="http://schemas.microsoft.com/office/drawing/2014/main" id="{4E5F589A-EE53-4B05-8064-B9DCBA1A8F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 xmlns:a16="http://schemas.microsoft.com/office/drawing/2014/main" id="{D1FEFC91-03F6-4EEA-9231-DEB2525EB9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 xmlns:a16="http://schemas.microsoft.com/office/drawing/2014/main" id="{40F1B5B3-5E24-43E9-BC79-443868BF5E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 xmlns:a16="http://schemas.microsoft.com/office/drawing/2014/main" id="{40B66063-86FB-4481-ADDD-FDC2C7E72E9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 xmlns:a16="http://schemas.microsoft.com/office/drawing/2014/main" id="{BB1D8A7E-CCDB-4AA4-B028-2A6CCEA56E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 xmlns:a16="http://schemas.microsoft.com/office/drawing/2014/main" id="{A125946E-B774-47F5-BFC7-BD75E5A7BC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 xmlns:a16="http://schemas.microsoft.com/office/drawing/2014/main" id="{73D75573-42D9-41B3-A953-1365DB41A3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 xmlns:a16="http://schemas.microsoft.com/office/drawing/2014/main" id="{77D9D650-798D-43CD-843B-8D3309F3983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 xmlns:a16="http://schemas.microsoft.com/office/drawing/2014/main" id="{B93F26F9-8CE0-4E30-B084-BBD8B85F76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 xmlns:a16="http://schemas.microsoft.com/office/drawing/2014/main" id="{93D61164-F514-43BD-8E1A-116AF4CADF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 xmlns:a16="http://schemas.microsoft.com/office/drawing/2014/main" id="{C9EA3853-D020-4A56-AFF7-4563155E58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 xmlns:a16="http://schemas.microsoft.com/office/drawing/2014/main" id="{17B4993F-8347-43C3-88FC-7A34D86B14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 xmlns:a16="http://schemas.microsoft.com/office/drawing/2014/main" id="{553D57EA-A621-4091-B3B6-0DC8232FF4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 xmlns:a16="http://schemas.microsoft.com/office/drawing/2014/main" id="{CAAC4EB3-76EB-4408-ABD1-872D0C787F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 xmlns:a16="http://schemas.microsoft.com/office/drawing/2014/main" id="{EF275648-A0CF-4E8B-9ECB-1EED514F74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 xmlns:a16="http://schemas.microsoft.com/office/drawing/2014/main" id="{13FB542B-3A87-4E22-98C1-A878E695C82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 xmlns:a16="http://schemas.microsoft.com/office/drawing/2014/main" id="{88560313-2625-45A1-94F9-58EB014C62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 xmlns:a16="http://schemas.microsoft.com/office/drawing/2014/main" id="{05089956-91CF-49FE-9A71-9BD615EADB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 xmlns:a16="http://schemas.microsoft.com/office/drawing/2014/main" id="{A04AF845-9F9F-4C7D-BD26-85B627E67F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 xmlns:a16="http://schemas.microsoft.com/office/drawing/2014/main" id="{669C7B37-BAEA-4CD7-93C4-6F4CF482B5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 xmlns:a16="http://schemas.microsoft.com/office/drawing/2014/main" id="{FC0783A6-2984-412A-BDE4-905B0C15FF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 xmlns:a16="http://schemas.microsoft.com/office/drawing/2014/main" id="{6F4E08BC-87CD-4D9B-BD66-138E9F7D48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 xmlns:a16="http://schemas.microsoft.com/office/drawing/2014/main" id="{86C9574E-5512-450B-A41A-1B9C5845BC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 xmlns:a16="http://schemas.microsoft.com/office/drawing/2014/main" id="{8B8D1F2D-4E14-4E74-91CD-FCC110CB3A9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 xmlns:a16="http://schemas.microsoft.com/office/drawing/2014/main" id="{C2A1AC1F-0FD0-4EE4-80DE-3BAFB5D3A7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 xmlns:a16="http://schemas.microsoft.com/office/drawing/2014/main" id="{94BD20BE-365F-4640-B81E-1892291B8D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 xmlns:a16="http://schemas.microsoft.com/office/drawing/2014/main" id="{33333297-FCC3-4CDE-B808-407CFC3DCC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類似団体と比較して保育</a:t>
          </a:r>
          <a:r>
            <a:rPr kumimoji="1" lang="ja-JP" altLang="en-US" sz="1300">
              <a:solidFill>
                <a:schemeClr val="dk1"/>
              </a:solidFill>
              <a:effectLst/>
              <a:latin typeface="+mn-lt"/>
              <a:ea typeface="+mn-ea"/>
              <a:cs typeface="+mn-cs"/>
            </a:rPr>
            <a:t>所、</a:t>
          </a:r>
          <a:r>
            <a:rPr kumimoji="1" lang="ja-JP" altLang="ja-JP" sz="1300">
              <a:solidFill>
                <a:schemeClr val="dk1"/>
              </a:solidFill>
              <a:effectLst/>
              <a:latin typeface="+mn-lt"/>
              <a:ea typeface="+mn-ea"/>
              <a:cs typeface="+mn-cs"/>
            </a:rPr>
            <a:t>学校施設</a:t>
          </a:r>
          <a:r>
            <a:rPr kumimoji="1" lang="ja-JP" altLang="en-US" sz="1300">
              <a:solidFill>
                <a:schemeClr val="dk1"/>
              </a:solidFill>
              <a:effectLst/>
              <a:latin typeface="+mn-lt"/>
              <a:ea typeface="+mn-ea"/>
              <a:cs typeface="+mn-cs"/>
            </a:rPr>
            <a:t>、公営住宅</a:t>
          </a:r>
          <a:r>
            <a:rPr kumimoji="1" lang="ja-JP" altLang="ja-JP" sz="1300">
              <a:solidFill>
                <a:schemeClr val="dk1"/>
              </a:solidFill>
              <a:effectLst/>
              <a:latin typeface="+mn-lt"/>
              <a:ea typeface="+mn-ea"/>
              <a:cs typeface="+mn-cs"/>
            </a:rPr>
            <a:t>の有形固定資産減価償却率が高くなっている。</a:t>
          </a:r>
          <a:endParaRPr lang="ja-JP" altLang="ja-JP" sz="1300">
            <a:effectLst/>
          </a:endParaRPr>
        </a:p>
        <a:p>
          <a:r>
            <a:rPr kumimoji="1" lang="ja-JP" altLang="ja-JP" sz="1300">
              <a:solidFill>
                <a:schemeClr val="dk1"/>
              </a:solidFill>
              <a:effectLst/>
              <a:latin typeface="+mn-lt"/>
              <a:ea typeface="+mn-ea"/>
              <a:cs typeface="+mn-cs"/>
            </a:rPr>
            <a:t>保育</a:t>
          </a:r>
          <a:r>
            <a:rPr kumimoji="1" lang="ja-JP" altLang="en-US" sz="1300">
              <a:solidFill>
                <a:schemeClr val="dk1"/>
              </a:solidFill>
              <a:effectLst/>
              <a:latin typeface="+mn-lt"/>
              <a:ea typeface="+mn-ea"/>
              <a:cs typeface="+mn-cs"/>
            </a:rPr>
            <a:t>所</a:t>
          </a:r>
          <a:r>
            <a:rPr kumimoji="1" lang="ja-JP" altLang="ja-JP" sz="1300">
              <a:solidFill>
                <a:schemeClr val="dk1"/>
              </a:solidFill>
              <a:effectLst/>
              <a:latin typeface="+mn-lt"/>
              <a:ea typeface="+mn-ea"/>
              <a:cs typeface="+mn-cs"/>
            </a:rPr>
            <a:t>、学校施設、公営住宅</a:t>
          </a:r>
          <a:r>
            <a:rPr kumimoji="1" lang="ja-JP" altLang="en-US" sz="1300">
              <a:solidFill>
                <a:schemeClr val="dk1"/>
              </a:solidFill>
              <a:effectLst/>
              <a:latin typeface="+mn-lt"/>
              <a:ea typeface="+mn-ea"/>
              <a:cs typeface="+mn-cs"/>
            </a:rPr>
            <a:t>ともに個別の更新・再編等の計画を策定しており、</a:t>
          </a:r>
          <a:r>
            <a:rPr kumimoji="1" lang="en-US" altLang="ja-JP" sz="1300">
              <a:solidFill>
                <a:schemeClr val="dk1"/>
              </a:solidFill>
              <a:effectLst/>
              <a:latin typeface="+mn-lt"/>
              <a:ea typeface="+mn-ea"/>
              <a:cs typeface="+mn-cs"/>
            </a:rPr>
            <a:t>FM</a:t>
          </a:r>
          <a:r>
            <a:rPr kumimoji="1" lang="ja-JP" altLang="ja-JP" sz="1300">
              <a:solidFill>
                <a:schemeClr val="dk1"/>
              </a:solidFill>
              <a:effectLst/>
              <a:latin typeface="+mn-lt"/>
              <a:ea typeface="+mn-ea"/>
              <a:cs typeface="+mn-cs"/>
            </a:rPr>
            <a:t>戦略プラン</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着実に推進することで、限られた財源の中、公共施設の量を需要に応じた適正な規模にしていくとともに、施設の利便性を高めていく。</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E610B2B-ED42-4812-99D3-6B00DF735F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8E0F0CCB-7917-4A7D-956F-1B852F86DE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CF8DB2D-F64E-49A3-BBBB-09A861C706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8AF6D0FD-ED1D-4E35-ADEC-060154089B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5D9DC15-0117-45A3-A33A-DF7B5829CB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668D586-77DD-44BE-AB3B-DF406CE7B6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F726B36-74C2-4454-AFC5-C77869E150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3D96154-03DF-4AFA-9A68-4BD7F2911F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37CE4B2-2051-4F7E-879E-5D547D5C3F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AF3450E8-EF22-44AE-90FB-29B7340F07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405,244
399,362
100.82
153,611,688
149,957,452
3,550,602
82,820,418
178,835,506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6E3D2EF-67B9-4B01-89D0-211CA7B4C9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A825F9B-A44E-40AA-8388-927C614477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541A55C-E2EF-4D0D-86D1-238B7146D9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7D4E20C6-03C5-491B-B648-97A3526D06E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F9AC7FB-D7E7-48E4-BB57-B620FBE3C8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F4DCC861-6D0C-4F1E-A181-E535CD261C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B225FEDF-CFF0-4DC3-B19D-B0F948331E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13A940C8-90A3-42F1-8605-28E22B5DD5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4A1BC18-C93B-4421-982F-C8753DFAD9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FB68461-77F1-46E1-A979-62A44469BC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8B6E3F74-2443-44B5-9398-DAAD9836D2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5062701-C3CD-45EB-969F-FB88D6EA43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E087A85-C763-4EAE-B4B1-262C4F5565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E1E07D8-D0AE-4EFE-B27C-5BEB66D2B1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B9F8F55F-F580-4A91-AFC0-EBC43C3B3E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75346B11-5C6E-41E0-BC9C-9B764F15A5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C69CB125-790A-4530-804B-DC110BDC1B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E61FAEA-1037-42AA-ADF6-21379DBEA0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6EFC6D9B-E125-4F70-A16A-75EFB5305C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4B061F5F-5C48-411B-89C9-11C8F0D72A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D6CA3433-DF87-4E67-B802-435656EE80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94A0A404-6DBF-4C1C-87C4-A48699D127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94CD421A-1DC4-4AD9-A999-565655CED8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D9F81967-7A9F-408B-B338-CBAE48C110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89A5D54B-43D5-44BA-907E-0CCB0EF467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3B4AB8B0-0192-4E1B-9888-563BA0E475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43D987B9-6305-4500-9617-E4D3AF7FEF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6FC96B61-D31D-4B74-9C60-0850E95BCF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4635E629-87E7-40CF-AE19-AA22B01A27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D2B9DDD-1F1F-4607-ACD0-E5DB846D03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5E851B90-E8A2-4EF5-92B6-97528D71137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4AC0C294-D86A-4125-A010-CC21458B460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F6728A01-1F3E-4185-B025-1E83C7DCB62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44DD5DD8-D6CF-473A-9CB7-83A6ED5C745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1882192C-5B98-461C-865C-C16315FF9AA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1FC8C60F-44BC-4733-8341-A744F55EA31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02FF0908-23DF-4956-B73C-BE1C31C256C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A7BBD78A-9986-48A5-9E25-41D1330FEB6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85E27C57-E9F8-49AE-BE94-8DADEF0E41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E720EDED-C872-4D06-B52A-160FA05779A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599347EA-3C21-40D3-9D98-514B3552200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DEE15C49-6C80-4A35-9411-844BFB23C81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1C4EE8E3-417A-4C01-939D-C78FC2C5C3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E836DE61-59E7-4011-B50D-2BEF05AE824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4DD3CCD0-E0B9-41DB-8CB1-74E393DB196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 xmlns:a16="http://schemas.microsoft.com/office/drawing/2014/main" id="{60D29F44-86AD-4D4F-A314-67BC9358196B}"/>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662255B0-BA36-46A4-B548-EA98A2F645A3}"/>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 xmlns:a16="http://schemas.microsoft.com/office/drawing/2014/main" id="{DA8557B1-DAE6-4B62-9D7A-EDDFB9B0D9B6}"/>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 xmlns:a16="http://schemas.microsoft.com/office/drawing/2014/main" id="{E42DCD14-C228-4EB2-8E50-33F84B646A03}"/>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 xmlns:a16="http://schemas.microsoft.com/office/drawing/2014/main" id="{0B4BC7AA-A148-4667-89F1-4D35EDF3E47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6569D8A5-AB9E-46A0-AC7C-D2FE2C6CE257}"/>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 xmlns:a16="http://schemas.microsoft.com/office/drawing/2014/main" id="{FFE041DD-DB46-4765-9C94-3315A0B12B0B}"/>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 xmlns:a16="http://schemas.microsoft.com/office/drawing/2014/main" id="{540AAE49-AD37-436F-A254-411A1C31A2D4}"/>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 xmlns:a16="http://schemas.microsoft.com/office/drawing/2014/main" id="{27B01334-1F6D-4735-8AE3-54A0AB00A09B}"/>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 xmlns:a16="http://schemas.microsoft.com/office/drawing/2014/main" id="{632D69DF-38DC-4BC5-BCFC-BCA14D09B58C}"/>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273D001-E15E-46AA-8762-5B8E1AD825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7EEC9B70-B9CD-4F71-8122-C13D1317C8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31041F4C-C2EF-4649-9E6D-B4058F2C1E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CB8B2AB9-7B36-4468-9A61-2092A6F263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A49E3CE0-CB6B-47C7-9CD0-876D4BFA9A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9072</xdr:rowOff>
    </xdr:from>
    <xdr:to>
      <xdr:col>24</xdr:col>
      <xdr:colOff>114300</xdr:colOff>
      <xdr:row>35</xdr:row>
      <xdr:rowOff>110672</xdr:rowOff>
    </xdr:to>
    <xdr:sp macro="" textlink="">
      <xdr:nvSpPr>
        <xdr:cNvPr id="72" name="楕円 71">
          <a:extLst>
            <a:ext uri="{FF2B5EF4-FFF2-40B4-BE49-F238E27FC236}">
              <a16:creationId xmlns="" xmlns:a16="http://schemas.microsoft.com/office/drawing/2014/main" id="{ED948707-DE5E-4963-8216-370869E3E950}"/>
            </a:ext>
          </a:extLst>
        </xdr:cNvPr>
        <xdr:cNvSpPr/>
      </xdr:nvSpPr>
      <xdr:spPr>
        <a:xfrm>
          <a:off x="45847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31949</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BC3979D1-D508-4A87-A153-3B0D594AFEBC}"/>
            </a:ext>
          </a:extLst>
        </xdr:cNvPr>
        <xdr:cNvSpPr txBox="1"/>
      </xdr:nvSpPr>
      <xdr:spPr>
        <a:xfrm>
          <a:off x="4673600" y="586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4" name="楕円 73">
          <a:extLst>
            <a:ext uri="{FF2B5EF4-FFF2-40B4-BE49-F238E27FC236}">
              <a16:creationId xmlns="" xmlns:a16="http://schemas.microsoft.com/office/drawing/2014/main" id="{9BC415BA-61C6-4378-A1EC-04458C3A29F4}"/>
            </a:ext>
          </a:extLst>
        </xdr:cNvPr>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59872</xdr:rowOff>
    </xdr:from>
    <xdr:to>
      <xdr:col>24</xdr:col>
      <xdr:colOff>63500</xdr:colOff>
      <xdr:row>35</xdr:row>
      <xdr:rowOff>87630</xdr:rowOff>
    </xdr:to>
    <xdr:cxnSp macro="">
      <xdr:nvCxnSpPr>
        <xdr:cNvPr id="75" name="直線コネクタ 74">
          <a:extLst>
            <a:ext uri="{FF2B5EF4-FFF2-40B4-BE49-F238E27FC236}">
              <a16:creationId xmlns="" xmlns:a16="http://schemas.microsoft.com/office/drawing/2014/main" id="{8088FBCF-B95F-40C9-A5DC-7E6808CF6E9C}"/>
            </a:ext>
          </a:extLst>
        </xdr:cNvPr>
        <xdr:cNvCxnSpPr/>
      </xdr:nvCxnSpPr>
      <xdr:spPr>
        <a:xfrm flipV="1">
          <a:off x="3797300" y="60606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6" name="楕円 75">
          <a:extLst>
            <a:ext uri="{FF2B5EF4-FFF2-40B4-BE49-F238E27FC236}">
              <a16:creationId xmlns="" xmlns:a16="http://schemas.microsoft.com/office/drawing/2014/main" id="{C0C30FE4-922E-468A-9273-4020C6374D43}"/>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113756</xdr:rowOff>
    </xdr:to>
    <xdr:cxnSp macro="">
      <xdr:nvCxnSpPr>
        <xdr:cNvPr id="77" name="直線コネクタ 76">
          <a:extLst>
            <a:ext uri="{FF2B5EF4-FFF2-40B4-BE49-F238E27FC236}">
              <a16:creationId xmlns="" xmlns:a16="http://schemas.microsoft.com/office/drawing/2014/main" id="{051D0DC7-A8FA-4423-B908-E939C8A4437F}"/>
            </a:ext>
          </a:extLst>
        </xdr:cNvPr>
        <xdr:cNvCxnSpPr/>
      </xdr:nvCxnSpPr>
      <xdr:spPr>
        <a:xfrm flipV="1">
          <a:off x="2908300" y="60883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a:extLst>
            <a:ext uri="{FF2B5EF4-FFF2-40B4-BE49-F238E27FC236}">
              <a16:creationId xmlns="" xmlns:a16="http://schemas.microsoft.com/office/drawing/2014/main" id="{420A229A-9FE3-4F5D-A6F5-096D50C0BB6B}"/>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a:extLst>
            <a:ext uri="{FF2B5EF4-FFF2-40B4-BE49-F238E27FC236}">
              <a16:creationId xmlns="" xmlns:a16="http://schemas.microsoft.com/office/drawing/2014/main" id="{7CE15FEA-9627-4E60-8580-C1CA8866D6A9}"/>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a:extLst>
            <a:ext uri="{FF2B5EF4-FFF2-40B4-BE49-F238E27FC236}">
              <a16:creationId xmlns="" xmlns:a16="http://schemas.microsoft.com/office/drawing/2014/main" id="{A569F134-8B91-478C-80B0-0A28D1FD008E}"/>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81" name="n_1mainValue【図書館】&#10;有形固定資産減価償却率">
          <a:extLst>
            <a:ext uri="{FF2B5EF4-FFF2-40B4-BE49-F238E27FC236}">
              <a16:creationId xmlns="" xmlns:a16="http://schemas.microsoft.com/office/drawing/2014/main" id="{61AA9C28-9046-4172-9106-EDC0137034F2}"/>
            </a:ext>
          </a:extLst>
        </xdr:cNvPr>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9633</xdr:rowOff>
    </xdr:from>
    <xdr:ext cx="405111" cy="259045"/>
    <xdr:sp macro="" textlink="">
      <xdr:nvSpPr>
        <xdr:cNvPr id="82" name="n_2mainValue【図書館】&#10;有形固定資産減価償却率">
          <a:extLst>
            <a:ext uri="{FF2B5EF4-FFF2-40B4-BE49-F238E27FC236}">
              <a16:creationId xmlns="" xmlns:a16="http://schemas.microsoft.com/office/drawing/2014/main" id="{80190F85-8026-42D4-B011-9A0B67069FF9}"/>
            </a:ext>
          </a:extLst>
        </xdr:cNvPr>
        <xdr:cNvSpPr txBox="1"/>
      </xdr:nvSpPr>
      <xdr:spPr>
        <a:xfrm>
          <a:off x="2705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EF03A808-D32A-4CFC-8DA7-E096CAE0D6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687980F6-D1E2-4993-9045-8FCF4D0FD4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0C7F566B-3C03-4A75-BF34-3993FD6031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DFA82366-B1BD-4EDD-85F2-71D23BABA2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4E531091-15A9-4ABE-9D61-A5A3F0E492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CDCB5499-1EA8-4DAB-B6D6-99F85D0AC7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F1D8A30B-E474-4441-85B6-D33D9E198F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72F1A550-99E4-42C2-A917-3E13E5124F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 xmlns:a16="http://schemas.microsoft.com/office/drawing/2014/main" id="{A51A91FF-E1FE-4418-B8DD-51E7ADDD468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C0DF83B1-F7BD-4EAB-9C9D-B7E4CEE023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 xmlns:a16="http://schemas.microsoft.com/office/drawing/2014/main" id="{D5CD2E2C-37E5-4F08-9217-F3D3F52DBC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 xmlns:a16="http://schemas.microsoft.com/office/drawing/2014/main" id="{21383AB0-9AFE-4EE5-9DC3-111496F443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 xmlns:a16="http://schemas.microsoft.com/office/drawing/2014/main" id="{68A12437-C9B4-4C83-97F8-DA2F279A74B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 xmlns:a16="http://schemas.microsoft.com/office/drawing/2014/main" id="{BB2AABB2-FFB8-4C39-8787-9F53276B947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 xmlns:a16="http://schemas.microsoft.com/office/drawing/2014/main" id="{AEB23C90-D688-4EFC-B213-1E0C8FDF648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 xmlns:a16="http://schemas.microsoft.com/office/drawing/2014/main" id="{4308C994-2E72-47F4-8E39-C5987E0F605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 xmlns:a16="http://schemas.microsoft.com/office/drawing/2014/main" id="{01271118-C6B0-4017-B987-9209986045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 xmlns:a16="http://schemas.microsoft.com/office/drawing/2014/main" id="{0DF8FC74-F239-4BCB-BED6-B5183114F93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 xmlns:a16="http://schemas.microsoft.com/office/drawing/2014/main" id="{8036CD85-D78F-44ED-A7AA-F8D345868A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 xmlns:a16="http://schemas.microsoft.com/office/drawing/2014/main" id="{AE5583E6-B04C-4D25-91E8-849837F5C88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0206BCDA-1A1B-48B4-BF01-AF28C0152F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 xmlns:a16="http://schemas.microsoft.com/office/drawing/2014/main" id="{E8E0070F-78ED-4CC1-BB36-0B71A0B49DE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 xmlns:a16="http://schemas.microsoft.com/office/drawing/2014/main" id="{2E2FCAEC-A872-4DA5-A6B4-4016FFE07B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a:extLst>
            <a:ext uri="{FF2B5EF4-FFF2-40B4-BE49-F238E27FC236}">
              <a16:creationId xmlns="" xmlns:a16="http://schemas.microsoft.com/office/drawing/2014/main" id="{2C0E3113-2099-4395-859B-FBA2F5B7DEB4}"/>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a:extLst>
            <a:ext uri="{FF2B5EF4-FFF2-40B4-BE49-F238E27FC236}">
              <a16:creationId xmlns="" xmlns:a16="http://schemas.microsoft.com/office/drawing/2014/main" id="{760BA463-628A-496A-852B-558D3DB7620F}"/>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a:extLst>
            <a:ext uri="{FF2B5EF4-FFF2-40B4-BE49-F238E27FC236}">
              <a16:creationId xmlns="" xmlns:a16="http://schemas.microsoft.com/office/drawing/2014/main" id="{72CC672F-4420-447E-9900-49711B0C9BC3}"/>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a:extLst>
            <a:ext uri="{FF2B5EF4-FFF2-40B4-BE49-F238E27FC236}">
              <a16:creationId xmlns="" xmlns:a16="http://schemas.microsoft.com/office/drawing/2014/main" id="{317A739B-2331-4AC9-A220-D00AAB0C24DE}"/>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a:extLst>
            <a:ext uri="{FF2B5EF4-FFF2-40B4-BE49-F238E27FC236}">
              <a16:creationId xmlns="" xmlns:a16="http://schemas.microsoft.com/office/drawing/2014/main" id="{1D474644-4D85-4E19-A047-1060B6AF52E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a:extLst>
            <a:ext uri="{FF2B5EF4-FFF2-40B4-BE49-F238E27FC236}">
              <a16:creationId xmlns="" xmlns:a16="http://schemas.microsoft.com/office/drawing/2014/main" id="{F4E8866D-6B51-4CB9-9963-8845CB1FEA1D}"/>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a:extLst>
            <a:ext uri="{FF2B5EF4-FFF2-40B4-BE49-F238E27FC236}">
              <a16:creationId xmlns="" xmlns:a16="http://schemas.microsoft.com/office/drawing/2014/main" id="{578583F3-36A3-4CCD-8D27-53EAC4FEA596}"/>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a:extLst>
            <a:ext uri="{FF2B5EF4-FFF2-40B4-BE49-F238E27FC236}">
              <a16:creationId xmlns="" xmlns:a16="http://schemas.microsoft.com/office/drawing/2014/main" id="{D15DE8DC-4668-4AA4-BABF-F8EC26A413FF}"/>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a:extLst>
            <a:ext uri="{FF2B5EF4-FFF2-40B4-BE49-F238E27FC236}">
              <a16:creationId xmlns="" xmlns:a16="http://schemas.microsoft.com/office/drawing/2014/main" id="{A3016DF4-C8F6-4D79-871F-2F76429A1EC4}"/>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a:extLst>
            <a:ext uri="{FF2B5EF4-FFF2-40B4-BE49-F238E27FC236}">
              <a16:creationId xmlns="" xmlns:a16="http://schemas.microsoft.com/office/drawing/2014/main" id="{037316EE-478C-4886-9F34-ACBBC85683D4}"/>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0DB877CC-5BCD-45B8-BE91-F25F88CCC1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14FFE8F5-8054-47FF-8B57-9D06997051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6071D940-8E89-4439-909D-244C2AAEC2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063A94EF-5605-4182-8C7C-DF505ADE19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18BD7B3F-09CD-428B-8C1C-9BB709C99E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1" name="楕円 120">
          <a:extLst>
            <a:ext uri="{FF2B5EF4-FFF2-40B4-BE49-F238E27FC236}">
              <a16:creationId xmlns="" xmlns:a16="http://schemas.microsoft.com/office/drawing/2014/main" id="{43CF629E-E4E6-42FE-9955-AF67DB3EBFD1}"/>
            </a:ext>
          </a:extLst>
        </xdr:cNvPr>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2" name="【図書館】&#10;一人当たり面積該当値テキスト">
          <a:extLst>
            <a:ext uri="{FF2B5EF4-FFF2-40B4-BE49-F238E27FC236}">
              <a16:creationId xmlns="" xmlns:a16="http://schemas.microsoft.com/office/drawing/2014/main" id="{2EA2C892-5122-43BD-A5D0-E4EB76408466}"/>
            </a:ext>
          </a:extLst>
        </xdr:cNvPr>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3" name="楕円 122">
          <a:extLst>
            <a:ext uri="{FF2B5EF4-FFF2-40B4-BE49-F238E27FC236}">
              <a16:creationId xmlns="" xmlns:a16="http://schemas.microsoft.com/office/drawing/2014/main" id="{45FAC195-BCEA-4B37-A05F-BCA2EBFFC96F}"/>
            </a:ext>
          </a:extLst>
        </xdr:cNvPr>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4" name="直線コネクタ 123">
          <a:extLst>
            <a:ext uri="{FF2B5EF4-FFF2-40B4-BE49-F238E27FC236}">
              <a16:creationId xmlns="" xmlns:a16="http://schemas.microsoft.com/office/drawing/2014/main" id="{698013EB-7884-4C1A-BCFE-74F06F4E6907}"/>
            </a:ext>
          </a:extLst>
        </xdr:cNvPr>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5" name="楕円 124">
          <a:extLst>
            <a:ext uri="{FF2B5EF4-FFF2-40B4-BE49-F238E27FC236}">
              <a16:creationId xmlns="" xmlns:a16="http://schemas.microsoft.com/office/drawing/2014/main" id="{546C2F56-D2BA-47F6-B8BE-CDE2BB9367E0}"/>
            </a:ext>
          </a:extLst>
        </xdr:cNvPr>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26" name="直線コネクタ 125">
          <a:extLst>
            <a:ext uri="{FF2B5EF4-FFF2-40B4-BE49-F238E27FC236}">
              <a16:creationId xmlns="" xmlns:a16="http://schemas.microsoft.com/office/drawing/2014/main" id="{AB58D916-17F0-4A73-A72F-1F707D6A8886}"/>
            </a:ext>
          </a:extLst>
        </xdr:cNvPr>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a:extLst>
            <a:ext uri="{FF2B5EF4-FFF2-40B4-BE49-F238E27FC236}">
              <a16:creationId xmlns="" xmlns:a16="http://schemas.microsoft.com/office/drawing/2014/main" id="{70FBD846-6580-4BEA-BA02-7A6AB79669D8}"/>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a:extLst>
            <a:ext uri="{FF2B5EF4-FFF2-40B4-BE49-F238E27FC236}">
              <a16:creationId xmlns="" xmlns:a16="http://schemas.microsoft.com/office/drawing/2014/main" id="{2D54DF40-C69F-4471-8E90-CE49ACCAE36E}"/>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a:extLst>
            <a:ext uri="{FF2B5EF4-FFF2-40B4-BE49-F238E27FC236}">
              <a16:creationId xmlns="" xmlns:a16="http://schemas.microsoft.com/office/drawing/2014/main" id="{DF02C058-8A0E-40D2-BA8C-F17305C11416}"/>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0" name="n_1mainValue【図書館】&#10;一人当たり面積">
          <a:extLst>
            <a:ext uri="{FF2B5EF4-FFF2-40B4-BE49-F238E27FC236}">
              <a16:creationId xmlns="" xmlns:a16="http://schemas.microsoft.com/office/drawing/2014/main" id="{B00C1C28-CF76-4B03-A535-7178D3A38EE5}"/>
            </a:ext>
          </a:extLst>
        </xdr:cNvPr>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1" name="n_2mainValue【図書館】&#10;一人当たり面積">
          <a:extLst>
            <a:ext uri="{FF2B5EF4-FFF2-40B4-BE49-F238E27FC236}">
              <a16:creationId xmlns="" xmlns:a16="http://schemas.microsoft.com/office/drawing/2014/main" id="{60DD70BA-5C64-4E17-9FC3-2C5D58C6C753}"/>
            </a:ext>
          </a:extLst>
        </xdr:cNvPr>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 xmlns:a16="http://schemas.microsoft.com/office/drawing/2014/main" id="{AA4ACE9D-083F-4AFA-8330-388CA5C629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 xmlns:a16="http://schemas.microsoft.com/office/drawing/2014/main" id="{FEAF0C43-9F78-4743-9C6B-1642219E6C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 xmlns:a16="http://schemas.microsoft.com/office/drawing/2014/main" id="{146C3B5E-2145-452E-9622-12AD3E45F4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 xmlns:a16="http://schemas.microsoft.com/office/drawing/2014/main" id="{2669AAB2-7453-4A1F-BE2E-8391054889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 xmlns:a16="http://schemas.microsoft.com/office/drawing/2014/main" id="{0C0C0515-214C-45F6-8B32-0FC9915952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 xmlns:a16="http://schemas.microsoft.com/office/drawing/2014/main" id="{8769472B-5904-4D64-B083-8D6F8D0546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 xmlns:a16="http://schemas.microsoft.com/office/drawing/2014/main" id="{E5C12164-42C6-466F-B335-003C41468D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 xmlns:a16="http://schemas.microsoft.com/office/drawing/2014/main" id="{43B78AED-E217-41BB-93DE-962CBE2859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 xmlns:a16="http://schemas.microsoft.com/office/drawing/2014/main" id="{6E56D271-509D-4FE4-A636-698FC6094B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 xmlns:a16="http://schemas.microsoft.com/office/drawing/2014/main" id="{A6B0296C-3D38-4EE5-A4E8-CC5BE27CD7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 xmlns:a16="http://schemas.microsoft.com/office/drawing/2014/main" id="{9AEE51D3-BE2C-4B12-9EFA-EEDC039C20B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a:extLst>
            <a:ext uri="{FF2B5EF4-FFF2-40B4-BE49-F238E27FC236}">
              <a16:creationId xmlns="" xmlns:a16="http://schemas.microsoft.com/office/drawing/2014/main" id="{9514CA2B-5B1B-4DD9-AB0E-F1D56C414AD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a:extLst>
            <a:ext uri="{FF2B5EF4-FFF2-40B4-BE49-F238E27FC236}">
              <a16:creationId xmlns="" xmlns:a16="http://schemas.microsoft.com/office/drawing/2014/main" id="{FCC8A306-1EE3-4561-9437-BDF48332B3F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a:extLst>
            <a:ext uri="{FF2B5EF4-FFF2-40B4-BE49-F238E27FC236}">
              <a16:creationId xmlns="" xmlns:a16="http://schemas.microsoft.com/office/drawing/2014/main" id="{BD29B76A-B5D0-4FB4-BB60-2542D6B2C0D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a:extLst>
            <a:ext uri="{FF2B5EF4-FFF2-40B4-BE49-F238E27FC236}">
              <a16:creationId xmlns="" xmlns:a16="http://schemas.microsoft.com/office/drawing/2014/main" id="{5192BC0D-B687-411B-918E-880D403C1F2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a:extLst>
            <a:ext uri="{FF2B5EF4-FFF2-40B4-BE49-F238E27FC236}">
              <a16:creationId xmlns="" xmlns:a16="http://schemas.microsoft.com/office/drawing/2014/main" id="{C7BAA6F7-3A8A-4BB9-9FC0-BA24A7989EE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a:extLst>
            <a:ext uri="{FF2B5EF4-FFF2-40B4-BE49-F238E27FC236}">
              <a16:creationId xmlns="" xmlns:a16="http://schemas.microsoft.com/office/drawing/2014/main" id="{44346B05-5707-4A19-9336-DC48055B847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a:extLst>
            <a:ext uri="{FF2B5EF4-FFF2-40B4-BE49-F238E27FC236}">
              <a16:creationId xmlns="" xmlns:a16="http://schemas.microsoft.com/office/drawing/2014/main" id="{C60A577E-7122-446F-849B-6B4EDB4EA66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a:extLst>
            <a:ext uri="{FF2B5EF4-FFF2-40B4-BE49-F238E27FC236}">
              <a16:creationId xmlns="" xmlns:a16="http://schemas.microsoft.com/office/drawing/2014/main" id="{6948D36A-514B-470E-A790-0D5FDD15EF9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 xmlns:a16="http://schemas.microsoft.com/office/drawing/2014/main" id="{C7FD4A24-1A61-400D-B1C9-573D4D6D90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 xmlns:a16="http://schemas.microsoft.com/office/drawing/2014/main" id="{5E54E393-C5A5-434E-8EA0-38D2EF02B17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 xmlns:a16="http://schemas.microsoft.com/office/drawing/2014/main" id="{9EB9B65C-1DB4-408F-AB22-D3C36030B5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a:extLst>
            <a:ext uri="{FF2B5EF4-FFF2-40B4-BE49-F238E27FC236}">
              <a16:creationId xmlns="" xmlns:a16="http://schemas.microsoft.com/office/drawing/2014/main" id="{956F84C2-AB95-4E9C-BA73-9FD100F66D3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a:extLst>
            <a:ext uri="{FF2B5EF4-FFF2-40B4-BE49-F238E27FC236}">
              <a16:creationId xmlns="" xmlns:a16="http://schemas.microsoft.com/office/drawing/2014/main" id="{64037B25-55E1-4192-A0D8-624CB193708D}"/>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a:extLst>
            <a:ext uri="{FF2B5EF4-FFF2-40B4-BE49-F238E27FC236}">
              <a16:creationId xmlns="" xmlns:a16="http://schemas.microsoft.com/office/drawing/2014/main" id="{CBBB67FB-B5B6-4A44-94A4-1950188974D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a:extLst>
            <a:ext uri="{FF2B5EF4-FFF2-40B4-BE49-F238E27FC236}">
              <a16:creationId xmlns="" xmlns:a16="http://schemas.microsoft.com/office/drawing/2014/main" id="{793A3C08-CAFD-4859-95AB-9DF5BC6DA86C}"/>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a:extLst>
            <a:ext uri="{FF2B5EF4-FFF2-40B4-BE49-F238E27FC236}">
              <a16:creationId xmlns="" xmlns:a16="http://schemas.microsoft.com/office/drawing/2014/main" id="{F3533606-55CF-43C4-BC95-0709A606EBC5}"/>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a:extLst>
            <a:ext uri="{FF2B5EF4-FFF2-40B4-BE49-F238E27FC236}">
              <a16:creationId xmlns="" xmlns:a16="http://schemas.microsoft.com/office/drawing/2014/main" id="{BD3F43AA-C4F2-4BE3-84DD-D3FC2BD3186B}"/>
            </a:ext>
          </a:extLst>
        </xdr:cNvPr>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a:extLst>
            <a:ext uri="{FF2B5EF4-FFF2-40B4-BE49-F238E27FC236}">
              <a16:creationId xmlns="" xmlns:a16="http://schemas.microsoft.com/office/drawing/2014/main" id="{F8A2B588-E8C9-40D7-813A-ADEED572B474}"/>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a:extLst>
            <a:ext uri="{FF2B5EF4-FFF2-40B4-BE49-F238E27FC236}">
              <a16:creationId xmlns="" xmlns:a16="http://schemas.microsoft.com/office/drawing/2014/main" id="{0AFC0108-771D-4A40-8BA6-A47B60EE8EFB}"/>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a:extLst>
            <a:ext uri="{FF2B5EF4-FFF2-40B4-BE49-F238E27FC236}">
              <a16:creationId xmlns="" xmlns:a16="http://schemas.microsoft.com/office/drawing/2014/main" id="{FB7EF473-F60C-422C-BB61-4B50498828AD}"/>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a:extLst>
            <a:ext uri="{FF2B5EF4-FFF2-40B4-BE49-F238E27FC236}">
              <a16:creationId xmlns="" xmlns:a16="http://schemas.microsoft.com/office/drawing/2014/main" id="{FF5899D6-3971-4BAE-83AF-1D3B1945BE6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1699EBD9-7C12-4CF9-B24E-2A456E4711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B19221CD-568C-4AF4-97A4-2173BB1CD5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4F1DB0EB-1D92-40AE-9CF0-BDC621FA2D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B56E52E3-A182-4094-9E84-DAA75CD9AA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70F00CCF-90DA-4257-804F-C8B4E2DFF4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127508</xdr:rowOff>
    </xdr:from>
    <xdr:to>
      <xdr:col>24</xdr:col>
      <xdr:colOff>114300</xdr:colOff>
      <xdr:row>58</xdr:row>
      <xdr:rowOff>57658</xdr:rowOff>
    </xdr:to>
    <xdr:sp macro="" textlink="">
      <xdr:nvSpPr>
        <xdr:cNvPr id="169" name="楕円 168">
          <a:extLst>
            <a:ext uri="{FF2B5EF4-FFF2-40B4-BE49-F238E27FC236}">
              <a16:creationId xmlns="" xmlns:a16="http://schemas.microsoft.com/office/drawing/2014/main" id="{C0BC005A-8665-4EC8-B17E-C5AD1751D5C7}"/>
            </a:ext>
          </a:extLst>
        </xdr:cNvPr>
        <xdr:cNvSpPr/>
      </xdr:nvSpPr>
      <xdr:spPr>
        <a:xfrm>
          <a:off x="45847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150385</xdr:rowOff>
    </xdr:from>
    <xdr:ext cx="405111" cy="259045"/>
    <xdr:sp macro="" textlink="">
      <xdr:nvSpPr>
        <xdr:cNvPr id="170" name="【体育館・プール】&#10;有形固定資産減価償却率該当値テキスト">
          <a:extLst>
            <a:ext uri="{FF2B5EF4-FFF2-40B4-BE49-F238E27FC236}">
              <a16:creationId xmlns="" xmlns:a16="http://schemas.microsoft.com/office/drawing/2014/main" id="{97B419BF-37AA-4654-A665-E115A8F46403}"/>
            </a:ext>
          </a:extLst>
        </xdr:cNvPr>
        <xdr:cNvSpPr txBox="1"/>
      </xdr:nvSpPr>
      <xdr:spPr>
        <a:xfrm>
          <a:off x="4673600" y="975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157226</xdr:rowOff>
    </xdr:from>
    <xdr:to>
      <xdr:col>20</xdr:col>
      <xdr:colOff>38100</xdr:colOff>
      <xdr:row>58</xdr:row>
      <xdr:rowOff>87376</xdr:rowOff>
    </xdr:to>
    <xdr:sp macro="" textlink="">
      <xdr:nvSpPr>
        <xdr:cNvPr id="171" name="楕円 170">
          <a:extLst>
            <a:ext uri="{FF2B5EF4-FFF2-40B4-BE49-F238E27FC236}">
              <a16:creationId xmlns="" xmlns:a16="http://schemas.microsoft.com/office/drawing/2014/main" id="{D5B10A4D-D30E-413F-B5B9-1F76090FACB1}"/>
            </a:ext>
          </a:extLst>
        </xdr:cNvPr>
        <xdr:cNvSpPr/>
      </xdr:nvSpPr>
      <xdr:spPr>
        <a:xfrm>
          <a:off x="3746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xdr:rowOff>
    </xdr:from>
    <xdr:to>
      <xdr:col>24</xdr:col>
      <xdr:colOff>63500</xdr:colOff>
      <xdr:row>58</xdr:row>
      <xdr:rowOff>36576</xdr:rowOff>
    </xdr:to>
    <xdr:cxnSp macro="">
      <xdr:nvCxnSpPr>
        <xdr:cNvPr id="172" name="直線コネクタ 171">
          <a:extLst>
            <a:ext uri="{FF2B5EF4-FFF2-40B4-BE49-F238E27FC236}">
              <a16:creationId xmlns="" xmlns:a16="http://schemas.microsoft.com/office/drawing/2014/main" id="{6E2AE8B1-FD59-4573-A3B9-1A7425B189BB}"/>
            </a:ext>
          </a:extLst>
        </xdr:cNvPr>
        <xdr:cNvCxnSpPr/>
      </xdr:nvCxnSpPr>
      <xdr:spPr>
        <a:xfrm flipV="1">
          <a:off x="3797300" y="995095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26924</xdr:rowOff>
    </xdr:from>
    <xdr:to>
      <xdr:col>15</xdr:col>
      <xdr:colOff>101600</xdr:colOff>
      <xdr:row>58</xdr:row>
      <xdr:rowOff>128524</xdr:rowOff>
    </xdr:to>
    <xdr:sp macro="" textlink="">
      <xdr:nvSpPr>
        <xdr:cNvPr id="173" name="楕円 172">
          <a:extLst>
            <a:ext uri="{FF2B5EF4-FFF2-40B4-BE49-F238E27FC236}">
              <a16:creationId xmlns="" xmlns:a16="http://schemas.microsoft.com/office/drawing/2014/main" id="{CD189115-1317-433D-B316-00477329B3AC}"/>
            </a:ext>
          </a:extLst>
        </xdr:cNvPr>
        <xdr:cNvSpPr/>
      </xdr:nvSpPr>
      <xdr:spPr>
        <a:xfrm>
          <a:off x="2857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36576</xdr:rowOff>
    </xdr:from>
    <xdr:to>
      <xdr:col>19</xdr:col>
      <xdr:colOff>177800</xdr:colOff>
      <xdr:row>58</xdr:row>
      <xdr:rowOff>77724</xdr:rowOff>
    </xdr:to>
    <xdr:cxnSp macro="">
      <xdr:nvCxnSpPr>
        <xdr:cNvPr id="174" name="直線コネクタ 173">
          <a:extLst>
            <a:ext uri="{FF2B5EF4-FFF2-40B4-BE49-F238E27FC236}">
              <a16:creationId xmlns="" xmlns:a16="http://schemas.microsoft.com/office/drawing/2014/main" id="{807135DC-AE19-4458-AD58-ACDE5AB9FBD0}"/>
            </a:ext>
          </a:extLst>
        </xdr:cNvPr>
        <xdr:cNvCxnSpPr/>
      </xdr:nvCxnSpPr>
      <xdr:spPr>
        <a:xfrm flipV="1">
          <a:off x="2908300" y="9980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a:extLst>
            <a:ext uri="{FF2B5EF4-FFF2-40B4-BE49-F238E27FC236}">
              <a16:creationId xmlns="" xmlns:a16="http://schemas.microsoft.com/office/drawing/2014/main" id="{FB2187AD-AACD-4929-BBF6-E51A419365CE}"/>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a:extLst>
            <a:ext uri="{FF2B5EF4-FFF2-40B4-BE49-F238E27FC236}">
              <a16:creationId xmlns="" xmlns:a16="http://schemas.microsoft.com/office/drawing/2014/main" id="{FF80F51A-0B75-44C4-8D51-E3B2E359CFB7}"/>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a:extLst>
            <a:ext uri="{FF2B5EF4-FFF2-40B4-BE49-F238E27FC236}">
              <a16:creationId xmlns="" xmlns:a16="http://schemas.microsoft.com/office/drawing/2014/main" id="{DF11264D-A030-4CDF-9805-475C1F87602E}"/>
            </a:ext>
          </a:extLst>
        </xdr:cNvPr>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103903</xdr:rowOff>
    </xdr:from>
    <xdr:ext cx="405111" cy="259045"/>
    <xdr:sp macro="" textlink="">
      <xdr:nvSpPr>
        <xdr:cNvPr id="178" name="n_1mainValue【体育館・プール】&#10;有形固定資産減価償却率">
          <a:extLst>
            <a:ext uri="{FF2B5EF4-FFF2-40B4-BE49-F238E27FC236}">
              <a16:creationId xmlns="" xmlns:a16="http://schemas.microsoft.com/office/drawing/2014/main" id="{0C2FC351-194B-4B1A-B157-C9D6DF00221B}"/>
            </a:ext>
          </a:extLst>
        </xdr:cNvPr>
        <xdr:cNvSpPr txBox="1"/>
      </xdr:nvSpPr>
      <xdr:spPr>
        <a:xfrm>
          <a:off x="35820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179" name="n_2mainValue【体育館・プール】&#10;有形固定資産減価償却率">
          <a:extLst>
            <a:ext uri="{FF2B5EF4-FFF2-40B4-BE49-F238E27FC236}">
              <a16:creationId xmlns="" xmlns:a16="http://schemas.microsoft.com/office/drawing/2014/main" id="{F7B3E8FA-6ADD-4F1B-BBB6-858369894239}"/>
            </a:ext>
          </a:extLst>
        </xdr:cNvPr>
        <xdr:cNvSpPr txBox="1"/>
      </xdr:nvSpPr>
      <xdr:spPr>
        <a:xfrm>
          <a:off x="2705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 xmlns:a16="http://schemas.microsoft.com/office/drawing/2014/main" id="{F44F32F5-4E74-4119-B301-7D51E13C8E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 xmlns:a16="http://schemas.microsoft.com/office/drawing/2014/main" id="{5EAE3EF3-3359-410B-9981-D01E3CA4F9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 xmlns:a16="http://schemas.microsoft.com/office/drawing/2014/main" id="{15543B78-2B81-47AB-A804-951BDFC9B6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 xmlns:a16="http://schemas.microsoft.com/office/drawing/2014/main" id="{22E323DE-B978-49EE-BAF0-30A9DCABBB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 xmlns:a16="http://schemas.microsoft.com/office/drawing/2014/main" id="{46ABA478-2716-4A14-A1FF-C6BEF3ABE9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 xmlns:a16="http://schemas.microsoft.com/office/drawing/2014/main" id="{40BFBB45-178F-4686-99A5-735041ED4E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 xmlns:a16="http://schemas.microsoft.com/office/drawing/2014/main" id="{5BE53B11-8FCA-492D-A1E2-7B31F109E8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 xmlns:a16="http://schemas.microsoft.com/office/drawing/2014/main" id="{A93E891D-C7F4-4E73-B404-077E07B76E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 xmlns:a16="http://schemas.microsoft.com/office/drawing/2014/main" id="{02E8FA24-F052-4C9F-9622-7FBD23F796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 xmlns:a16="http://schemas.microsoft.com/office/drawing/2014/main" id="{9374C4EF-B0C1-4EA6-97C3-84F37B4B7E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 xmlns:a16="http://schemas.microsoft.com/office/drawing/2014/main" id="{9BB0F2BF-2307-429B-B624-03817B2570B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a:extLst>
            <a:ext uri="{FF2B5EF4-FFF2-40B4-BE49-F238E27FC236}">
              <a16:creationId xmlns="" xmlns:a16="http://schemas.microsoft.com/office/drawing/2014/main" id="{91CDA0DF-B410-4853-865F-9CD8F48D9D9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 xmlns:a16="http://schemas.microsoft.com/office/drawing/2014/main" id="{B23F2EA5-FE80-476E-A01E-D1AE2513AD3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a:extLst>
            <a:ext uri="{FF2B5EF4-FFF2-40B4-BE49-F238E27FC236}">
              <a16:creationId xmlns="" xmlns:a16="http://schemas.microsoft.com/office/drawing/2014/main" id="{BD3F4CE7-E443-48F6-85EC-B53908B7A5E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 xmlns:a16="http://schemas.microsoft.com/office/drawing/2014/main" id="{801B8270-AB25-4E0E-B50A-A0DE6BADD9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a:extLst>
            <a:ext uri="{FF2B5EF4-FFF2-40B4-BE49-F238E27FC236}">
              <a16:creationId xmlns="" xmlns:a16="http://schemas.microsoft.com/office/drawing/2014/main" id="{ED291636-C6D1-47AE-9CB8-7E7CF25DCD8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 xmlns:a16="http://schemas.microsoft.com/office/drawing/2014/main" id="{A6DBD2C6-AFC2-46A3-AE31-712CE733F6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a:extLst>
            <a:ext uri="{FF2B5EF4-FFF2-40B4-BE49-F238E27FC236}">
              <a16:creationId xmlns="" xmlns:a16="http://schemas.microsoft.com/office/drawing/2014/main" id="{60824CA5-4AB9-4A0B-A8DD-02823B4FC1B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 xmlns:a16="http://schemas.microsoft.com/office/drawing/2014/main" id="{AB6DCC1F-E4DC-4025-930C-2ADAD41E862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a:extLst>
            <a:ext uri="{FF2B5EF4-FFF2-40B4-BE49-F238E27FC236}">
              <a16:creationId xmlns="" xmlns:a16="http://schemas.microsoft.com/office/drawing/2014/main" id="{8F166F4B-1343-4099-8DAC-F3DF129E53F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 xmlns:a16="http://schemas.microsoft.com/office/drawing/2014/main" id="{E4579DDF-BA8E-4161-97BC-5A918107BE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 xmlns:a16="http://schemas.microsoft.com/office/drawing/2014/main" id="{F6A5DEFA-ACF0-4AB3-9B20-7539B72AA56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 xmlns:a16="http://schemas.microsoft.com/office/drawing/2014/main" id="{CD8A1E4E-40D3-44EF-8A15-795A7F958A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a:extLst>
            <a:ext uri="{FF2B5EF4-FFF2-40B4-BE49-F238E27FC236}">
              <a16:creationId xmlns="" xmlns:a16="http://schemas.microsoft.com/office/drawing/2014/main" id="{DEC67065-E7A9-4A01-A730-8238FF3866FD}"/>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a:extLst>
            <a:ext uri="{FF2B5EF4-FFF2-40B4-BE49-F238E27FC236}">
              <a16:creationId xmlns="" xmlns:a16="http://schemas.microsoft.com/office/drawing/2014/main" id="{D2D0AF6E-9BCE-4CE2-845F-825E9FFC5157}"/>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a:extLst>
            <a:ext uri="{FF2B5EF4-FFF2-40B4-BE49-F238E27FC236}">
              <a16:creationId xmlns="" xmlns:a16="http://schemas.microsoft.com/office/drawing/2014/main" id="{19EF7BB9-9145-462D-91BD-DFF3ED9F6BDB}"/>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a:extLst>
            <a:ext uri="{FF2B5EF4-FFF2-40B4-BE49-F238E27FC236}">
              <a16:creationId xmlns="" xmlns:a16="http://schemas.microsoft.com/office/drawing/2014/main" id="{896AEE9D-FA30-4FD4-9C53-F47F8B35C2B5}"/>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a:extLst>
            <a:ext uri="{FF2B5EF4-FFF2-40B4-BE49-F238E27FC236}">
              <a16:creationId xmlns="" xmlns:a16="http://schemas.microsoft.com/office/drawing/2014/main" id="{F8F89326-C24C-4D01-B3BA-B65AF5895EC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a:extLst>
            <a:ext uri="{FF2B5EF4-FFF2-40B4-BE49-F238E27FC236}">
              <a16:creationId xmlns="" xmlns:a16="http://schemas.microsoft.com/office/drawing/2014/main" id="{2583E5AA-599A-4F9C-A5CF-02109635F458}"/>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a:extLst>
            <a:ext uri="{FF2B5EF4-FFF2-40B4-BE49-F238E27FC236}">
              <a16:creationId xmlns="" xmlns:a16="http://schemas.microsoft.com/office/drawing/2014/main" id="{F10EE0F9-1C4A-4CAA-AC2A-7DA04B8C79E6}"/>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a:extLst>
            <a:ext uri="{FF2B5EF4-FFF2-40B4-BE49-F238E27FC236}">
              <a16:creationId xmlns="" xmlns:a16="http://schemas.microsoft.com/office/drawing/2014/main" id="{44D6507C-DE07-43BE-BFDD-A789EB0FE86A}"/>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a:extLst>
            <a:ext uri="{FF2B5EF4-FFF2-40B4-BE49-F238E27FC236}">
              <a16:creationId xmlns="" xmlns:a16="http://schemas.microsoft.com/office/drawing/2014/main" id="{CACBC5B8-D119-4280-8A4D-6B4257C81E63}"/>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a:extLst>
            <a:ext uri="{FF2B5EF4-FFF2-40B4-BE49-F238E27FC236}">
              <a16:creationId xmlns="" xmlns:a16="http://schemas.microsoft.com/office/drawing/2014/main" id="{62A23562-76AE-4054-9E8F-03CB3BAC585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 xmlns:a16="http://schemas.microsoft.com/office/drawing/2014/main" id="{31D76A9B-49AB-4FB8-A0F2-5EC7FA4B9D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 xmlns:a16="http://schemas.microsoft.com/office/drawing/2014/main" id="{615DD7B5-95A9-443F-8CD6-E53C182486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 xmlns:a16="http://schemas.microsoft.com/office/drawing/2014/main" id="{CFFA6582-52BB-4B0F-BFBF-ABD4993A51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7C05CA7E-C507-4299-ABD1-A61C967154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33BE95FA-3625-4569-AC9A-D9BE400E04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83820</xdr:rowOff>
    </xdr:from>
    <xdr:to>
      <xdr:col>55</xdr:col>
      <xdr:colOff>50800</xdr:colOff>
      <xdr:row>64</xdr:row>
      <xdr:rowOff>13970</xdr:rowOff>
    </xdr:to>
    <xdr:sp macro="" textlink="">
      <xdr:nvSpPr>
        <xdr:cNvPr id="218" name="楕円 217">
          <a:extLst>
            <a:ext uri="{FF2B5EF4-FFF2-40B4-BE49-F238E27FC236}">
              <a16:creationId xmlns="" xmlns:a16="http://schemas.microsoft.com/office/drawing/2014/main" id="{B140D2E3-DEE3-4C84-B275-000D95CA0958}"/>
            </a:ext>
          </a:extLst>
        </xdr:cNvPr>
        <xdr:cNvSpPr/>
      </xdr:nvSpPr>
      <xdr:spPr>
        <a:xfrm>
          <a:off x="104267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a:extLst>
            <a:ext uri="{FF2B5EF4-FFF2-40B4-BE49-F238E27FC236}">
              <a16:creationId xmlns="" xmlns:a16="http://schemas.microsoft.com/office/drawing/2014/main" id="{DF58B28D-5F7A-41A1-B07D-28A2957768F3}"/>
            </a:ext>
          </a:extLst>
        </xdr:cNvPr>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86360</xdr:rowOff>
    </xdr:from>
    <xdr:to>
      <xdr:col>50</xdr:col>
      <xdr:colOff>165100</xdr:colOff>
      <xdr:row>64</xdr:row>
      <xdr:rowOff>16510</xdr:rowOff>
    </xdr:to>
    <xdr:sp macro="" textlink="">
      <xdr:nvSpPr>
        <xdr:cNvPr id="220" name="楕円 219">
          <a:extLst>
            <a:ext uri="{FF2B5EF4-FFF2-40B4-BE49-F238E27FC236}">
              <a16:creationId xmlns="" xmlns:a16="http://schemas.microsoft.com/office/drawing/2014/main" id="{1A2B9AF4-02CD-466B-8CC9-05F6B49EA0C3}"/>
            </a:ext>
          </a:extLst>
        </xdr:cNvPr>
        <xdr:cNvSpPr/>
      </xdr:nvSpPr>
      <xdr:spPr>
        <a:xfrm>
          <a:off x="958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134620</xdr:rowOff>
    </xdr:from>
    <xdr:to>
      <xdr:col>55</xdr:col>
      <xdr:colOff>0</xdr:colOff>
      <xdr:row>63</xdr:row>
      <xdr:rowOff>137160</xdr:rowOff>
    </xdr:to>
    <xdr:cxnSp macro="">
      <xdr:nvCxnSpPr>
        <xdr:cNvPr id="221" name="直線コネクタ 220">
          <a:extLst>
            <a:ext uri="{FF2B5EF4-FFF2-40B4-BE49-F238E27FC236}">
              <a16:creationId xmlns="" xmlns:a16="http://schemas.microsoft.com/office/drawing/2014/main" id="{C647890A-D461-4C40-8155-90B4A65853C6}"/>
            </a:ext>
          </a:extLst>
        </xdr:cNvPr>
        <xdr:cNvCxnSpPr/>
      </xdr:nvCxnSpPr>
      <xdr:spPr>
        <a:xfrm flipV="1">
          <a:off x="9639300" y="109359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86360</xdr:rowOff>
    </xdr:from>
    <xdr:to>
      <xdr:col>46</xdr:col>
      <xdr:colOff>38100</xdr:colOff>
      <xdr:row>64</xdr:row>
      <xdr:rowOff>16510</xdr:rowOff>
    </xdr:to>
    <xdr:sp macro="" textlink="">
      <xdr:nvSpPr>
        <xdr:cNvPr id="222" name="楕円 221">
          <a:extLst>
            <a:ext uri="{FF2B5EF4-FFF2-40B4-BE49-F238E27FC236}">
              <a16:creationId xmlns="" xmlns:a16="http://schemas.microsoft.com/office/drawing/2014/main" id="{771826B1-4490-4632-9858-A2D29377C86E}"/>
            </a:ext>
          </a:extLst>
        </xdr:cNvPr>
        <xdr:cNvSpPr/>
      </xdr:nvSpPr>
      <xdr:spPr>
        <a:xfrm>
          <a:off x="869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137160</xdr:rowOff>
    </xdr:from>
    <xdr:to>
      <xdr:col>50</xdr:col>
      <xdr:colOff>114300</xdr:colOff>
      <xdr:row>63</xdr:row>
      <xdr:rowOff>137160</xdr:rowOff>
    </xdr:to>
    <xdr:cxnSp macro="">
      <xdr:nvCxnSpPr>
        <xdr:cNvPr id="223" name="直線コネクタ 222">
          <a:extLst>
            <a:ext uri="{FF2B5EF4-FFF2-40B4-BE49-F238E27FC236}">
              <a16:creationId xmlns="" xmlns:a16="http://schemas.microsoft.com/office/drawing/2014/main" id="{879EACF4-382F-45A6-ABF8-E6945FF5E030}"/>
            </a:ext>
          </a:extLst>
        </xdr:cNvPr>
        <xdr:cNvCxnSpPr/>
      </xdr:nvCxnSpPr>
      <xdr:spPr>
        <a:xfrm>
          <a:off x="8750300" y="1093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a:extLst>
            <a:ext uri="{FF2B5EF4-FFF2-40B4-BE49-F238E27FC236}">
              <a16:creationId xmlns="" xmlns:a16="http://schemas.microsoft.com/office/drawing/2014/main" id="{C97A606F-D999-460F-A538-8FAD63C1DB74}"/>
            </a:ext>
          </a:extLst>
        </xdr:cNvPr>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a:extLst>
            <a:ext uri="{FF2B5EF4-FFF2-40B4-BE49-F238E27FC236}">
              <a16:creationId xmlns="" xmlns:a16="http://schemas.microsoft.com/office/drawing/2014/main" id="{502E6A2A-967B-49BD-8AD5-F7C47DB73933}"/>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a:extLst>
            <a:ext uri="{FF2B5EF4-FFF2-40B4-BE49-F238E27FC236}">
              <a16:creationId xmlns="" xmlns:a16="http://schemas.microsoft.com/office/drawing/2014/main" id="{CD51D921-3E2B-4D21-B030-0B428A8B8BCB}"/>
            </a:ext>
          </a:extLst>
        </xdr:cNvPr>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7637</xdr:rowOff>
    </xdr:from>
    <xdr:ext cx="469744" cy="259045"/>
    <xdr:sp macro="" textlink="">
      <xdr:nvSpPr>
        <xdr:cNvPr id="227" name="n_1mainValue【体育館・プール】&#10;一人当たり面積">
          <a:extLst>
            <a:ext uri="{FF2B5EF4-FFF2-40B4-BE49-F238E27FC236}">
              <a16:creationId xmlns="" xmlns:a16="http://schemas.microsoft.com/office/drawing/2014/main" id="{F95984D6-612B-42D3-BB6C-039DB0443D33}"/>
            </a:ext>
          </a:extLst>
        </xdr:cNvPr>
        <xdr:cNvSpPr txBox="1"/>
      </xdr:nvSpPr>
      <xdr:spPr>
        <a:xfrm>
          <a:off x="9391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7637</xdr:rowOff>
    </xdr:from>
    <xdr:ext cx="469744" cy="259045"/>
    <xdr:sp macro="" textlink="">
      <xdr:nvSpPr>
        <xdr:cNvPr id="228" name="n_2mainValue【体育館・プール】&#10;一人当たり面積">
          <a:extLst>
            <a:ext uri="{FF2B5EF4-FFF2-40B4-BE49-F238E27FC236}">
              <a16:creationId xmlns="" xmlns:a16="http://schemas.microsoft.com/office/drawing/2014/main" id="{8A91DED4-C49E-4258-A61C-486E0FFE42FD}"/>
            </a:ext>
          </a:extLst>
        </xdr:cNvPr>
        <xdr:cNvSpPr txBox="1"/>
      </xdr:nvSpPr>
      <xdr:spPr>
        <a:xfrm>
          <a:off x="8515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 xmlns:a16="http://schemas.microsoft.com/office/drawing/2014/main" id="{BF98E5AC-3C6E-428F-9CF4-25BA3863B2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 xmlns:a16="http://schemas.microsoft.com/office/drawing/2014/main" id="{31262EF7-EEE8-40CC-B675-3D16BB65FB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 xmlns:a16="http://schemas.microsoft.com/office/drawing/2014/main" id="{BF85167A-FECA-45B0-8299-4905CD2E9E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 xmlns:a16="http://schemas.microsoft.com/office/drawing/2014/main" id="{B5742696-8BC6-4F26-9EAE-31A957D16D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 xmlns:a16="http://schemas.microsoft.com/office/drawing/2014/main" id="{832C9656-EEAA-4433-9DB3-086326064E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 xmlns:a16="http://schemas.microsoft.com/office/drawing/2014/main" id="{F825E6F7-FA91-4728-8CC2-90FCE08739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 xmlns:a16="http://schemas.microsoft.com/office/drawing/2014/main" id="{FA93D054-9AA6-4F70-967C-A9FB06D474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 xmlns:a16="http://schemas.microsoft.com/office/drawing/2014/main" id="{3074F4F2-5AEF-4827-BBB8-E16FE46308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 xmlns:a16="http://schemas.microsoft.com/office/drawing/2014/main" id="{8E5EC262-B293-4D1F-9DD2-86C0D780C1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 xmlns:a16="http://schemas.microsoft.com/office/drawing/2014/main" id="{D6C43AD1-82A3-448B-9799-F6AE0061E8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 xmlns:a16="http://schemas.microsoft.com/office/drawing/2014/main" id="{4B22CB2B-71FC-4E7D-9DE1-D1BB03C858C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 xmlns:a16="http://schemas.microsoft.com/office/drawing/2014/main" id="{2670704A-249E-44CC-92B9-2E124FE4004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 xmlns:a16="http://schemas.microsoft.com/office/drawing/2014/main" id="{5F497A1C-2E06-4FCA-8FDF-3B54CC7A4BA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 xmlns:a16="http://schemas.microsoft.com/office/drawing/2014/main" id="{38814C04-BCE9-48B4-9EBE-870784807D0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 xmlns:a16="http://schemas.microsoft.com/office/drawing/2014/main" id="{CE1AEB93-B6F7-476E-9C1C-CC42B7170F6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 xmlns:a16="http://schemas.microsoft.com/office/drawing/2014/main" id="{E66133A8-6456-40D5-AA71-95B8685F4DB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 xmlns:a16="http://schemas.microsoft.com/office/drawing/2014/main" id="{BB4E1243-0B2C-4600-80DE-D0347D911B7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 xmlns:a16="http://schemas.microsoft.com/office/drawing/2014/main" id="{48C104BE-ED5B-4D73-83B6-4FCC08F410E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 xmlns:a16="http://schemas.microsoft.com/office/drawing/2014/main" id="{8DE3F8D8-B315-4C0F-B600-64EA69530F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 xmlns:a16="http://schemas.microsoft.com/office/drawing/2014/main" id="{CE05B744-49D7-4011-AFC5-22A3444D6A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 xmlns:a16="http://schemas.microsoft.com/office/drawing/2014/main" id="{D74FF023-8FEE-4F96-8DB5-ABA613D69F1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 xmlns:a16="http://schemas.microsoft.com/office/drawing/2014/main" id="{B690AB12-C62B-4790-B909-8DB03AF030B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 xmlns:a16="http://schemas.microsoft.com/office/drawing/2014/main" id="{8EB6B03B-2BA8-4FFB-B064-A9E21B37677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 xmlns:a16="http://schemas.microsoft.com/office/drawing/2014/main" id="{BE3016BB-9A93-4037-8A53-EE7508D762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a:extLst>
            <a:ext uri="{FF2B5EF4-FFF2-40B4-BE49-F238E27FC236}">
              <a16:creationId xmlns="" xmlns:a16="http://schemas.microsoft.com/office/drawing/2014/main" id="{B521BB63-FA8B-40F1-A695-1A58A039029C}"/>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a:extLst>
            <a:ext uri="{FF2B5EF4-FFF2-40B4-BE49-F238E27FC236}">
              <a16:creationId xmlns="" xmlns:a16="http://schemas.microsoft.com/office/drawing/2014/main" id="{4DAAAEAA-6B92-4005-87A0-1B45BEF0930A}"/>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a:extLst>
            <a:ext uri="{FF2B5EF4-FFF2-40B4-BE49-F238E27FC236}">
              <a16:creationId xmlns="" xmlns:a16="http://schemas.microsoft.com/office/drawing/2014/main" id="{DF78614C-C9CF-4256-96C1-9215E3EA187D}"/>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a:extLst>
            <a:ext uri="{FF2B5EF4-FFF2-40B4-BE49-F238E27FC236}">
              <a16:creationId xmlns="" xmlns:a16="http://schemas.microsoft.com/office/drawing/2014/main" id="{3994D306-658F-4139-AF18-ADE49EEC5E7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a:extLst>
            <a:ext uri="{FF2B5EF4-FFF2-40B4-BE49-F238E27FC236}">
              <a16:creationId xmlns="" xmlns:a16="http://schemas.microsoft.com/office/drawing/2014/main" id="{EE8DDE1E-38CB-4101-A016-AAE3F7A81A55}"/>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a:extLst>
            <a:ext uri="{FF2B5EF4-FFF2-40B4-BE49-F238E27FC236}">
              <a16:creationId xmlns="" xmlns:a16="http://schemas.microsoft.com/office/drawing/2014/main" id="{6D35DF03-FF80-4F4A-9BAA-2D2ACACD4D61}"/>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a:extLst>
            <a:ext uri="{FF2B5EF4-FFF2-40B4-BE49-F238E27FC236}">
              <a16:creationId xmlns="" xmlns:a16="http://schemas.microsoft.com/office/drawing/2014/main" id="{7AAE8586-C696-409D-A998-E75CFEEBC08A}"/>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a:extLst>
            <a:ext uri="{FF2B5EF4-FFF2-40B4-BE49-F238E27FC236}">
              <a16:creationId xmlns="" xmlns:a16="http://schemas.microsoft.com/office/drawing/2014/main" id="{E86FF329-B78F-4E4D-A95A-E06FDC640E16}"/>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a:extLst>
            <a:ext uri="{FF2B5EF4-FFF2-40B4-BE49-F238E27FC236}">
              <a16:creationId xmlns="" xmlns:a16="http://schemas.microsoft.com/office/drawing/2014/main" id="{6DBA2BDC-314B-49FC-BACC-DF070DB139FD}"/>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a:extLst>
            <a:ext uri="{FF2B5EF4-FFF2-40B4-BE49-F238E27FC236}">
              <a16:creationId xmlns="" xmlns:a16="http://schemas.microsoft.com/office/drawing/2014/main" id="{E6715F64-73E9-4060-9AB9-2632C2587EC3}"/>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0BA50FF8-C09B-4192-A47C-F4ACAD1DF6D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7E630EB1-11F6-40C2-AC4A-3DCC41EEB6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 xmlns:a16="http://schemas.microsoft.com/office/drawing/2014/main" id="{9954CBF2-BA86-4911-952D-E9D97A6062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D166E15F-6C13-489B-AA88-9221E83BC5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CE4FCC8C-6933-48B5-886D-302B0649D7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8" name="楕円 267">
          <a:extLst>
            <a:ext uri="{FF2B5EF4-FFF2-40B4-BE49-F238E27FC236}">
              <a16:creationId xmlns="" xmlns:a16="http://schemas.microsoft.com/office/drawing/2014/main" id="{7B73D640-395E-48D8-915E-2F97FB480CD3}"/>
            </a:ext>
          </a:extLst>
        </xdr:cNvPr>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120666</xdr:rowOff>
    </xdr:from>
    <xdr:ext cx="405111" cy="259045"/>
    <xdr:sp macro="" textlink="">
      <xdr:nvSpPr>
        <xdr:cNvPr id="269" name="【福祉施設】&#10;有形固定資産減価償却率該当値テキスト">
          <a:extLst>
            <a:ext uri="{FF2B5EF4-FFF2-40B4-BE49-F238E27FC236}">
              <a16:creationId xmlns="" xmlns:a16="http://schemas.microsoft.com/office/drawing/2014/main" id="{751D5932-00AE-4E7B-BD53-033535CEAE4C}"/>
            </a:ext>
          </a:extLst>
        </xdr:cNvPr>
        <xdr:cNvSpPr txBox="1"/>
      </xdr:nvSpPr>
      <xdr:spPr>
        <a:xfrm>
          <a:off x="4673600"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70" name="楕円 269">
          <a:extLst>
            <a:ext uri="{FF2B5EF4-FFF2-40B4-BE49-F238E27FC236}">
              <a16:creationId xmlns="" xmlns:a16="http://schemas.microsoft.com/office/drawing/2014/main" id="{6AAABD6A-7B0A-41BA-A870-20A7640BEDDF}"/>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15239</xdr:rowOff>
    </xdr:to>
    <xdr:cxnSp macro="">
      <xdr:nvCxnSpPr>
        <xdr:cNvPr id="271" name="直線コネクタ 270">
          <a:extLst>
            <a:ext uri="{FF2B5EF4-FFF2-40B4-BE49-F238E27FC236}">
              <a16:creationId xmlns="" xmlns:a16="http://schemas.microsoft.com/office/drawing/2014/main" id="{651EC404-8322-4F3D-9A83-DDCD9B3CA43B}"/>
            </a:ext>
          </a:extLst>
        </xdr:cNvPr>
        <xdr:cNvCxnSpPr/>
      </xdr:nvCxnSpPr>
      <xdr:spPr>
        <a:xfrm flipV="1">
          <a:off x="3797300" y="14207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272" name="楕円 271">
          <a:extLst>
            <a:ext uri="{FF2B5EF4-FFF2-40B4-BE49-F238E27FC236}">
              <a16:creationId xmlns="" xmlns:a16="http://schemas.microsoft.com/office/drawing/2014/main" id="{4DF7053A-E376-4E37-9045-A0FB2D02B392}"/>
            </a:ext>
          </a:extLst>
        </xdr:cNvPr>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53339</xdr:rowOff>
    </xdr:to>
    <xdr:cxnSp macro="">
      <xdr:nvCxnSpPr>
        <xdr:cNvPr id="273" name="直線コネクタ 272">
          <a:extLst>
            <a:ext uri="{FF2B5EF4-FFF2-40B4-BE49-F238E27FC236}">
              <a16:creationId xmlns="" xmlns:a16="http://schemas.microsoft.com/office/drawing/2014/main" id="{9FCD72A9-1D53-46CD-8780-B55CB720769F}"/>
            </a:ext>
          </a:extLst>
        </xdr:cNvPr>
        <xdr:cNvCxnSpPr/>
      </xdr:nvCxnSpPr>
      <xdr:spPr>
        <a:xfrm flipV="1">
          <a:off x="2908300" y="14245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a:extLst>
            <a:ext uri="{FF2B5EF4-FFF2-40B4-BE49-F238E27FC236}">
              <a16:creationId xmlns="" xmlns:a16="http://schemas.microsoft.com/office/drawing/2014/main" id="{D491A279-5FF0-4769-8970-6B47D56E2033}"/>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a:extLst>
            <a:ext uri="{FF2B5EF4-FFF2-40B4-BE49-F238E27FC236}">
              <a16:creationId xmlns="" xmlns:a16="http://schemas.microsoft.com/office/drawing/2014/main" id="{29EF7239-F604-4096-B472-20E6FC36BF1C}"/>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a:extLst>
            <a:ext uri="{FF2B5EF4-FFF2-40B4-BE49-F238E27FC236}">
              <a16:creationId xmlns="" xmlns:a16="http://schemas.microsoft.com/office/drawing/2014/main" id="{F2373E78-B5B5-4F3A-BA0D-75582899F43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82566</xdr:rowOff>
    </xdr:from>
    <xdr:ext cx="405111" cy="259045"/>
    <xdr:sp macro="" textlink="">
      <xdr:nvSpPr>
        <xdr:cNvPr id="277" name="n_1mainValue【福祉施設】&#10;有形固定資産減価償却率">
          <a:extLst>
            <a:ext uri="{FF2B5EF4-FFF2-40B4-BE49-F238E27FC236}">
              <a16:creationId xmlns="" xmlns:a16="http://schemas.microsoft.com/office/drawing/2014/main" id="{4EC9EF76-408A-4E46-AE35-0D4D2CBC666B}"/>
            </a:ext>
          </a:extLst>
        </xdr:cNvPr>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8" name="n_2mainValue【福祉施設】&#10;有形固定資産減価償却率">
          <a:extLst>
            <a:ext uri="{FF2B5EF4-FFF2-40B4-BE49-F238E27FC236}">
              <a16:creationId xmlns="" xmlns:a16="http://schemas.microsoft.com/office/drawing/2014/main" id="{E847841E-3DC0-4106-B202-95974D6CA13E}"/>
            </a:ext>
          </a:extLst>
        </xdr:cNvPr>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 xmlns:a16="http://schemas.microsoft.com/office/drawing/2014/main" id="{92B1703C-F436-4364-9B6F-7A761B2AA9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 xmlns:a16="http://schemas.microsoft.com/office/drawing/2014/main" id="{A098BF8A-9FEC-4357-B3C5-DECF49962FF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 xmlns:a16="http://schemas.microsoft.com/office/drawing/2014/main" id="{41C8EA32-1A97-4EF6-BEBE-C35A34A1820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 xmlns:a16="http://schemas.microsoft.com/office/drawing/2014/main" id="{7BC35E60-3072-48BF-8EC5-01DFF72E10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 xmlns:a16="http://schemas.microsoft.com/office/drawing/2014/main" id="{C870A692-C508-46CE-9F2F-59A113D60E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 xmlns:a16="http://schemas.microsoft.com/office/drawing/2014/main" id="{DA50B4F0-0562-4843-978D-6D2A98671D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 xmlns:a16="http://schemas.microsoft.com/office/drawing/2014/main" id="{26C4CA45-7043-4BA6-A864-FD1474555D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 xmlns:a16="http://schemas.microsoft.com/office/drawing/2014/main" id="{79A0EA42-DC61-4738-9482-ED73259437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 xmlns:a16="http://schemas.microsoft.com/office/drawing/2014/main" id="{6D8692CF-EED6-4BDC-A68F-4E001F9CD7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 xmlns:a16="http://schemas.microsoft.com/office/drawing/2014/main" id="{7567D7C5-3778-4C48-AF05-39E5B57B84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 xmlns:a16="http://schemas.microsoft.com/office/drawing/2014/main" id="{4D9966D5-A8E5-4E51-9D15-F055A53DE65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 xmlns:a16="http://schemas.microsoft.com/office/drawing/2014/main" id="{69E56421-0594-4F57-B7E4-1174ACA033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 xmlns:a16="http://schemas.microsoft.com/office/drawing/2014/main" id="{AA5D7724-F8AA-485B-A50F-BB119D8F24F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 xmlns:a16="http://schemas.microsoft.com/office/drawing/2014/main" id="{1FD29E79-AA7E-4F17-ABAE-7340DDF213B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 xmlns:a16="http://schemas.microsoft.com/office/drawing/2014/main" id="{2E489FEF-F219-4E15-8A7B-A7696E0937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 xmlns:a16="http://schemas.microsoft.com/office/drawing/2014/main" id="{E5731284-FE0F-4F17-AE1D-13E34659D6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 xmlns:a16="http://schemas.microsoft.com/office/drawing/2014/main" id="{7DF024C6-61B7-4382-8810-3174782DAD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 xmlns:a16="http://schemas.microsoft.com/office/drawing/2014/main" id="{50F07164-EAF8-480D-8AD0-6255165FE12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 xmlns:a16="http://schemas.microsoft.com/office/drawing/2014/main" id="{61BE0811-F63C-44BE-BD4F-F95E21AF411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 xmlns:a16="http://schemas.microsoft.com/office/drawing/2014/main" id="{7037B22E-352C-4C5B-AE24-136C79CAC07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 xmlns:a16="http://schemas.microsoft.com/office/drawing/2014/main" id="{C1457687-7A0B-4AB3-8C8E-7B80CF1839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 xmlns:a16="http://schemas.microsoft.com/office/drawing/2014/main" id="{F57795E8-DE74-49F7-83D4-A4BE3C70CF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 xmlns:a16="http://schemas.microsoft.com/office/drawing/2014/main" id="{903A7F20-CC58-4030-AF51-4FA3B603A3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a:extLst>
            <a:ext uri="{FF2B5EF4-FFF2-40B4-BE49-F238E27FC236}">
              <a16:creationId xmlns="" xmlns:a16="http://schemas.microsoft.com/office/drawing/2014/main" id="{B3B57CFB-68A2-4FD7-A50B-EB58DF516A7A}"/>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a:extLst>
            <a:ext uri="{FF2B5EF4-FFF2-40B4-BE49-F238E27FC236}">
              <a16:creationId xmlns="" xmlns:a16="http://schemas.microsoft.com/office/drawing/2014/main" id="{D4172D52-96E6-4BE9-B3E3-F4AEA3C9C81C}"/>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a:extLst>
            <a:ext uri="{FF2B5EF4-FFF2-40B4-BE49-F238E27FC236}">
              <a16:creationId xmlns="" xmlns:a16="http://schemas.microsoft.com/office/drawing/2014/main" id="{C50595FC-3B06-4310-A99B-4CFCD979988B}"/>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a:extLst>
            <a:ext uri="{FF2B5EF4-FFF2-40B4-BE49-F238E27FC236}">
              <a16:creationId xmlns="" xmlns:a16="http://schemas.microsoft.com/office/drawing/2014/main" id="{8E237D0F-483C-443E-AE29-0020282DDC6E}"/>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a:extLst>
            <a:ext uri="{FF2B5EF4-FFF2-40B4-BE49-F238E27FC236}">
              <a16:creationId xmlns="" xmlns:a16="http://schemas.microsoft.com/office/drawing/2014/main" id="{07E5EB4A-1B5A-4CA5-AED3-961B3F0AA01F}"/>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a:extLst>
            <a:ext uri="{FF2B5EF4-FFF2-40B4-BE49-F238E27FC236}">
              <a16:creationId xmlns="" xmlns:a16="http://schemas.microsoft.com/office/drawing/2014/main" id="{045258A1-D64C-4324-B2E8-0558544953A4}"/>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a:extLst>
            <a:ext uri="{FF2B5EF4-FFF2-40B4-BE49-F238E27FC236}">
              <a16:creationId xmlns="" xmlns:a16="http://schemas.microsoft.com/office/drawing/2014/main" id="{0A394E13-F3C4-42F1-8AFA-88DEAB7CA906}"/>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a:extLst>
            <a:ext uri="{FF2B5EF4-FFF2-40B4-BE49-F238E27FC236}">
              <a16:creationId xmlns="" xmlns:a16="http://schemas.microsoft.com/office/drawing/2014/main" id="{5ADA412C-8DBE-4405-9686-D494599E337B}"/>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a:extLst>
            <a:ext uri="{FF2B5EF4-FFF2-40B4-BE49-F238E27FC236}">
              <a16:creationId xmlns="" xmlns:a16="http://schemas.microsoft.com/office/drawing/2014/main" id="{FBE39F8E-B2A1-4893-8DD8-1F99B9EFCD07}"/>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a:extLst>
            <a:ext uri="{FF2B5EF4-FFF2-40B4-BE49-F238E27FC236}">
              <a16:creationId xmlns="" xmlns:a16="http://schemas.microsoft.com/office/drawing/2014/main" id="{733D90CF-30F1-4EC3-AE86-BE4134FFEFD5}"/>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 xmlns:a16="http://schemas.microsoft.com/office/drawing/2014/main" id="{949A2EAF-5391-42B5-9C27-F0BE1C7F57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 xmlns:a16="http://schemas.microsoft.com/office/drawing/2014/main" id="{EF945AC9-E104-4679-8EB3-3B156BF7FE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 xmlns:a16="http://schemas.microsoft.com/office/drawing/2014/main" id="{0F3AB9EE-2F9D-4585-80D3-007DD847AD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 xmlns:a16="http://schemas.microsoft.com/office/drawing/2014/main" id="{E861A125-2CA4-4EE3-9E45-8648FA8B1D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 xmlns:a16="http://schemas.microsoft.com/office/drawing/2014/main" id="{EA16442D-C79B-479E-B924-B8CD3FDE8D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97789</xdr:rowOff>
    </xdr:from>
    <xdr:to>
      <xdr:col>55</xdr:col>
      <xdr:colOff>50800</xdr:colOff>
      <xdr:row>84</xdr:row>
      <xdr:rowOff>27939</xdr:rowOff>
    </xdr:to>
    <xdr:sp macro="" textlink="">
      <xdr:nvSpPr>
        <xdr:cNvPr id="317" name="楕円 316">
          <a:extLst>
            <a:ext uri="{FF2B5EF4-FFF2-40B4-BE49-F238E27FC236}">
              <a16:creationId xmlns="" xmlns:a16="http://schemas.microsoft.com/office/drawing/2014/main" id="{A5BE2F90-4064-4393-BE78-9510D13E7C3F}"/>
            </a:ext>
          </a:extLst>
        </xdr:cNvPr>
        <xdr:cNvSpPr/>
      </xdr:nvSpPr>
      <xdr:spPr>
        <a:xfrm>
          <a:off x="10426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120666</xdr:rowOff>
    </xdr:from>
    <xdr:ext cx="469744" cy="259045"/>
    <xdr:sp macro="" textlink="">
      <xdr:nvSpPr>
        <xdr:cNvPr id="318" name="【福祉施設】&#10;一人当たり面積該当値テキスト">
          <a:extLst>
            <a:ext uri="{FF2B5EF4-FFF2-40B4-BE49-F238E27FC236}">
              <a16:creationId xmlns="" xmlns:a16="http://schemas.microsoft.com/office/drawing/2014/main" id="{23488CF5-27E5-422F-803F-A1A02AD642AF}"/>
            </a:ext>
          </a:extLst>
        </xdr:cNvPr>
        <xdr:cNvSpPr txBox="1"/>
      </xdr:nvSpPr>
      <xdr:spPr>
        <a:xfrm>
          <a:off x="10515600"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319" name="楕円 318">
          <a:extLst>
            <a:ext uri="{FF2B5EF4-FFF2-40B4-BE49-F238E27FC236}">
              <a16:creationId xmlns="" xmlns:a16="http://schemas.microsoft.com/office/drawing/2014/main" id="{CAAC587C-0246-4C87-AD80-8B2BFF77742E}"/>
            </a:ext>
          </a:extLst>
        </xdr:cNvPr>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148589</xdr:rowOff>
    </xdr:from>
    <xdr:to>
      <xdr:col>55</xdr:col>
      <xdr:colOff>0</xdr:colOff>
      <xdr:row>83</xdr:row>
      <xdr:rowOff>156211</xdr:rowOff>
    </xdr:to>
    <xdr:cxnSp macro="">
      <xdr:nvCxnSpPr>
        <xdr:cNvPr id="320" name="直線コネクタ 319">
          <a:extLst>
            <a:ext uri="{FF2B5EF4-FFF2-40B4-BE49-F238E27FC236}">
              <a16:creationId xmlns="" xmlns:a16="http://schemas.microsoft.com/office/drawing/2014/main" id="{C033A0C8-137E-4F57-8786-5002E349C32F}"/>
            </a:ext>
          </a:extLst>
        </xdr:cNvPr>
        <xdr:cNvCxnSpPr/>
      </xdr:nvCxnSpPr>
      <xdr:spPr>
        <a:xfrm flipV="1">
          <a:off x="9639300" y="14378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21" name="楕円 320">
          <a:extLst>
            <a:ext uri="{FF2B5EF4-FFF2-40B4-BE49-F238E27FC236}">
              <a16:creationId xmlns="" xmlns:a16="http://schemas.microsoft.com/office/drawing/2014/main" id="{61D2966F-53E0-4C99-A7DB-6DA1F68CF107}"/>
            </a:ext>
          </a:extLst>
        </xdr:cNvPr>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156211</xdr:rowOff>
    </xdr:from>
    <xdr:to>
      <xdr:col>50</xdr:col>
      <xdr:colOff>114300</xdr:colOff>
      <xdr:row>83</xdr:row>
      <xdr:rowOff>163830</xdr:rowOff>
    </xdr:to>
    <xdr:cxnSp macro="">
      <xdr:nvCxnSpPr>
        <xdr:cNvPr id="322" name="直線コネクタ 321">
          <a:extLst>
            <a:ext uri="{FF2B5EF4-FFF2-40B4-BE49-F238E27FC236}">
              <a16:creationId xmlns="" xmlns:a16="http://schemas.microsoft.com/office/drawing/2014/main" id="{E02E3956-65EF-4DC1-9A98-F2B46359C92F}"/>
            </a:ext>
          </a:extLst>
        </xdr:cNvPr>
        <xdr:cNvCxnSpPr/>
      </xdr:nvCxnSpPr>
      <xdr:spPr>
        <a:xfrm flipV="1">
          <a:off x="8750300" y="1438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a:extLst>
            <a:ext uri="{FF2B5EF4-FFF2-40B4-BE49-F238E27FC236}">
              <a16:creationId xmlns="" xmlns:a16="http://schemas.microsoft.com/office/drawing/2014/main" id="{29CD3179-1859-4B45-AA2D-F14734B6C916}"/>
            </a:ext>
          </a:extLst>
        </xdr:cNvPr>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a:extLst>
            <a:ext uri="{FF2B5EF4-FFF2-40B4-BE49-F238E27FC236}">
              <a16:creationId xmlns="" xmlns:a16="http://schemas.microsoft.com/office/drawing/2014/main" id="{E2D5D63A-4582-48E3-9B56-23C68C1F8AA4}"/>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a:extLst>
            <a:ext uri="{FF2B5EF4-FFF2-40B4-BE49-F238E27FC236}">
              <a16:creationId xmlns="" xmlns:a16="http://schemas.microsoft.com/office/drawing/2014/main" id="{E8015805-2815-4EB0-B1A2-D0AD31B3B423}"/>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52088</xdr:rowOff>
    </xdr:from>
    <xdr:ext cx="469744" cy="259045"/>
    <xdr:sp macro="" textlink="">
      <xdr:nvSpPr>
        <xdr:cNvPr id="326" name="n_1mainValue【福祉施設】&#10;一人当たり面積">
          <a:extLst>
            <a:ext uri="{FF2B5EF4-FFF2-40B4-BE49-F238E27FC236}">
              <a16:creationId xmlns="" xmlns:a16="http://schemas.microsoft.com/office/drawing/2014/main" id="{390C3D41-8BB5-489B-BC92-3367483BEBBD}"/>
            </a:ext>
          </a:extLst>
        </xdr:cNvPr>
        <xdr:cNvSpPr txBox="1"/>
      </xdr:nvSpPr>
      <xdr:spPr>
        <a:xfrm>
          <a:off x="9391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27" name="n_2mainValue【福祉施設】&#10;一人当たり面積">
          <a:extLst>
            <a:ext uri="{FF2B5EF4-FFF2-40B4-BE49-F238E27FC236}">
              <a16:creationId xmlns="" xmlns:a16="http://schemas.microsoft.com/office/drawing/2014/main" id="{7AA77D12-3B0F-4130-8C0D-07D2B81ECC5D}"/>
            </a:ext>
          </a:extLst>
        </xdr:cNvPr>
        <xdr:cNvSpPr txBox="1"/>
      </xdr:nvSpPr>
      <xdr:spPr>
        <a:xfrm>
          <a:off x="8515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 xmlns:a16="http://schemas.microsoft.com/office/drawing/2014/main" id="{9D1D1309-6133-4637-8403-93B323D63F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 xmlns:a16="http://schemas.microsoft.com/office/drawing/2014/main" id="{8AFC59D1-1D7F-4EF3-A9FB-AA3DE2B8C9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 xmlns:a16="http://schemas.microsoft.com/office/drawing/2014/main" id="{C6367361-C2B8-474F-8C9E-AA8B275AA8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 xmlns:a16="http://schemas.microsoft.com/office/drawing/2014/main" id="{86932D98-3770-47D1-A247-A6C45B3243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 xmlns:a16="http://schemas.microsoft.com/office/drawing/2014/main" id="{B05929DA-2AF1-4B22-99D8-992A6B295E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 xmlns:a16="http://schemas.microsoft.com/office/drawing/2014/main" id="{61DB3B1F-D6C2-4717-8E2E-2BC2BA58AA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 xmlns:a16="http://schemas.microsoft.com/office/drawing/2014/main" id="{78093F27-62AF-4513-B5E8-87191071DD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 xmlns:a16="http://schemas.microsoft.com/office/drawing/2014/main" id="{F5D05E2F-29DE-4F4A-AFB5-F162577D487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 xmlns:a16="http://schemas.microsoft.com/office/drawing/2014/main" id="{73E360FE-9033-4731-8D00-F779CFC21B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 xmlns:a16="http://schemas.microsoft.com/office/drawing/2014/main" id="{F4724E0C-874B-42DA-BADB-1F9989D7D04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 xmlns:a16="http://schemas.microsoft.com/office/drawing/2014/main" id="{767AB481-85E5-4EF5-BD33-6B9AB1AE60A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 xmlns:a16="http://schemas.microsoft.com/office/drawing/2014/main" id="{8D6CCF5E-E874-48AC-ACDE-3CD294F764DB}"/>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 xmlns:a16="http://schemas.microsoft.com/office/drawing/2014/main" id="{73EE3888-93BB-4905-938D-291CA409343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 xmlns:a16="http://schemas.microsoft.com/office/drawing/2014/main" id="{38E25FD6-64BA-450B-96D8-CAB22E79C0C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 xmlns:a16="http://schemas.microsoft.com/office/drawing/2014/main" id="{04BA3D7E-3B7F-40C7-836F-AF409EFA72D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 xmlns:a16="http://schemas.microsoft.com/office/drawing/2014/main" id="{6C594D52-50CB-412D-AFAF-D192C45D6F9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 xmlns:a16="http://schemas.microsoft.com/office/drawing/2014/main" id="{F81E3C58-F983-471C-924F-6A43E9E0B9C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 xmlns:a16="http://schemas.microsoft.com/office/drawing/2014/main" id="{2AE83A55-EF44-4D9C-BDE2-B507A6C4548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 xmlns:a16="http://schemas.microsoft.com/office/drawing/2014/main" id="{EECCBCEB-9BFF-4B78-AE18-29741CF425A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 xmlns:a16="http://schemas.microsoft.com/office/drawing/2014/main" id="{E6D2607C-8F68-48B6-AD22-D0E10E3F1D3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 xmlns:a16="http://schemas.microsoft.com/office/drawing/2014/main" id="{B2CE1C36-8044-41C5-BEE2-73C57F2A84D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 xmlns:a16="http://schemas.microsoft.com/office/drawing/2014/main" id="{5DDDF522-241F-4A66-8DDF-41FC6DD5475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 xmlns:a16="http://schemas.microsoft.com/office/drawing/2014/main" id="{684DB7C9-80C2-42BF-AEE5-1C70DBF450C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 xmlns:a16="http://schemas.microsoft.com/office/drawing/2014/main" id="{CE7C13EC-4741-4B88-B8E4-B63040E7367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 xmlns:a16="http://schemas.microsoft.com/office/drawing/2014/main" id="{518216EC-E935-41C3-8107-7C6A55E513E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a:extLst>
            <a:ext uri="{FF2B5EF4-FFF2-40B4-BE49-F238E27FC236}">
              <a16:creationId xmlns="" xmlns:a16="http://schemas.microsoft.com/office/drawing/2014/main" id="{F77D5522-DCB8-4117-861C-730BD679E93D}"/>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a:extLst>
            <a:ext uri="{FF2B5EF4-FFF2-40B4-BE49-F238E27FC236}">
              <a16:creationId xmlns="" xmlns:a16="http://schemas.microsoft.com/office/drawing/2014/main" id="{88566183-94BB-4261-86D4-6DD3C4285BBE}"/>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a:extLst>
            <a:ext uri="{FF2B5EF4-FFF2-40B4-BE49-F238E27FC236}">
              <a16:creationId xmlns="" xmlns:a16="http://schemas.microsoft.com/office/drawing/2014/main" id="{EB3532B7-1F29-4FA2-9894-20D47F5159B1}"/>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a:extLst>
            <a:ext uri="{FF2B5EF4-FFF2-40B4-BE49-F238E27FC236}">
              <a16:creationId xmlns="" xmlns:a16="http://schemas.microsoft.com/office/drawing/2014/main" id="{8CA0C81C-A492-4106-AE01-9D6353621DEE}"/>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a:extLst>
            <a:ext uri="{FF2B5EF4-FFF2-40B4-BE49-F238E27FC236}">
              <a16:creationId xmlns="" xmlns:a16="http://schemas.microsoft.com/office/drawing/2014/main" id="{15FCD7F1-E7D2-479B-BF5A-FC0901D97549}"/>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a:extLst>
            <a:ext uri="{FF2B5EF4-FFF2-40B4-BE49-F238E27FC236}">
              <a16:creationId xmlns="" xmlns:a16="http://schemas.microsoft.com/office/drawing/2014/main" id="{E7CCD053-373A-44E4-8261-F96534903055}"/>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a:extLst>
            <a:ext uri="{FF2B5EF4-FFF2-40B4-BE49-F238E27FC236}">
              <a16:creationId xmlns="" xmlns:a16="http://schemas.microsoft.com/office/drawing/2014/main" id="{811EC050-0F13-411D-AD12-BD95BCDE884E}"/>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a:extLst>
            <a:ext uri="{FF2B5EF4-FFF2-40B4-BE49-F238E27FC236}">
              <a16:creationId xmlns="" xmlns:a16="http://schemas.microsoft.com/office/drawing/2014/main" id="{2DA3FA19-0289-49A4-ABE9-7602B2D436D6}"/>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a:extLst>
            <a:ext uri="{FF2B5EF4-FFF2-40B4-BE49-F238E27FC236}">
              <a16:creationId xmlns="" xmlns:a16="http://schemas.microsoft.com/office/drawing/2014/main" id="{1D9393EC-70F3-442B-B28D-8F531849D617}"/>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a:extLst>
            <a:ext uri="{FF2B5EF4-FFF2-40B4-BE49-F238E27FC236}">
              <a16:creationId xmlns="" xmlns:a16="http://schemas.microsoft.com/office/drawing/2014/main" id="{05D5133A-4BFE-4058-84A3-42C835F0B289}"/>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 xmlns:a16="http://schemas.microsoft.com/office/drawing/2014/main" id="{49078EA9-07C2-40D3-833D-8AFABC8D78C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 xmlns:a16="http://schemas.microsoft.com/office/drawing/2014/main" id="{CF91E539-E7DD-4474-8351-0F2C4F5D178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 xmlns:a16="http://schemas.microsoft.com/office/drawing/2014/main" id="{284EBC47-E105-438F-88C5-B88EBCC3E2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 xmlns:a16="http://schemas.microsoft.com/office/drawing/2014/main" id="{4BC85A5C-1051-4A05-B50B-0EB7726AB40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 xmlns:a16="http://schemas.microsoft.com/office/drawing/2014/main" id="{F0C1A1EC-F4C3-4487-A508-23C43AE4DB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68" name="楕円 367">
          <a:extLst>
            <a:ext uri="{FF2B5EF4-FFF2-40B4-BE49-F238E27FC236}">
              <a16:creationId xmlns="" xmlns:a16="http://schemas.microsoft.com/office/drawing/2014/main" id="{E6D7A512-9B51-4AF2-AA5B-6EF18D00BB1C}"/>
            </a:ext>
          </a:extLst>
        </xdr:cNvPr>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369" name="【市民会館】&#10;有形固定資産減価償却率該当値テキスト">
          <a:extLst>
            <a:ext uri="{FF2B5EF4-FFF2-40B4-BE49-F238E27FC236}">
              <a16:creationId xmlns="" xmlns:a16="http://schemas.microsoft.com/office/drawing/2014/main" id="{E77D557B-FF1A-4490-858A-7B142BD8791E}"/>
            </a:ext>
          </a:extLst>
        </xdr:cNvPr>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370" name="楕円 369">
          <a:extLst>
            <a:ext uri="{FF2B5EF4-FFF2-40B4-BE49-F238E27FC236}">
              <a16:creationId xmlns="" xmlns:a16="http://schemas.microsoft.com/office/drawing/2014/main" id="{1C8BD8DC-EDCC-49E5-8FD8-73D375113C54}"/>
            </a:ext>
          </a:extLst>
        </xdr:cNvPr>
        <xdr:cNvSpPr/>
      </xdr:nvSpPr>
      <xdr:spPr>
        <a:xfrm>
          <a:off x="3746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144780</xdr:rowOff>
    </xdr:to>
    <xdr:cxnSp macro="">
      <xdr:nvCxnSpPr>
        <xdr:cNvPr id="371" name="直線コネクタ 370">
          <a:extLst>
            <a:ext uri="{FF2B5EF4-FFF2-40B4-BE49-F238E27FC236}">
              <a16:creationId xmlns="" xmlns:a16="http://schemas.microsoft.com/office/drawing/2014/main" id="{1B981729-740E-4182-AF17-925C412FE7FE}"/>
            </a:ext>
          </a:extLst>
        </xdr:cNvPr>
        <xdr:cNvCxnSpPr/>
      </xdr:nvCxnSpPr>
      <xdr:spPr>
        <a:xfrm flipV="1">
          <a:off x="3797300" y="17769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126637</xdr:rowOff>
    </xdr:from>
    <xdr:to>
      <xdr:col>15</xdr:col>
      <xdr:colOff>101600</xdr:colOff>
      <xdr:row>104</xdr:row>
      <xdr:rowOff>56787</xdr:rowOff>
    </xdr:to>
    <xdr:sp macro="" textlink="">
      <xdr:nvSpPr>
        <xdr:cNvPr id="372" name="楕円 371">
          <a:extLst>
            <a:ext uri="{FF2B5EF4-FFF2-40B4-BE49-F238E27FC236}">
              <a16:creationId xmlns="" xmlns:a16="http://schemas.microsoft.com/office/drawing/2014/main" id="{46BACB08-2304-4B19-A801-79CC655890D8}"/>
            </a:ext>
          </a:extLst>
        </xdr:cNvPr>
        <xdr:cNvSpPr/>
      </xdr:nvSpPr>
      <xdr:spPr>
        <a:xfrm>
          <a:off x="2857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5987</xdr:rowOff>
    </xdr:to>
    <xdr:cxnSp macro="">
      <xdr:nvCxnSpPr>
        <xdr:cNvPr id="373" name="直線コネクタ 372">
          <a:extLst>
            <a:ext uri="{FF2B5EF4-FFF2-40B4-BE49-F238E27FC236}">
              <a16:creationId xmlns="" xmlns:a16="http://schemas.microsoft.com/office/drawing/2014/main" id="{EED1B3B0-E7A1-4F10-A6F1-0475AAABA9F4}"/>
            </a:ext>
          </a:extLst>
        </xdr:cNvPr>
        <xdr:cNvCxnSpPr/>
      </xdr:nvCxnSpPr>
      <xdr:spPr>
        <a:xfrm flipV="1">
          <a:off x="2908300" y="1780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a:extLst>
            <a:ext uri="{FF2B5EF4-FFF2-40B4-BE49-F238E27FC236}">
              <a16:creationId xmlns="" xmlns:a16="http://schemas.microsoft.com/office/drawing/2014/main" id="{51B22888-AEC6-41EC-92D6-0160C907483A}"/>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a:extLst>
            <a:ext uri="{FF2B5EF4-FFF2-40B4-BE49-F238E27FC236}">
              <a16:creationId xmlns="" xmlns:a16="http://schemas.microsoft.com/office/drawing/2014/main" id="{0AFF6B22-9176-467C-A1A2-DADE1C56C799}"/>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a:extLst>
            <a:ext uri="{FF2B5EF4-FFF2-40B4-BE49-F238E27FC236}">
              <a16:creationId xmlns="" xmlns:a16="http://schemas.microsoft.com/office/drawing/2014/main" id="{E6F5A09C-ED9F-42B7-B870-0E32BF192D1B}"/>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40657</xdr:rowOff>
    </xdr:from>
    <xdr:ext cx="405111" cy="259045"/>
    <xdr:sp macro="" textlink="">
      <xdr:nvSpPr>
        <xdr:cNvPr id="377" name="n_1mainValue【市民会館】&#10;有形固定資産減価償却率">
          <a:extLst>
            <a:ext uri="{FF2B5EF4-FFF2-40B4-BE49-F238E27FC236}">
              <a16:creationId xmlns="" xmlns:a16="http://schemas.microsoft.com/office/drawing/2014/main" id="{74C61083-8F3B-47C8-A88C-867EB4F8E825}"/>
            </a:ext>
          </a:extLst>
        </xdr:cNvPr>
        <xdr:cNvSpPr txBox="1"/>
      </xdr:nvSpPr>
      <xdr:spPr>
        <a:xfrm>
          <a:off x="3582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73314</xdr:rowOff>
    </xdr:from>
    <xdr:ext cx="405111" cy="259045"/>
    <xdr:sp macro="" textlink="">
      <xdr:nvSpPr>
        <xdr:cNvPr id="378" name="n_2mainValue【市民会館】&#10;有形固定資産減価償却率">
          <a:extLst>
            <a:ext uri="{FF2B5EF4-FFF2-40B4-BE49-F238E27FC236}">
              <a16:creationId xmlns="" xmlns:a16="http://schemas.microsoft.com/office/drawing/2014/main" id="{5DD8FF6A-1254-4947-8A47-D1FFEEC9A0CE}"/>
            </a:ext>
          </a:extLst>
        </xdr:cNvPr>
        <xdr:cNvSpPr txBox="1"/>
      </xdr:nvSpPr>
      <xdr:spPr>
        <a:xfrm>
          <a:off x="2705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 xmlns:a16="http://schemas.microsoft.com/office/drawing/2014/main" id="{01931E32-E656-4305-A0AB-2FE21951D8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 xmlns:a16="http://schemas.microsoft.com/office/drawing/2014/main" id="{49A25CFB-77A7-4213-9520-1C9804FE17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 xmlns:a16="http://schemas.microsoft.com/office/drawing/2014/main" id="{0F5A0523-27FE-4F3B-AEA6-FFAF08EDF1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 xmlns:a16="http://schemas.microsoft.com/office/drawing/2014/main" id="{A6DFF9E3-F78D-4C44-A29A-39DAEB0016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 xmlns:a16="http://schemas.microsoft.com/office/drawing/2014/main" id="{C3A03921-C19A-4613-9018-F1864941B7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 xmlns:a16="http://schemas.microsoft.com/office/drawing/2014/main" id="{DBEA3A64-5E77-4CD3-B607-E854EF7F7C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 xmlns:a16="http://schemas.microsoft.com/office/drawing/2014/main" id="{DDFCEC65-3D6F-4263-8E4E-AD6B93EEC6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 xmlns:a16="http://schemas.microsoft.com/office/drawing/2014/main" id="{029651E6-25A9-4FB0-9EFF-A7EA14939A1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 xmlns:a16="http://schemas.microsoft.com/office/drawing/2014/main" id="{386A9540-E8FD-4E41-88ED-E5D3B9355D8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 xmlns:a16="http://schemas.microsoft.com/office/drawing/2014/main" id="{4BE36485-06F5-4195-A2AD-07772B65B9F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a:extLst>
            <a:ext uri="{FF2B5EF4-FFF2-40B4-BE49-F238E27FC236}">
              <a16:creationId xmlns="" xmlns:a16="http://schemas.microsoft.com/office/drawing/2014/main" id="{6EA50BAF-77FA-482A-97BC-34AC19C301F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a:extLst>
            <a:ext uri="{FF2B5EF4-FFF2-40B4-BE49-F238E27FC236}">
              <a16:creationId xmlns="" xmlns:a16="http://schemas.microsoft.com/office/drawing/2014/main" id="{1AB6C957-AB7C-422D-A991-C6638C49472D}"/>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a:extLst>
            <a:ext uri="{FF2B5EF4-FFF2-40B4-BE49-F238E27FC236}">
              <a16:creationId xmlns="" xmlns:a16="http://schemas.microsoft.com/office/drawing/2014/main" id="{90DADEF7-C211-4C97-B628-36EC8CDF077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a:extLst>
            <a:ext uri="{FF2B5EF4-FFF2-40B4-BE49-F238E27FC236}">
              <a16:creationId xmlns="" xmlns:a16="http://schemas.microsoft.com/office/drawing/2014/main" id="{B10EAFF8-55E5-45DC-A4E5-41041ECCB71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a:extLst>
            <a:ext uri="{FF2B5EF4-FFF2-40B4-BE49-F238E27FC236}">
              <a16:creationId xmlns="" xmlns:a16="http://schemas.microsoft.com/office/drawing/2014/main" id="{4DF806B8-E4C8-45C9-9FFD-AC1865E7D9E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a:extLst>
            <a:ext uri="{FF2B5EF4-FFF2-40B4-BE49-F238E27FC236}">
              <a16:creationId xmlns="" xmlns:a16="http://schemas.microsoft.com/office/drawing/2014/main" id="{E44A1F35-ABB3-4D36-8816-F4C784F4C787}"/>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 xmlns:a16="http://schemas.microsoft.com/office/drawing/2014/main" id="{A486446E-8FBE-4AE6-8FFE-90F2052FBD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 xmlns:a16="http://schemas.microsoft.com/office/drawing/2014/main" id="{340B5BA1-7E5A-43EF-BBBD-04262BC811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 xmlns:a16="http://schemas.microsoft.com/office/drawing/2014/main" id="{63A9AC1F-F9FB-4864-BBE5-B82D472865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a:extLst>
            <a:ext uri="{FF2B5EF4-FFF2-40B4-BE49-F238E27FC236}">
              <a16:creationId xmlns="" xmlns:a16="http://schemas.microsoft.com/office/drawing/2014/main" id="{C5AE045D-0B13-416B-BC5D-6F6CB652DD5A}"/>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a:extLst>
            <a:ext uri="{FF2B5EF4-FFF2-40B4-BE49-F238E27FC236}">
              <a16:creationId xmlns="" xmlns:a16="http://schemas.microsoft.com/office/drawing/2014/main" id="{C430FB9A-C0E1-4BA6-B997-239F09171B6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a:extLst>
            <a:ext uri="{FF2B5EF4-FFF2-40B4-BE49-F238E27FC236}">
              <a16:creationId xmlns="" xmlns:a16="http://schemas.microsoft.com/office/drawing/2014/main" id="{E40F33BC-405E-4849-8A38-7398E7613282}"/>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a:extLst>
            <a:ext uri="{FF2B5EF4-FFF2-40B4-BE49-F238E27FC236}">
              <a16:creationId xmlns="" xmlns:a16="http://schemas.microsoft.com/office/drawing/2014/main" id="{3FE74AF6-2054-4E18-8FE8-10578DF77254}"/>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a:extLst>
            <a:ext uri="{FF2B5EF4-FFF2-40B4-BE49-F238E27FC236}">
              <a16:creationId xmlns="" xmlns:a16="http://schemas.microsoft.com/office/drawing/2014/main" id="{C6CF7873-3CCE-45C5-B0A0-97C0A1C2F42D}"/>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a:extLst>
            <a:ext uri="{FF2B5EF4-FFF2-40B4-BE49-F238E27FC236}">
              <a16:creationId xmlns="" xmlns:a16="http://schemas.microsoft.com/office/drawing/2014/main" id="{A93157C3-CAB6-45E6-AC18-A4CEE16B025F}"/>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a:extLst>
            <a:ext uri="{FF2B5EF4-FFF2-40B4-BE49-F238E27FC236}">
              <a16:creationId xmlns="" xmlns:a16="http://schemas.microsoft.com/office/drawing/2014/main" id="{0B93A159-AE4D-4892-964D-033B5BAF9FA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a:extLst>
            <a:ext uri="{FF2B5EF4-FFF2-40B4-BE49-F238E27FC236}">
              <a16:creationId xmlns="" xmlns:a16="http://schemas.microsoft.com/office/drawing/2014/main" id="{7D0EF0BD-18C3-44AE-A09D-258D52B1FC07}"/>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a:extLst>
            <a:ext uri="{FF2B5EF4-FFF2-40B4-BE49-F238E27FC236}">
              <a16:creationId xmlns="" xmlns:a16="http://schemas.microsoft.com/office/drawing/2014/main" id="{0B9EA0E1-34C9-4135-8B92-4ED03285B815}"/>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a:extLst>
            <a:ext uri="{FF2B5EF4-FFF2-40B4-BE49-F238E27FC236}">
              <a16:creationId xmlns="" xmlns:a16="http://schemas.microsoft.com/office/drawing/2014/main" id="{40FC23EC-2263-4D95-BDF3-9135AE6B32DF}"/>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 xmlns:a16="http://schemas.microsoft.com/office/drawing/2014/main" id="{D542CA4B-8A95-45E1-8E6B-9D156432953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 xmlns:a16="http://schemas.microsoft.com/office/drawing/2014/main" id="{45AE57DB-3486-4740-8813-B54D2CA1FC4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612D5267-1282-45F1-9055-9FF2B0162E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CF0B019B-B80B-4B82-9D63-68397D3B8EF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72FCF81D-58D4-4498-B423-24EE2A80383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111125</xdr:rowOff>
    </xdr:from>
    <xdr:to>
      <xdr:col>55</xdr:col>
      <xdr:colOff>50800</xdr:colOff>
      <xdr:row>105</xdr:row>
      <xdr:rowOff>41275</xdr:rowOff>
    </xdr:to>
    <xdr:sp macro="" textlink="">
      <xdr:nvSpPr>
        <xdr:cNvPr id="413" name="楕円 412">
          <a:extLst>
            <a:ext uri="{FF2B5EF4-FFF2-40B4-BE49-F238E27FC236}">
              <a16:creationId xmlns="" xmlns:a16="http://schemas.microsoft.com/office/drawing/2014/main" id="{10B1A9C4-6884-40AC-86B1-E3362665D630}"/>
            </a:ext>
          </a:extLst>
        </xdr:cNvPr>
        <xdr:cNvSpPr/>
      </xdr:nvSpPr>
      <xdr:spPr>
        <a:xfrm>
          <a:off x="10426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134002</xdr:rowOff>
    </xdr:from>
    <xdr:ext cx="469744" cy="259045"/>
    <xdr:sp macro="" textlink="">
      <xdr:nvSpPr>
        <xdr:cNvPr id="414" name="【市民会館】&#10;一人当たり面積該当値テキスト">
          <a:extLst>
            <a:ext uri="{FF2B5EF4-FFF2-40B4-BE49-F238E27FC236}">
              <a16:creationId xmlns="" xmlns:a16="http://schemas.microsoft.com/office/drawing/2014/main" id="{89234FF5-D338-4EEB-BC2A-423E93E27A85}"/>
            </a:ext>
          </a:extLst>
        </xdr:cNvPr>
        <xdr:cNvSpPr txBox="1"/>
      </xdr:nvSpPr>
      <xdr:spPr>
        <a:xfrm>
          <a:off x="10515600"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15" name="楕円 414">
          <a:extLst>
            <a:ext uri="{FF2B5EF4-FFF2-40B4-BE49-F238E27FC236}">
              <a16:creationId xmlns="" xmlns:a16="http://schemas.microsoft.com/office/drawing/2014/main" id="{14447E1F-301A-485E-96A4-FB5D31F51BA9}"/>
            </a:ext>
          </a:extLst>
        </xdr:cNvPr>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161925</xdr:rowOff>
    </xdr:from>
    <xdr:to>
      <xdr:col>55</xdr:col>
      <xdr:colOff>0</xdr:colOff>
      <xdr:row>104</xdr:row>
      <xdr:rowOff>167639</xdr:rowOff>
    </xdr:to>
    <xdr:cxnSp macro="">
      <xdr:nvCxnSpPr>
        <xdr:cNvPr id="416" name="直線コネクタ 415">
          <a:extLst>
            <a:ext uri="{FF2B5EF4-FFF2-40B4-BE49-F238E27FC236}">
              <a16:creationId xmlns="" xmlns:a16="http://schemas.microsoft.com/office/drawing/2014/main" id="{EE2C6DF4-A722-4A69-826D-AA5EE164429E}"/>
            </a:ext>
          </a:extLst>
        </xdr:cNvPr>
        <xdr:cNvCxnSpPr/>
      </xdr:nvCxnSpPr>
      <xdr:spPr>
        <a:xfrm flipV="1">
          <a:off x="9639300" y="179927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122555</xdr:rowOff>
    </xdr:from>
    <xdr:to>
      <xdr:col>46</xdr:col>
      <xdr:colOff>38100</xdr:colOff>
      <xdr:row>105</xdr:row>
      <xdr:rowOff>52705</xdr:rowOff>
    </xdr:to>
    <xdr:sp macro="" textlink="">
      <xdr:nvSpPr>
        <xdr:cNvPr id="417" name="楕円 416">
          <a:extLst>
            <a:ext uri="{FF2B5EF4-FFF2-40B4-BE49-F238E27FC236}">
              <a16:creationId xmlns="" xmlns:a16="http://schemas.microsoft.com/office/drawing/2014/main" id="{0F667575-E6BD-43B2-8EC9-DD9120181F17}"/>
            </a:ext>
          </a:extLst>
        </xdr:cNvPr>
        <xdr:cNvSpPr/>
      </xdr:nvSpPr>
      <xdr:spPr>
        <a:xfrm>
          <a:off x="8699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1905</xdr:rowOff>
    </xdr:to>
    <xdr:cxnSp macro="">
      <xdr:nvCxnSpPr>
        <xdr:cNvPr id="418" name="直線コネクタ 417">
          <a:extLst>
            <a:ext uri="{FF2B5EF4-FFF2-40B4-BE49-F238E27FC236}">
              <a16:creationId xmlns="" xmlns:a16="http://schemas.microsoft.com/office/drawing/2014/main" id="{F1492A79-C26C-4E02-9B6F-70A0B80BBDC1}"/>
            </a:ext>
          </a:extLst>
        </xdr:cNvPr>
        <xdr:cNvCxnSpPr/>
      </xdr:nvCxnSpPr>
      <xdr:spPr>
        <a:xfrm flipV="1">
          <a:off x="8750300" y="1799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a:extLst>
            <a:ext uri="{FF2B5EF4-FFF2-40B4-BE49-F238E27FC236}">
              <a16:creationId xmlns="" xmlns:a16="http://schemas.microsoft.com/office/drawing/2014/main" id="{77540A23-6B86-4131-A788-12EF6178B242}"/>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a:extLst>
            <a:ext uri="{FF2B5EF4-FFF2-40B4-BE49-F238E27FC236}">
              <a16:creationId xmlns="" xmlns:a16="http://schemas.microsoft.com/office/drawing/2014/main" id="{8DB919A3-0A9D-4EE3-8E8C-A081A6F64CBD}"/>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a:extLst>
            <a:ext uri="{FF2B5EF4-FFF2-40B4-BE49-F238E27FC236}">
              <a16:creationId xmlns="" xmlns:a16="http://schemas.microsoft.com/office/drawing/2014/main" id="{816FD860-F20E-4880-86B2-E9A7D54AEBFC}"/>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22" name="n_1mainValue【市民会館】&#10;一人当たり面積">
          <a:extLst>
            <a:ext uri="{FF2B5EF4-FFF2-40B4-BE49-F238E27FC236}">
              <a16:creationId xmlns="" xmlns:a16="http://schemas.microsoft.com/office/drawing/2014/main" id="{A8B5A377-3A81-44D1-9307-98342F7EE07F}"/>
            </a:ext>
          </a:extLst>
        </xdr:cNvPr>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69232</xdr:rowOff>
    </xdr:from>
    <xdr:ext cx="469744" cy="259045"/>
    <xdr:sp macro="" textlink="">
      <xdr:nvSpPr>
        <xdr:cNvPr id="423" name="n_2mainValue【市民会館】&#10;一人当たり面積">
          <a:extLst>
            <a:ext uri="{FF2B5EF4-FFF2-40B4-BE49-F238E27FC236}">
              <a16:creationId xmlns="" xmlns:a16="http://schemas.microsoft.com/office/drawing/2014/main" id="{90027F16-BAE7-458A-9F38-24A9FA2D4331}"/>
            </a:ext>
          </a:extLst>
        </xdr:cNvPr>
        <xdr:cNvSpPr txBox="1"/>
      </xdr:nvSpPr>
      <xdr:spPr>
        <a:xfrm>
          <a:off x="8515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 xmlns:a16="http://schemas.microsoft.com/office/drawing/2014/main" id="{6418E764-70EF-4B56-BB84-26D2CD6115D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 xmlns:a16="http://schemas.microsoft.com/office/drawing/2014/main" id="{4419704C-E178-4F9E-894E-218B6A3DAD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 xmlns:a16="http://schemas.microsoft.com/office/drawing/2014/main" id="{91DBE260-0F89-458C-A126-F77D479397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 xmlns:a16="http://schemas.microsoft.com/office/drawing/2014/main" id="{21678C5E-7B40-4C90-AACA-61F1A885AF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 xmlns:a16="http://schemas.microsoft.com/office/drawing/2014/main" id="{D8CFEDEB-4235-44AF-BCA2-F5ACDDD1A0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 xmlns:a16="http://schemas.microsoft.com/office/drawing/2014/main" id="{42CCF090-50FA-40E5-A4AA-B3FFEC9184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 xmlns:a16="http://schemas.microsoft.com/office/drawing/2014/main" id="{D2529BB0-3577-4B67-A866-BFDAD0120F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 xmlns:a16="http://schemas.microsoft.com/office/drawing/2014/main" id="{95820997-C0C9-4B47-9C9E-DA03478DA4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 xmlns:a16="http://schemas.microsoft.com/office/drawing/2014/main" id="{1AB5240D-72FF-4612-ABB4-BFD9A78DB8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 xmlns:a16="http://schemas.microsoft.com/office/drawing/2014/main" id="{5AC3CE55-E44B-4E37-AB0A-11952679AD7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a:extLst>
            <a:ext uri="{FF2B5EF4-FFF2-40B4-BE49-F238E27FC236}">
              <a16:creationId xmlns="" xmlns:a16="http://schemas.microsoft.com/office/drawing/2014/main" id="{C3DACF45-6955-4B38-BE5D-E256BCC2C99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a:extLst>
            <a:ext uri="{FF2B5EF4-FFF2-40B4-BE49-F238E27FC236}">
              <a16:creationId xmlns="" xmlns:a16="http://schemas.microsoft.com/office/drawing/2014/main" id="{72706FE1-843A-4CB3-9FF3-DE527D160E7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a:extLst>
            <a:ext uri="{FF2B5EF4-FFF2-40B4-BE49-F238E27FC236}">
              <a16:creationId xmlns="" xmlns:a16="http://schemas.microsoft.com/office/drawing/2014/main" id="{254A1823-7B1C-4BDF-A88D-66242B8E6E9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a:extLst>
            <a:ext uri="{FF2B5EF4-FFF2-40B4-BE49-F238E27FC236}">
              <a16:creationId xmlns="" xmlns:a16="http://schemas.microsoft.com/office/drawing/2014/main" id="{0722CF1E-4BD8-4F73-A973-2196330B2E6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a:extLst>
            <a:ext uri="{FF2B5EF4-FFF2-40B4-BE49-F238E27FC236}">
              <a16:creationId xmlns="" xmlns:a16="http://schemas.microsoft.com/office/drawing/2014/main" id="{1AE8466F-233D-4E66-9823-67A8B981AA2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a:extLst>
            <a:ext uri="{FF2B5EF4-FFF2-40B4-BE49-F238E27FC236}">
              <a16:creationId xmlns="" xmlns:a16="http://schemas.microsoft.com/office/drawing/2014/main" id="{0DF661FE-B2D4-4B45-8A94-50FA2761DF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a:extLst>
            <a:ext uri="{FF2B5EF4-FFF2-40B4-BE49-F238E27FC236}">
              <a16:creationId xmlns="" xmlns:a16="http://schemas.microsoft.com/office/drawing/2014/main" id="{ED358649-2F9A-4F5E-A017-DEFC3EFFFD9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a:extLst>
            <a:ext uri="{FF2B5EF4-FFF2-40B4-BE49-F238E27FC236}">
              <a16:creationId xmlns="" xmlns:a16="http://schemas.microsoft.com/office/drawing/2014/main" id="{47302610-4B53-4661-8A97-7C86AC90700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a:extLst>
            <a:ext uri="{FF2B5EF4-FFF2-40B4-BE49-F238E27FC236}">
              <a16:creationId xmlns="" xmlns:a16="http://schemas.microsoft.com/office/drawing/2014/main" id="{B25AB769-1370-4A5E-9A41-E1F9AE5F0BE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a:extLst>
            <a:ext uri="{FF2B5EF4-FFF2-40B4-BE49-F238E27FC236}">
              <a16:creationId xmlns="" xmlns:a16="http://schemas.microsoft.com/office/drawing/2014/main" id="{C5DF67AC-3B99-43FA-8CF8-2C528363929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a:extLst>
            <a:ext uri="{FF2B5EF4-FFF2-40B4-BE49-F238E27FC236}">
              <a16:creationId xmlns="" xmlns:a16="http://schemas.microsoft.com/office/drawing/2014/main" id="{6DE63F99-C88F-4201-86D0-53F0D95BDBA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a:extLst>
            <a:ext uri="{FF2B5EF4-FFF2-40B4-BE49-F238E27FC236}">
              <a16:creationId xmlns="" xmlns:a16="http://schemas.microsoft.com/office/drawing/2014/main" id="{F0619B40-8868-48D2-BE44-E1AFDB617D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a:extLst>
            <a:ext uri="{FF2B5EF4-FFF2-40B4-BE49-F238E27FC236}">
              <a16:creationId xmlns="" xmlns:a16="http://schemas.microsoft.com/office/drawing/2014/main" id="{0C0EA53E-FAD0-4256-AFF2-7B4A36C47B6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a:extLst>
            <a:ext uri="{FF2B5EF4-FFF2-40B4-BE49-F238E27FC236}">
              <a16:creationId xmlns="" xmlns:a16="http://schemas.microsoft.com/office/drawing/2014/main" id="{9A8963A6-4EEA-47DE-80BE-266A4FCB92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a:extLst>
            <a:ext uri="{FF2B5EF4-FFF2-40B4-BE49-F238E27FC236}">
              <a16:creationId xmlns="" xmlns:a16="http://schemas.microsoft.com/office/drawing/2014/main" id="{0CE75DBF-2234-4807-B535-84DCC999E64E}"/>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a:extLst>
            <a:ext uri="{FF2B5EF4-FFF2-40B4-BE49-F238E27FC236}">
              <a16:creationId xmlns="" xmlns:a16="http://schemas.microsoft.com/office/drawing/2014/main" id="{4344CD68-71EB-49D9-A920-22AA0BA2D173}"/>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a:extLst>
            <a:ext uri="{FF2B5EF4-FFF2-40B4-BE49-F238E27FC236}">
              <a16:creationId xmlns="" xmlns:a16="http://schemas.microsoft.com/office/drawing/2014/main" id="{BA98CB6A-4FED-4632-BCEE-806372AD1FCE}"/>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a:extLst>
            <a:ext uri="{FF2B5EF4-FFF2-40B4-BE49-F238E27FC236}">
              <a16:creationId xmlns="" xmlns:a16="http://schemas.microsoft.com/office/drawing/2014/main" id="{815EF1FB-209E-40C1-B796-D81C5081370E}"/>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a:extLst>
            <a:ext uri="{FF2B5EF4-FFF2-40B4-BE49-F238E27FC236}">
              <a16:creationId xmlns="" xmlns:a16="http://schemas.microsoft.com/office/drawing/2014/main" id="{90BF4C4B-6272-4212-BC74-1633CAF49279}"/>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a:extLst>
            <a:ext uri="{FF2B5EF4-FFF2-40B4-BE49-F238E27FC236}">
              <a16:creationId xmlns="" xmlns:a16="http://schemas.microsoft.com/office/drawing/2014/main" id="{080ED563-6496-41AD-BF1F-F169D98C8A8E}"/>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a:extLst>
            <a:ext uri="{FF2B5EF4-FFF2-40B4-BE49-F238E27FC236}">
              <a16:creationId xmlns="" xmlns:a16="http://schemas.microsoft.com/office/drawing/2014/main" id="{8ADCA296-193E-4789-BD11-1D9691DB842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a:extLst>
            <a:ext uri="{FF2B5EF4-FFF2-40B4-BE49-F238E27FC236}">
              <a16:creationId xmlns="" xmlns:a16="http://schemas.microsoft.com/office/drawing/2014/main" id="{929D47A4-A18A-40FB-A6B1-90DC2ACF4C82}"/>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a:extLst>
            <a:ext uri="{FF2B5EF4-FFF2-40B4-BE49-F238E27FC236}">
              <a16:creationId xmlns="" xmlns:a16="http://schemas.microsoft.com/office/drawing/2014/main" id="{B030EEB6-89D0-4C41-BF45-76495E1A9614}"/>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a:extLst>
            <a:ext uri="{FF2B5EF4-FFF2-40B4-BE49-F238E27FC236}">
              <a16:creationId xmlns="" xmlns:a16="http://schemas.microsoft.com/office/drawing/2014/main" id="{4C36703F-D8D0-4E5D-929B-D41EDA7D170A}"/>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 xmlns:a16="http://schemas.microsoft.com/office/drawing/2014/main" id="{A1E3A90C-42BD-4A98-978B-8FD77CD6D6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 xmlns:a16="http://schemas.microsoft.com/office/drawing/2014/main" id="{7779C88B-BDC4-40FF-A10A-C335D6E281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 xmlns:a16="http://schemas.microsoft.com/office/drawing/2014/main" id="{8B2C82BA-EB84-4069-A042-1D21744F6A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 xmlns:a16="http://schemas.microsoft.com/office/drawing/2014/main" id="{AFEC4BAD-BFC0-481E-B567-82E6CCD619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 xmlns:a16="http://schemas.microsoft.com/office/drawing/2014/main" id="{1300FBDD-1E1F-40D9-AAFF-712FB25EE6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63" name="楕円 462">
          <a:extLst>
            <a:ext uri="{FF2B5EF4-FFF2-40B4-BE49-F238E27FC236}">
              <a16:creationId xmlns="" xmlns:a16="http://schemas.microsoft.com/office/drawing/2014/main" id="{5AD1FA68-9FE7-42B0-ABFE-26BFA8179AA9}"/>
            </a:ext>
          </a:extLst>
        </xdr:cNvPr>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64" name="【一般廃棄物処理施設】&#10;有形固定資産減価償却率該当値テキスト">
          <a:extLst>
            <a:ext uri="{FF2B5EF4-FFF2-40B4-BE49-F238E27FC236}">
              <a16:creationId xmlns="" xmlns:a16="http://schemas.microsoft.com/office/drawing/2014/main" id="{F4F6486E-AD41-4C60-9881-6DC94AEB3894}"/>
            </a:ext>
          </a:extLst>
        </xdr:cNvPr>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65" name="楕円 464">
          <a:extLst>
            <a:ext uri="{FF2B5EF4-FFF2-40B4-BE49-F238E27FC236}">
              <a16:creationId xmlns="" xmlns:a16="http://schemas.microsoft.com/office/drawing/2014/main" id="{79F1907F-A381-4612-9687-D184C00ACBEC}"/>
            </a:ext>
          </a:extLst>
        </xdr:cNvPr>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66675</xdr:rowOff>
    </xdr:from>
    <xdr:to>
      <xdr:col>85</xdr:col>
      <xdr:colOff>127000</xdr:colOff>
      <xdr:row>35</xdr:row>
      <xdr:rowOff>163830</xdr:rowOff>
    </xdr:to>
    <xdr:cxnSp macro="">
      <xdr:nvCxnSpPr>
        <xdr:cNvPr id="466" name="直線コネクタ 465">
          <a:extLst>
            <a:ext uri="{FF2B5EF4-FFF2-40B4-BE49-F238E27FC236}">
              <a16:creationId xmlns="" xmlns:a16="http://schemas.microsoft.com/office/drawing/2014/main" id="{D58104D9-3E1D-4830-9A83-B109448E52BC}"/>
            </a:ext>
          </a:extLst>
        </xdr:cNvPr>
        <xdr:cNvCxnSpPr/>
      </xdr:nvCxnSpPr>
      <xdr:spPr>
        <a:xfrm>
          <a:off x="15481300" y="606742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55880</xdr:rowOff>
    </xdr:from>
    <xdr:to>
      <xdr:col>76</xdr:col>
      <xdr:colOff>165100</xdr:colOff>
      <xdr:row>35</xdr:row>
      <xdr:rowOff>157480</xdr:rowOff>
    </xdr:to>
    <xdr:sp macro="" textlink="">
      <xdr:nvSpPr>
        <xdr:cNvPr id="467" name="楕円 466">
          <a:extLst>
            <a:ext uri="{FF2B5EF4-FFF2-40B4-BE49-F238E27FC236}">
              <a16:creationId xmlns="" xmlns:a16="http://schemas.microsoft.com/office/drawing/2014/main" id="{79AF2BF0-DF6C-4C78-A0CB-BF80C7892FCD}"/>
            </a:ext>
          </a:extLst>
        </xdr:cNvPr>
        <xdr:cNvSpPr/>
      </xdr:nvSpPr>
      <xdr:spPr>
        <a:xfrm>
          <a:off x="14541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66675</xdr:rowOff>
    </xdr:from>
    <xdr:to>
      <xdr:col>81</xdr:col>
      <xdr:colOff>50800</xdr:colOff>
      <xdr:row>35</xdr:row>
      <xdr:rowOff>106680</xdr:rowOff>
    </xdr:to>
    <xdr:cxnSp macro="">
      <xdr:nvCxnSpPr>
        <xdr:cNvPr id="468" name="直線コネクタ 467">
          <a:extLst>
            <a:ext uri="{FF2B5EF4-FFF2-40B4-BE49-F238E27FC236}">
              <a16:creationId xmlns="" xmlns:a16="http://schemas.microsoft.com/office/drawing/2014/main" id="{58D4EEF2-7184-43BB-96CF-785A8C70C658}"/>
            </a:ext>
          </a:extLst>
        </xdr:cNvPr>
        <xdr:cNvCxnSpPr/>
      </xdr:nvCxnSpPr>
      <xdr:spPr>
        <a:xfrm flipV="1">
          <a:off x="14592300" y="6067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a:extLst>
            <a:ext uri="{FF2B5EF4-FFF2-40B4-BE49-F238E27FC236}">
              <a16:creationId xmlns="" xmlns:a16="http://schemas.microsoft.com/office/drawing/2014/main" id="{745B3464-DC0C-4439-9B98-EDED24F5D9E6}"/>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a:extLst>
            <a:ext uri="{FF2B5EF4-FFF2-40B4-BE49-F238E27FC236}">
              <a16:creationId xmlns="" xmlns:a16="http://schemas.microsoft.com/office/drawing/2014/main" id="{69F52D12-7C38-44FE-BC66-FF44C36FAAF8}"/>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a:extLst>
            <a:ext uri="{FF2B5EF4-FFF2-40B4-BE49-F238E27FC236}">
              <a16:creationId xmlns="" xmlns:a16="http://schemas.microsoft.com/office/drawing/2014/main" id="{80B01407-A32B-4253-8312-328E3465B2AD}"/>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472" name="n_1mainValue【一般廃棄物処理施設】&#10;有形固定資産減価償却率">
          <a:extLst>
            <a:ext uri="{FF2B5EF4-FFF2-40B4-BE49-F238E27FC236}">
              <a16:creationId xmlns="" xmlns:a16="http://schemas.microsoft.com/office/drawing/2014/main" id="{3E3BCA1C-4FFB-47FA-A6B7-CBC27C3974A3}"/>
            </a:ext>
          </a:extLst>
        </xdr:cNvPr>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2557</xdr:rowOff>
    </xdr:from>
    <xdr:ext cx="405111" cy="259045"/>
    <xdr:sp macro="" textlink="">
      <xdr:nvSpPr>
        <xdr:cNvPr id="473" name="n_2mainValue【一般廃棄物処理施設】&#10;有形固定資産減価償却率">
          <a:extLst>
            <a:ext uri="{FF2B5EF4-FFF2-40B4-BE49-F238E27FC236}">
              <a16:creationId xmlns="" xmlns:a16="http://schemas.microsoft.com/office/drawing/2014/main" id="{BF549581-A8AB-4C66-9D4E-B0D8B2241832}"/>
            </a:ext>
          </a:extLst>
        </xdr:cNvPr>
        <xdr:cNvSpPr txBox="1"/>
      </xdr:nvSpPr>
      <xdr:spPr>
        <a:xfrm>
          <a:off x="14389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 xmlns:a16="http://schemas.microsoft.com/office/drawing/2014/main" id="{39815C60-2746-4794-A3D4-92255FEFA6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 xmlns:a16="http://schemas.microsoft.com/office/drawing/2014/main" id="{A052994C-97D4-464D-874A-C6421F057A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 xmlns:a16="http://schemas.microsoft.com/office/drawing/2014/main" id="{C4406088-3F68-465E-BBF4-16EC96DBA3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 xmlns:a16="http://schemas.microsoft.com/office/drawing/2014/main" id="{B65C2DF5-BC2F-482D-BE92-BFC8F7CCA1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 xmlns:a16="http://schemas.microsoft.com/office/drawing/2014/main" id="{EFDEB2A6-B87E-4C73-9224-408BCE6468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 xmlns:a16="http://schemas.microsoft.com/office/drawing/2014/main" id="{5A58C919-07D4-4342-872D-7F425F8E3E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 xmlns:a16="http://schemas.microsoft.com/office/drawing/2014/main" id="{74A08AAC-BCD3-487C-B3E4-841083D707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 xmlns:a16="http://schemas.microsoft.com/office/drawing/2014/main" id="{938D49FA-D78F-4368-A25D-D316BE2DBE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 xmlns:a16="http://schemas.microsoft.com/office/drawing/2014/main" id="{58561D8D-7283-4FCA-994A-3A323B45A1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 xmlns:a16="http://schemas.microsoft.com/office/drawing/2014/main" id="{6A04A87F-EE3B-41DD-A48B-3521BF676B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a:extLst>
            <a:ext uri="{FF2B5EF4-FFF2-40B4-BE49-F238E27FC236}">
              <a16:creationId xmlns="" xmlns:a16="http://schemas.microsoft.com/office/drawing/2014/main" id="{C974AB79-A167-4F47-8156-F3E7D5DECE6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a:extLst>
            <a:ext uri="{FF2B5EF4-FFF2-40B4-BE49-F238E27FC236}">
              <a16:creationId xmlns="" xmlns:a16="http://schemas.microsoft.com/office/drawing/2014/main" id="{3DC2D90D-4701-4374-9571-0990D402037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a:extLst>
            <a:ext uri="{FF2B5EF4-FFF2-40B4-BE49-F238E27FC236}">
              <a16:creationId xmlns="" xmlns:a16="http://schemas.microsoft.com/office/drawing/2014/main" id="{78CC99AB-D20B-4C35-9099-A5CFB97D531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a:extLst>
            <a:ext uri="{FF2B5EF4-FFF2-40B4-BE49-F238E27FC236}">
              <a16:creationId xmlns="" xmlns:a16="http://schemas.microsoft.com/office/drawing/2014/main" id="{EF6855F2-3F21-4416-8806-4E676F18A895}"/>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a:extLst>
            <a:ext uri="{FF2B5EF4-FFF2-40B4-BE49-F238E27FC236}">
              <a16:creationId xmlns="" xmlns:a16="http://schemas.microsoft.com/office/drawing/2014/main" id="{C6D80FC6-B259-4B11-85FD-FFC23FE9A95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a:extLst>
            <a:ext uri="{FF2B5EF4-FFF2-40B4-BE49-F238E27FC236}">
              <a16:creationId xmlns="" xmlns:a16="http://schemas.microsoft.com/office/drawing/2014/main" id="{49A65261-D926-455E-B6CE-642759D34E03}"/>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a:extLst>
            <a:ext uri="{FF2B5EF4-FFF2-40B4-BE49-F238E27FC236}">
              <a16:creationId xmlns="" xmlns:a16="http://schemas.microsoft.com/office/drawing/2014/main" id="{2CF3DDB4-6AE2-44F9-AE55-10C0172DC43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a:extLst>
            <a:ext uri="{FF2B5EF4-FFF2-40B4-BE49-F238E27FC236}">
              <a16:creationId xmlns="" xmlns:a16="http://schemas.microsoft.com/office/drawing/2014/main" id="{F28AB04E-D7BF-428E-B789-A68AE14102AB}"/>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a:extLst>
            <a:ext uri="{FF2B5EF4-FFF2-40B4-BE49-F238E27FC236}">
              <a16:creationId xmlns="" xmlns:a16="http://schemas.microsoft.com/office/drawing/2014/main" id="{A6FFE68E-566F-4716-81B2-0AC2357B3DE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a:extLst>
            <a:ext uri="{FF2B5EF4-FFF2-40B4-BE49-F238E27FC236}">
              <a16:creationId xmlns="" xmlns:a16="http://schemas.microsoft.com/office/drawing/2014/main" id="{ACDEA8E1-2D2D-46B1-A72B-D4EA19E35DB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a:extLst>
            <a:ext uri="{FF2B5EF4-FFF2-40B4-BE49-F238E27FC236}">
              <a16:creationId xmlns="" xmlns:a16="http://schemas.microsoft.com/office/drawing/2014/main" id="{EBCC2851-BBCF-4291-8ED9-BD7E667FC50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a:extLst>
            <a:ext uri="{FF2B5EF4-FFF2-40B4-BE49-F238E27FC236}">
              <a16:creationId xmlns="" xmlns:a16="http://schemas.microsoft.com/office/drawing/2014/main" id="{42DD396E-7941-499F-9C65-17C8BA78473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a:extLst>
            <a:ext uri="{FF2B5EF4-FFF2-40B4-BE49-F238E27FC236}">
              <a16:creationId xmlns="" xmlns:a16="http://schemas.microsoft.com/office/drawing/2014/main" id="{99865C1B-BACC-42E2-87D9-B1726BA316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a:extLst>
            <a:ext uri="{FF2B5EF4-FFF2-40B4-BE49-F238E27FC236}">
              <a16:creationId xmlns="" xmlns:a16="http://schemas.microsoft.com/office/drawing/2014/main" id="{F747596F-FEAC-462D-86E9-A811342BE87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a:extLst>
            <a:ext uri="{FF2B5EF4-FFF2-40B4-BE49-F238E27FC236}">
              <a16:creationId xmlns="" xmlns:a16="http://schemas.microsoft.com/office/drawing/2014/main" id="{25AEC573-ECBA-4504-909F-6D0222E078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a:extLst>
            <a:ext uri="{FF2B5EF4-FFF2-40B4-BE49-F238E27FC236}">
              <a16:creationId xmlns="" xmlns:a16="http://schemas.microsoft.com/office/drawing/2014/main" id="{437490C6-C82A-4B0C-BB9D-9F15437DE69C}"/>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a:extLst>
            <a:ext uri="{FF2B5EF4-FFF2-40B4-BE49-F238E27FC236}">
              <a16:creationId xmlns="" xmlns:a16="http://schemas.microsoft.com/office/drawing/2014/main" id="{4FEC3A17-EB83-456E-947E-4199C739B703}"/>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a:extLst>
            <a:ext uri="{FF2B5EF4-FFF2-40B4-BE49-F238E27FC236}">
              <a16:creationId xmlns="" xmlns:a16="http://schemas.microsoft.com/office/drawing/2014/main" id="{8846539A-163C-41EB-BB8E-46D5E94F469E}"/>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a:extLst>
            <a:ext uri="{FF2B5EF4-FFF2-40B4-BE49-F238E27FC236}">
              <a16:creationId xmlns="" xmlns:a16="http://schemas.microsoft.com/office/drawing/2014/main" id="{0D27F4E1-BBFF-40A4-A5BD-BBF5CC4FF5EC}"/>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a:extLst>
            <a:ext uri="{FF2B5EF4-FFF2-40B4-BE49-F238E27FC236}">
              <a16:creationId xmlns="" xmlns:a16="http://schemas.microsoft.com/office/drawing/2014/main" id="{9D1AA4B2-6B73-41FE-B1DA-E1CACEBFE905}"/>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a:extLst>
            <a:ext uri="{FF2B5EF4-FFF2-40B4-BE49-F238E27FC236}">
              <a16:creationId xmlns="" xmlns:a16="http://schemas.microsoft.com/office/drawing/2014/main" id="{BAFDE02E-E787-4E28-841C-18CCB20A6801}"/>
            </a:ext>
          </a:extLst>
        </xdr:cNvPr>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a:extLst>
            <a:ext uri="{FF2B5EF4-FFF2-40B4-BE49-F238E27FC236}">
              <a16:creationId xmlns="" xmlns:a16="http://schemas.microsoft.com/office/drawing/2014/main" id="{4AAA1192-60D1-49A6-8D7F-AA23F059C649}"/>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a:extLst>
            <a:ext uri="{FF2B5EF4-FFF2-40B4-BE49-F238E27FC236}">
              <a16:creationId xmlns="" xmlns:a16="http://schemas.microsoft.com/office/drawing/2014/main" id="{3486E809-959A-4EF6-8235-2E22ADF7A9B7}"/>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a:extLst>
            <a:ext uri="{FF2B5EF4-FFF2-40B4-BE49-F238E27FC236}">
              <a16:creationId xmlns="" xmlns:a16="http://schemas.microsoft.com/office/drawing/2014/main" id="{44836948-7BE4-4AD7-808E-055A840E471C}"/>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a:extLst>
            <a:ext uri="{FF2B5EF4-FFF2-40B4-BE49-F238E27FC236}">
              <a16:creationId xmlns="" xmlns:a16="http://schemas.microsoft.com/office/drawing/2014/main" id="{EFBDB781-6FA5-488D-9E0A-ADA5A66B8E54}"/>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 xmlns:a16="http://schemas.microsoft.com/office/drawing/2014/main" id="{FB022368-20E2-4478-A01F-D916B5163D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 xmlns:a16="http://schemas.microsoft.com/office/drawing/2014/main" id="{8552E925-F396-49BB-B2F4-8A314E9703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 xmlns:a16="http://schemas.microsoft.com/office/drawing/2014/main" id="{755977FA-6172-4AB8-A30D-04F01C5E58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 xmlns:a16="http://schemas.microsoft.com/office/drawing/2014/main" id="{6EC5BE03-3289-4B10-A8AB-AADDDA618A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 xmlns:a16="http://schemas.microsoft.com/office/drawing/2014/main" id="{3FEACAAA-C665-41E3-A5CB-7CC8DB001C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58547</xdr:rowOff>
    </xdr:from>
    <xdr:to>
      <xdr:col>116</xdr:col>
      <xdr:colOff>114300</xdr:colOff>
      <xdr:row>38</xdr:row>
      <xdr:rowOff>160147</xdr:rowOff>
    </xdr:to>
    <xdr:sp macro="" textlink="">
      <xdr:nvSpPr>
        <xdr:cNvPr id="514" name="楕円 513">
          <a:extLst>
            <a:ext uri="{FF2B5EF4-FFF2-40B4-BE49-F238E27FC236}">
              <a16:creationId xmlns="" xmlns:a16="http://schemas.microsoft.com/office/drawing/2014/main" id="{EDC77E0D-1276-470F-9D0A-1972B184E9DE}"/>
            </a:ext>
          </a:extLst>
        </xdr:cNvPr>
        <xdr:cNvSpPr/>
      </xdr:nvSpPr>
      <xdr:spPr>
        <a:xfrm>
          <a:off x="221107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36974</xdr:rowOff>
    </xdr:from>
    <xdr:ext cx="534377" cy="259045"/>
    <xdr:sp macro="" textlink="">
      <xdr:nvSpPr>
        <xdr:cNvPr id="515" name="【一般廃棄物処理施設】&#10;一人当たり有形固定資産（償却資産）額該当値テキスト">
          <a:extLst>
            <a:ext uri="{FF2B5EF4-FFF2-40B4-BE49-F238E27FC236}">
              <a16:creationId xmlns="" xmlns:a16="http://schemas.microsoft.com/office/drawing/2014/main" id="{9251DA0F-FB70-4B04-A64C-32643A1E2A12}"/>
            </a:ext>
          </a:extLst>
        </xdr:cNvPr>
        <xdr:cNvSpPr txBox="1"/>
      </xdr:nvSpPr>
      <xdr:spPr>
        <a:xfrm>
          <a:off x="22199600" y="65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116491</xdr:rowOff>
    </xdr:from>
    <xdr:to>
      <xdr:col>112</xdr:col>
      <xdr:colOff>38100</xdr:colOff>
      <xdr:row>39</xdr:row>
      <xdr:rowOff>46641</xdr:rowOff>
    </xdr:to>
    <xdr:sp macro="" textlink="">
      <xdr:nvSpPr>
        <xdr:cNvPr id="516" name="楕円 515">
          <a:extLst>
            <a:ext uri="{FF2B5EF4-FFF2-40B4-BE49-F238E27FC236}">
              <a16:creationId xmlns="" xmlns:a16="http://schemas.microsoft.com/office/drawing/2014/main" id="{D64EB0FF-4EFD-4C2A-AB9F-949C1361128D}"/>
            </a:ext>
          </a:extLst>
        </xdr:cNvPr>
        <xdr:cNvSpPr/>
      </xdr:nvSpPr>
      <xdr:spPr>
        <a:xfrm>
          <a:off x="21272500" y="66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109347</xdr:rowOff>
    </xdr:from>
    <xdr:to>
      <xdr:col>116</xdr:col>
      <xdr:colOff>63500</xdr:colOff>
      <xdr:row>38</xdr:row>
      <xdr:rowOff>167291</xdr:rowOff>
    </xdr:to>
    <xdr:cxnSp macro="">
      <xdr:nvCxnSpPr>
        <xdr:cNvPr id="517" name="直線コネクタ 516">
          <a:extLst>
            <a:ext uri="{FF2B5EF4-FFF2-40B4-BE49-F238E27FC236}">
              <a16:creationId xmlns="" xmlns:a16="http://schemas.microsoft.com/office/drawing/2014/main" id="{0E34DC7A-2FA5-4C9F-99A2-03CC38DCA193}"/>
            </a:ext>
          </a:extLst>
        </xdr:cNvPr>
        <xdr:cNvCxnSpPr/>
      </xdr:nvCxnSpPr>
      <xdr:spPr>
        <a:xfrm flipV="1">
          <a:off x="21323300" y="6624447"/>
          <a:ext cx="8382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121270</xdr:rowOff>
    </xdr:from>
    <xdr:to>
      <xdr:col>107</xdr:col>
      <xdr:colOff>101600</xdr:colOff>
      <xdr:row>39</xdr:row>
      <xdr:rowOff>51420</xdr:rowOff>
    </xdr:to>
    <xdr:sp macro="" textlink="">
      <xdr:nvSpPr>
        <xdr:cNvPr id="518" name="楕円 517">
          <a:extLst>
            <a:ext uri="{FF2B5EF4-FFF2-40B4-BE49-F238E27FC236}">
              <a16:creationId xmlns="" xmlns:a16="http://schemas.microsoft.com/office/drawing/2014/main" id="{8F47D639-AE44-4101-BAAF-CBE32EA9EFA3}"/>
            </a:ext>
          </a:extLst>
        </xdr:cNvPr>
        <xdr:cNvSpPr/>
      </xdr:nvSpPr>
      <xdr:spPr>
        <a:xfrm>
          <a:off x="20383500" y="66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167291</xdr:rowOff>
    </xdr:from>
    <xdr:to>
      <xdr:col>111</xdr:col>
      <xdr:colOff>177800</xdr:colOff>
      <xdr:row>39</xdr:row>
      <xdr:rowOff>620</xdr:rowOff>
    </xdr:to>
    <xdr:cxnSp macro="">
      <xdr:nvCxnSpPr>
        <xdr:cNvPr id="519" name="直線コネクタ 518">
          <a:extLst>
            <a:ext uri="{FF2B5EF4-FFF2-40B4-BE49-F238E27FC236}">
              <a16:creationId xmlns="" xmlns:a16="http://schemas.microsoft.com/office/drawing/2014/main" id="{85F5EA18-4932-4671-8D3F-74201C819BAF}"/>
            </a:ext>
          </a:extLst>
        </xdr:cNvPr>
        <xdr:cNvCxnSpPr/>
      </xdr:nvCxnSpPr>
      <xdr:spPr>
        <a:xfrm flipV="1">
          <a:off x="20434300" y="6682391"/>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a:extLst>
            <a:ext uri="{FF2B5EF4-FFF2-40B4-BE49-F238E27FC236}">
              <a16:creationId xmlns="" xmlns:a16="http://schemas.microsoft.com/office/drawing/2014/main" id="{422BA79C-B6DA-451D-9ED2-A8F2A5A9EC56}"/>
            </a:ext>
          </a:extLst>
        </xdr:cNvPr>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a:extLst>
            <a:ext uri="{FF2B5EF4-FFF2-40B4-BE49-F238E27FC236}">
              <a16:creationId xmlns="" xmlns:a16="http://schemas.microsoft.com/office/drawing/2014/main" id="{D96EE6C9-A273-4F1B-AB9C-6F662E7614E7}"/>
            </a:ext>
          </a:extLst>
        </xdr:cNvPr>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a:extLst>
            <a:ext uri="{FF2B5EF4-FFF2-40B4-BE49-F238E27FC236}">
              <a16:creationId xmlns="" xmlns:a16="http://schemas.microsoft.com/office/drawing/2014/main" id="{14AB97C3-14BC-4748-95F7-C266D44EB090}"/>
            </a:ext>
          </a:extLst>
        </xdr:cNvPr>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37768</xdr:rowOff>
    </xdr:from>
    <xdr:ext cx="534377" cy="259045"/>
    <xdr:sp macro="" textlink="">
      <xdr:nvSpPr>
        <xdr:cNvPr id="523" name="n_1mainValue【一般廃棄物処理施設】&#10;一人当たり有形固定資産（償却資産）額">
          <a:extLst>
            <a:ext uri="{FF2B5EF4-FFF2-40B4-BE49-F238E27FC236}">
              <a16:creationId xmlns="" xmlns:a16="http://schemas.microsoft.com/office/drawing/2014/main" id="{2FA737C7-8DE1-4B8D-A35B-07145B706B04}"/>
            </a:ext>
          </a:extLst>
        </xdr:cNvPr>
        <xdr:cNvSpPr txBox="1"/>
      </xdr:nvSpPr>
      <xdr:spPr>
        <a:xfrm>
          <a:off x="21043411" y="67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42547</xdr:rowOff>
    </xdr:from>
    <xdr:ext cx="534377" cy="259045"/>
    <xdr:sp macro="" textlink="">
      <xdr:nvSpPr>
        <xdr:cNvPr id="524" name="n_2mainValue【一般廃棄物処理施設】&#10;一人当たり有形固定資産（償却資産）額">
          <a:extLst>
            <a:ext uri="{FF2B5EF4-FFF2-40B4-BE49-F238E27FC236}">
              <a16:creationId xmlns="" xmlns:a16="http://schemas.microsoft.com/office/drawing/2014/main" id="{D92AFD18-DA3E-4C10-B1F6-D100AC940113}"/>
            </a:ext>
          </a:extLst>
        </xdr:cNvPr>
        <xdr:cNvSpPr txBox="1"/>
      </xdr:nvSpPr>
      <xdr:spPr>
        <a:xfrm>
          <a:off x="20167111" y="67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 xmlns:a16="http://schemas.microsoft.com/office/drawing/2014/main" id="{92037F46-4A70-4D17-B573-B6D0DC7800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 xmlns:a16="http://schemas.microsoft.com/office/drawing/2014/main" id="{6C8A7BEB-6E5B-40E4-8AC7-09DE8BEB36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 xmlns:a16="http://schemas.microsoft.com/office/drawing/2014/main" id="{E02F4B0B-D8A5-479F-8E3D-0136F1DF6F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 xmlns:a16="http://schemas.microsoft.com/office/drawing/2014/main" id="{8889F252-2707-4B8F-8CC4-5170B98EF8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 xmlns:a16="http://schemas.microsoft.com/office/drawing/2014/main" id="{CAE11B87-1B99-444D-BA26-C2CA1FFAAA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 xmlns:a16="http://schemas.microsoft.com/office/drawing/2014/main" id="{66798CDE-6B53-4B54-BC06-1CC6C8CA51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 xmlns:a16="http://schemas.microsoft.com/office/drawing/2014/main" id="{F605E81F-5B05-4B49-873B-C30C9B6721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 xmlns:a16="http://schemas.microsoft.com/office/drawing/2014/main" id="{6D806031-3172-43BA-8B9E-4099604BAF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a:extLst>
            <a:ext uri="{FF2B5EF4-FFF2-40B4-BE49-F238E27FC236}">
              <a16:creationId xmlns="" xmlns:a16="http://schemas.microsoft.com/office/drawing/2014/main" id="{48DDBBAF-2D78-4412-A31B-DF4B18A923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a:extLst>
            <a:ext uri="{FF2B5EF4-FFF2-40B4-BE49-F238E27FC236}">
              <a16:creationId xmlns="" xmlns:a16="http://schemas.microsoft.com/office/drawing/2014/main" id="{21AEF418-9F48-46B7-9CFF-CC65104010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a:extLst>
            <a:ext uri="{FF2B5EF4-FFF2-40B4-BE49-F238E27FC236}">
              <a16:creationId xmlns="" xmlns:a16="http://schemas.microsoft.com/office/drawing/2014/main" id="{0DE92D31-C309-4558-9F3A-3081A2BC13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a:extLst>
            <a:ext uri="{FF2B5EF4-FFF2-40B4-BE49-F238E27FC236}">
              <a16:creationId xmlns="" xmlns:a16="http://schemas.microsoft.com/office/drawing/2014/main" id="{C84203F8-C64E-4FF0-B15E-3172892DC3E8}"/>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a:extLst>
            <a:ext uri="{FF2B5EF4-FFF2-40B4-BE49-F238E27FC236}">
              <a16:creationId xmlns="" xmlns:a16="http://schemas.microsoft.com/office/drawing/2014/main" id="{FE7866F2-B11D-4CBB-9984-892E74512F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a:extLst>
            <a:ext uri="{FF2B5EF4-FFF2-40B4-BE49-F238E27FC236}">
              <a16:creationId xmlns="" xmlns:a16="http://schemas.microsoft.com/office/drawing/2014/main" id="{C5F851AF-D0DC-4091-A365-9BD37F5D500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a:extLst>
            <a:ext uri="{FF2B5EF4-FFF2-40B4-BE49-F238E27FC236}">
              <a16:creationId xmlns="" xmlns:a16="http://schemas.microsoft.com/office/drawing/2014/main" id="{4A989C01-8C47-4244-AF50-9FB5663AA8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a:extLst>
            <a:ext uri="{FF2B5EF4-FFF2-40B4-BE49-F238E27FC236}">
              <a16:creationId xmlns="" xmlns:a16="http://schemas.microsoft.com/office/drawing/2014/main" id="{3BA553D6-8069-4DFA-B072-1BB46A1D33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a:extLst>
            <a:ext uri="{FF2B5EF4-FFF2-40B4-BE49-F238E27FC236}">
              <a16:creationId xmlns="" xmlns:a16="http://schemas.microsoft.com/office/drawing/2014/main" id="{FD7FB5F1-A4E2-43D6-9DD5-D7963AF199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a:extLst>
            <a:ext uri="{FF2B5EF4-FFF2-40B4-BE49-F238E27FC236}">
              <a16:creationId xmlns="" xmlns:a16="http://schemas.microsoft.com/office/drawing/2014/main" id="{304F2E08-B8F2-4D33-BD38-6EAE7BEA4E5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a:extLst>
            <a:ext uri="{FF2B5EF4-FFF2-40B4-BE49-F238E27FC236}">
              <a16:creationId xmlns="" xmlns:a16="http://schemas.microsoft.com/office/drawing/2014/main" id="{2596DC10-8A4B-4BC6-AC59-ED254CE28CC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a:extLst>
            <a:ext uri="{FF2B5EF4-FFF2-40B4-BE49-F238E27FC236}">
              <a16:creationId xmlns="" xmlns:a16="http://schemas.microsoft.com/office/drawing/2014/main" id="{5D7AF4ED-1679-4131-9D5A-C26F63756FA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 xmlns:a16="http://schemas.microsoft.com/office/drawing/2014/main" id="{72806DA5-D77A-4090-AA37-E0A1076C8F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 xmlns:a16="http://schemas.microsoft.com/office/drawing/2014/main" id="{2BE1C6EA-71D9-4556-9ABC-4D4B263E5DE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a:extLst>
            <a:ext uri="{FF2B5EF4-FFF2-40B4-BE49-F238E27FC236}">
              <a16:creationId xmlns="" xmlns:a16="http://schemas.microsoft.com/office/drawing/2014/main" id="{DBB28786-77F9-4F3F-BBB3-87173BF259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a:extLst>
            <a:ext uri="{FF2B5EF4-FFF2-40B4-BE49-F238E27FC236}">
              <a16:creationId xmlns="" xmlns:a16="http://schemas.microsoft.com/office/drawing/2014/main" id="{6ED0F41E-EAC1-49C8-9AF0-6842B3269451}"/>
            </a:ext>
          </a:extLst>
        </xdr:cNvPr>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a:extLst>
            <a:ext uri="{FF2B5EF4-FFF2-40B4-BE49-F238E27FC236}">
              <a16:creationId xmlns="" xmlns:a16="http://schemas.microsoft.com/office/drawing/2014/main" id="{A20179F0-243B-4457-B6F9-9854A79161A3}"/>
            </a:ext>
          </a:extLst>
        </xdr:cNvPr>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a:extLst>
            <a:ext uri="{FF2B5EF4-FFF2-40B4-BE49-F238E27FC236}">
              <a16:creationId xmlns="" xmlns:a16="http://schemas.microsoft.com/office/drawing/2014/main" id="{A5D31DAB-91C3-48F3-9410-F8D7F22817B6}"/>
            </a:ext>
          </a:extLst>
        </xdr:cNvPr>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a:extLst>
            <a:ext uri="{FF2B5EF4-FFF2-40B4-BE49-F238E27FC236}">
              <a16:creationId xmlns="" xmlns:a16="http://schemas.microsoft.com/office/drawing/2014/main" id="{C9402682-8CC7-4BB6-BDBF-3460571C8BA7}"/>
            </a:ext>
          </a:extLst>
        </xdr:cNvPr>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a:extLst>
            <a:ext uri="{FF2B5EF4-FFF2-40B4-BE49-F238E27FC236}">
              <a16:creationId xmlns="" xmlns:a16="http://schemas.microsoft.com/office/drawing/2014/main" id="{4B50F650-B5BB-4079-BC3E-082ABF65B5BF}"/>
            </a:ext>
          </a:extLst>
        </xdr:cNvPr>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a:extLst>
            <a:ext uri="{FF2B5EF4-FFF2-40B4-BE49-F238E27FC236}">
              <a16:creationId xmlns="" xmlns:a16="http://schemas.microsoft.com/office/drawing/2014/main" id="{B8F6CE95-5D03-4814-B230-08B595E9F76C}"/>
            </a:ext>
          </a:extLst>
        </xdr:cNvPr>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a:extLst>
            <a:ext uri="{FF2B5EF4-FFF2-40B4-BE49-F238E27FC236}">
              <a16:creationId xmlns="" xmlns:a16="http://schemas.microsoft.com/office/drawing/2014/main" id="{103B4480-20AC-42AF-8E85-56E07D351A82}"/>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a:extLst>
            <a:ext uri="{FF2B5EF4-FFF2-40B4-BE49-F238E27FC236}">
              <a16:creationId xmlns="" xmlns:a16="http://schemas.microsoft.com/office/drawing/2014/main" id="{33A1E958-A03D-4300-9924-16F98E4DDF8A}"/>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a:extLst>
            <a:ext uri="{FF2B5EF4-FFF2-40B4-BE49-F238E27FC236}">
              <a16:creationId xmlns="" xmlns:a16="http://schemas.microsoft.com/office/drawing/2014/main" id="{D7028FEB-DC77-4595-8450-FED0535080DF}"/>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a:extLst>
            <a:ext uri="{FF2B5EF4-FFF2-40B4-BE49-F238E27FC236}">
              <a16:creationId xmlns="" xmlns:a16="http://schemas.microsoft.com/office/drawing/2014/main" id="{6E92985C-E819-40DC-B973-A09F7D3F4B5E}"/>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 xmlns:a16="http://schemas.microsoft.com/office/drawing/2014/main" id="{FC15AA10-D83B-445B-BAEF-4675BDE3DB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 xmlns:a16="http://schemas.microsoft.com/office/drawing/2014/main" id="{27877515-2CD1-4C74-A0F4-5993837C18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B4A029C4-BB8E-493B-87DC-031F993D51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DB9189EB-4194-4AC3-9A9F-1E50FD6E8F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311C3937-7EAF-458E-8B23-58238939302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563" name="楕円 562">
          <a:extLst>
            <a:ext uri="{FF2B5EF4-FFF2-40B4-BE49-F238E27FC236}">
              <a16:creationId xmlns="" xmlns:a16="http://schemas.microsoft.com/office/drawing/2014/main" id="{DE600E78-56EE-42D6-8A79-D157EE1446AA}"/>
            </a:ext>
          </a:extLst>
        </xdr:cNvPr>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92092</xdr:rowOff>
    </xdr:from>
    <xdr:ext cx="405111" cy="259045"/>
    <xdr:sp macro="" textlink="">
      <xdr:nvSpPr>
        <xdr:cNvPr id="564" name="【保健センター・保健所】&#10;有形固定資産減価償却率該当値テキスト">
          <a:extLst>
            <a:ext uri="{FF2B5EF4-FFF2-40B4-BE49-F238E27FC236}">
              <a16:creationId xmlns="" xmlns:a16="http://schemas.microsoft.com/office/drawing/2014/main" id="{A4B6C863-75A0-49F5-847A-4039ADD5BDFC}"/>
            </a:ext>
          </a:extLst>
        </xdr:cNvPr>
        <xdr:cNvSpPr txBox="1"/>
      </xdr:nvSpPr>
      <xdr:spPr>
        <a:xfrm>
          <a:off x="16357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565" name="楕円 564">
          <a:extLst>
            <a:ext uri="{FF2B5EF4-FFF2-40B4-BE49-F238E27FC236}">
              <a16:creationId xmlns="" xmlns:a16="http://schemas.microsoft.com/office/drawing/2014/main" id="{33FDEDCB-AE4F-4546-84B5-0B3851FD3347}"/>
            </a:ext>
          </a:extLst>
        </xdr:cNvPr>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158115</xdr:rowOff>
    </xdr:to>
    <xdr:cxnSp macro="">
      <xdr:nvCxnSpPr>
        <xdr:cNvPr id="566" name="直線コネクタ 565">
          <a:extLst>
            <a:ext uri="{FF2B5EF4-FFF2-40B4-BE49-F238E27FC236}">
              <a16:creationId xmlns="" xmlns:a16="http://schemas.microsoft.com/office/drawing/2014/main" id="{E57912FB-6FBF-4E67-BB33-2C71118C28E2}"/>
            </a:ext>
          </a:extLst>
        </xdr:cNvPr>
        <xdr:cNvCxnSpPr/>
      </xdr:nvCxnSpPr>
      <xdr:spPr>
        <a:xfrm flipV="1">
          <a:off x="15481300" y="102355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67" name="楕円 566">
          <a:extLst>
            <a:ext uri="{FF2B5EF4-FFF2-40B4-BE49-F238E27FC236}">
              <a16:creationId xmlns="" xmlns:a16="http://schemas.microsoft.com/office/drawing/2014/main" id="{4D93338A-6DE6-43C8-86BD-39EB4015191B}"/>
            </a:ext>
          </a:extLst>
        </xdr:cNvPr>
        <xdr:cNvSpPr/>
      </xdr:nvSpPr>
      <xdr:spPr>
        <a:xfrm>
          <a:off x="14541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20955</xdr:rowOff>
    </xdr:to>
    <xdr:cxnSp macro="">
      <xdr:nvCxnSpPr>
        <xdr:cNvPr id="568" name="直線コネクタ 567">
          <a:extLst>
            <a:ext uri="{FF2B5EF4-FFF2-40B4-BE49-F238E27FC236}">
              <a16:creationId xmlns="" xmlns:a16="http://schemas.microsoft.com/office/drawing/2014/main" id="{3E1CA42B-17C6-4BC5-BBFF-316858A1530B}"/>
            </a:ext>
          </a:extLst>
        </xdr:cNvPr>
        <xdr:cNvCxnSpPr/>
      </xdr:nvCxnSpPr>
      <xdr:spPr>
        <a:xfrm flipV="1">
          <a:off x="14592300" y="102736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a:extLst>
            <a:ext uri="{FF2B5EF4-FFF2-40B4-BE49-F238E27FC236}">
              <a16:creationId xmlns="" xmlns:a16="http://schemas.microsoft.com/office/drawing/2014/main" id="{BB32240A-ACDF-43C7-8B10-1A339E851D64}"/>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a:extLst>
            <a:ext uri="{FF2B5EF4-FFF2-40B4-BE49-F238E27FC236}">
              <a16:creationId xmlns="" xmlns:a16="http://schemas.microsoft.com/office/drawing/2014/main" id="{8D651FB0-12B4-43A2-949A-3BBE470EC922}"/>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a:extLst>
            <a:ext uri="{FF2B5EF4-FFF2-40B4-BE49-F238E27FC236}">
              <a16:creationId xmlns="" xmlns:a16="http://schemas.microsoft.com/office/drawing/2014/main" id="{323F1142-5535-46DD-B92A-78464F4BCC86}"/>
            </a:ext>
          </a:extLst>
        </xdr:cNvPr>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572" name="n_1mainValue【保健センター・保健所】&#10;有形固定資産減価償却率">
          <a:extLst>
            <a:ext uri="{FF2B5EF4-FFF2-40B4-BE49-F238E27FC236}">
              <a16:creationId xmlns="" xmlns:a16="http://schemas.microsoft.com/office/drawing/2014/main" id="{74D8BE39-2C6E-47A7-945C-A0F5E23F11E3}"/>
            </a:ext>
          </a:extLst>
        </xdr:cNvPr>
        <xdr:cNvSpPr txBox="1"/>
      </xdr:nvSpPr>
      <xdr:spPr>
        <a:xfrm>
          <a:off x="15266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73" name="n_2mainValue【保健センター・保健所】&#10;有形固定資産減価償却率">
          <a:extLst>
            <a:ext uri="{FF2B5EF4-FFF2-40B4-BE49-F238E27FC236}">
              <a16:creationId xmlns="" xmlns:a16="http://schemas.microsoft.com/office/drawing/2014/main" id="{348393E0-0A69-4FF5-9AEA-896C86B426A2}"/>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 xmlns:a16="http://schemas.microsoft.com/office/drawing/2014/main" id="{40A941D9-F438-43C8-A998-94DEE7B5BE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 xmlns:a16="http://schemas.microsoft.com/office/drawing/2014/main" id="{41AA30D7-63EE-4F3D-B0AA-3728F82D08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 xmlns:a16="http://schemas.microsoft.com/office/drawing/2014/main" id="{88165D39-2F9D-4E14-B693-9B9EEC614F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 xmlns:a16="http://schemas.microsoft.com/office/drawing/2014/main" id="{EE1598CD-68B4-4989-A461-B919A611D7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 xmlns:a16="http://schemas.microsoft.com/office/drawing/2014/main" id="{2B270396-ED40-4FED-B78A-4AB161B2BB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 xmlns:a16="http://schemas.microsoft.com/office/drawing/2014/main" id="{638A5D20-2213-41C6-8B84-C12BAC2FEC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 xmlns:a16="http://schemas.microsoft.com/office/drawing/2014/main" id="{872BF9C6-F1EE-48A9-9A76-5A7E13A3A4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 xmlns:a16="http://schemas.microsoft.com/office/drawing/2014/main" id="{9469C926-4304-4A04-AB04-1839DB6DA9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 xmlns:a16="http://schemas.microsoft.com/office/drawing/2014/main" id="{38F893FD-DEDA-44E7-A107-8BFB389E0E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 xmlns:a16="http://schemas.microsoft.com/office/drawing/2014/main" id="{A700A3D9-6CEA-4E49-8D19-910867728F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 xmlns:a16="http://schemas.microsoft.com/office/drawing/2014/main" id="{E3359E86-160A-4832-9583-A0995080706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 xmlns:a16="http://schemas.microsoft.com/office/drawing/2014/main" id="{1A5C5C63-03D0-4BC3-B40B-098B153D5A8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 xmlns:a16="http://schemas.microsoft.com/office/drawing/2014/main" id="{DCD7F61A-40B5-446B-9BD3-85B5BC7EEBF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 xmlns:a16="http://schemas.microsoft.com/office/drawing/2014/main" id="{C5F12BB1-2D93-467E-9A58-97F0F21EA7F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 xmlns:a16="http://schemas.microsoft.com/office/drawing/2014/main" id="{B392EAD8-FB1E-47E3-855B-56F590E5C68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 xmlns:a16="http://schemas.microsoft.com/office/drawing/2014/main" id="{732F75F1-4D39-402E-A301-D157C6D95F2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 xmlns:a16="http://schemas.microsoft.com/office/drawing/2014/main" id="{6CC1FDFF-FED0-474E-AAB5-33A07351B74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 xmlns:a16="http://schemas.microsoft.com/office/drawing/2014/main" id="{B08AD0CD-AED6-4FF2-80C4-79F370ECFD2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 xmlns:a16="http://schemas.microsoft.com/office/drawing/2014/main" id="{F6379641-41F5-4F9A-A52B-55F5C2153C6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 xmlns:a16="http://schemas.microsoft.com/office/drawing/2014/main" id="{94E4356C-A2CF-4C63-862B-FAA52AE6B18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 xmlns:a16="http://schemas.microsoft.com/office/drawing/2014/main" id="{ECB305C4-A089-46D7-AB16-F6DF2B0F0E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 xmlns:a16="http://schemas.microsoft.com/office/drawing/2014/main" id="{F65DD278-DB8B-4BA3-8AA4-A79CDE82E89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 xmlns:a16="http://schemas.microsoft.com/office/drawing/2014/main" id="{CCD76AAD-F9B2-46A8-BE7A-22BDAEDBD4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a:extLst>
            <a:ext uri="{FF2B5EF4-FFF2-40B4-BE49-F238E27FC236}">
              <a16:creationId xmlns="" xmlns:a16="http://schemas.microsoft.com/office/drawing/2014/main" id="{3FD305EF-847F-4760-81C8-5CA2AD4A6CC2}"/>
            </a:ext>
          </a:extLst>
        </xdr:cNvPr>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a:extLst>
            <a:ext uri="{FF2B5EF4-FFF2-40B4-BE49-F238E27FC236}">
              <a16:creationId xmlns="" xmlns:a16="http://schemas.microsoft.com/office/drawing/2014/main" id="{7CFC0D2B-6277-423F-AD3F-E76D287CC2C9}"/>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a:extLst>
            <a:ext uri="{FF2B5EF4-FFF2-40B4-BE49-F238E27FC236}">
              <a16:creationId xmlns="" xmlns:a16="http://schemas.microsoft.com/office/drawing/2014/main" id="{C45B6370-36A4-4B2A-B337-0A6CD236AB6A}"/>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a:extLst>
            <a:ext uri="{FF2B5EF4-FFF2-40B4-BE49-F238E27FC236}">
              <a16:creationId xmlns="" xmlns:a16="http://schemas.microsoft.com/office/drawing/2014/main" id="{4CC303D7-9A2D-45F7-8B61-3F467622971C}"/>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a:extLst>
            <a:ext uri="{FF2B5EF4-FFF2-40B4-BE49-F238E27FC236}">
              <a16:creationId xmlns="" xmlns:a16="http://schemas.microsoft.com/office/drawing/2014/main" id="{467B72E6-155C-40D0-A44F-90873035740F}"/>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a:extLst>
            <a:ext uri="{FF2B5EF4-FFF2-40B4-BE49-F238E27FC236}">
              <a16:creationId xmlns="" xmlns:a16="http://schemas.microsoft.com/office/drawing/2014/main" id="{50C26FB7-D2A0-4084-A31A-1FE81E0C81CE}"/>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a:extLst>
            <a:ext uri="{FF2B5EF4-FFF2-40B4-BE49-F238E27FC236}">
              <a16:creationId xmlns="" xmlns:a16="http://schemas.microsoft.com/office/drawing/2014/main" id="{867FE665-91C1-4E44-975A-B1BAC96DFFED}"/>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a:extLst>
            <a:ext uri="{FF2B5EF4-FFF2-40B4-BE49-F238E27FC236}">
              <a16:creationId xmlns="" xmlns:a16="http://schemas.microsoft.com/office/drawing/2014/main" id="{D8249940-88EA-4CFE-B0C6-C46306CEABE5}"/>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a:extLst>
            <a:ext uri="{FF2B5EF4-FFF2-40B4-BE49-F238E27FC236}">
              <a16:creationId xmlns="" xmlns:a16="http://schemas.microsoft.com/office/drawing/2014/main" id="{ABF3874C-1BDE-4219-9296-DF19BA5BB20B}"/>
            </a:ext>
          </a:extLst>
        </xdr:cNvPr>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a:extLst>
            <a:ext uri="{FF2B5EF4-FFF2-40B4-BE49-F238E27FC236}">
              <a16:creationId xmlns="" xmlns:a16="http://schemas.microsoft.com/office/drawing/2014/main" id="{99D76FFC-E45E-400F-BAE1-ACE61EC1C3D6}"/>
            </a:ext>
          </a:extLst>
        </xdr:cNvPr>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604BFF98-F2DE-48D6-A324-0E21F7F0BA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 xmlns:a16="http://schemas.microsoft.com/office/drawing/2014/main" id="{47F804BB-AD91-46CC-AA86-D39539D4E9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 xmlns:a16="http://schemas.microsoft.com/office/drawing/2014/main" id="{3589CAA5-450D-4304-AAC3-CA0E1172E7E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 xmlns:a16="http://schemas.microsoft.com/office/drawing/2014/main" id="{A99AE37F-AA23-46C0-8F2F-2275E39470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 xmlns:a16="http://schemas.microsoft.com/office/drawing/2014/main" id="{9EBFFA5D-E7CD-4576-B8FA-8E1862AE22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12" name="楕円 611">
          <a:extLst>
            <a:ext uri="{FF2B5EF4-FFF2-40B4-BE49-F238E27FC236}">
              <a16:creationId xmlns="" xmlns:a16="http://schemas.microsoft.com/office/drawing/2014/main" id="{AD8EE80A-6E32-4051-8009-70A955392F22}"/>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13" name="【保健センター・保健所】&#10;一人当たり面積該当値テキスト">
          <a:extLst>
            <a:ext uri="{FF2B5EF4-FFF2-40B4-BE49-F238E27FC236}">
              <a16:creationId xmlns="" xmlns:a16="http://schemas.microsoft.com/office/drawing/2014/main" id="{E45191D5-A271-4E84-B621-B0E169B69ABA}"/>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14" name="楕円 613">
          <a:extLst>
            <a:ext uri="{FF2B5EF4-FFF2-40B4-BE49-F238E27FC236}">
              <a16:creationId xmlns="" xmlns:a16="http://schemas.microsoft.com/office/drawing/2014/main" id="{F8D4CCA4-00F3-4E84-B6A4-8D5F1FCF38B0}"/>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615" name="直線コネクタ 614">
          <a:extLst>
            <a:ext uri="{FF2B5EF4-FFF2-40B4-BE49-F238E27FC236}">
              <a16:creationId xmlns="" xmlns:a16="http://schemas.microsoft.com/office/drawing/2014/main" id="{A2DE37DD-0974-4C82-A37E-3C62EC2C4BB5}"/>
            </a:ext>
          </a:extLst>
        </xdr:cNvPr>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16" name="楕円 615">
          <a:extLst>
            <a:ext uri="{FF2B5EF4-FFF2-40B4-BE49-F238E27FC236}">
              <a16:creationId xmlns="" xmlns:a16="http://schemas.microsoft.com/office/drawing/2014/main" id="{7D87D9E2-BCA7-4B3D-8CE4-19AF09830DC2}"/>
            </a:ext>
          </a:extLst>
        </xdr:cNvPr>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95250</xdr:rowOff>
    </xdr:to>
    <xdr:cxnSp macro="">
      <xdr:nvCxnSpPr>
        <xdr:cNvPr id="617" name="直線コネクタ 616">
          <a:extLst>
            <a:ext uri="{FF2B5EF4-FFF2-40B4-BE49-F238E27FC236}">
              <a16:creationId xmlns="" xmlns:a16="http://schemas.microsoft.com/office/drawing/2014/main" id="{B91892C5-D48E-4DE7-8779-782A553D67F4}"/>
            </a:ext>
          </a:extLst>
        </xdr:cNvPr>
        <xdr:cNvCxnSpPr/>
      </xdr:nvCxnSpPr>
      <xdr:spPr>
        <a:xfrm>
          <a:off x="20434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a:extLst>
            <a:ext uri="{FF2B5EF4-FFF2-40B4-BE49-F238E27FC236}">
              <a16:creationId xmlns="" xmlns:a16="http://schemas.microsoft.com/office/drawing/2014/main" id="{F9C1A8D3-5F2B-44C6-8A4A-0BA720A63C6E}"/>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a:extLst>
            <a:ext uri="{FF2B5EF4-FFF2-40B4-BE49-F238E27FC236}">
              <a16:creationId xmlns="" xmlns:a16="http://schemas.microsoft.com/office/drawing/2014/main" id="{900BE683-6904-464D-ADA1-9B160E143FA7}"/>
            </a:ext>
          </a:extLst>
        </xdr:cNvPr>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a:extLst>
            <a:ext uri="{FF2B5EF4-FFF2-40B4-BE49-F238E27FC236}">
              <a16:creationId xmlns="" xmlns:a16="http://schemas.microsoft.com/office/drawing/2014/main" id="{6A150E25-1454-4A0C-9685-4BAFE6DC3240}"/>
            </a:ext>
          </a:extLst>
        </xdr:cNvPr>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621" name="n_1mainValue【保健センター・保健所】&#10;一人当たり面積">
          <a:extLst>
            <a:ext uri="{FF2B5EF4-FFF2-40B4-BE49-F238E27FC236}">
              <a16:creationId xmlns="" xmlns:a16="http://schemas.microsoft.com/office/drawing/2014/main" id="{5313ED1E-BD9E-42FB-8607-A101FA83BFCB}"/>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622" name="n_2mainValue【保健センター・保健所】&#10;一人当たり面積">
          <a:extLst>
            <a:ext uri="{FF2B5EF4-FFF2-40B4-BE49-F238E27FC236}">
              <a16:creationId xmlns="" xmlns:a16="http://schemas.microsoft.com/office/drawing/2014/main" id="{008ECFEA-B180-4100-A538-8F32C2E395D5}"/>
            </a:ext>
          </a:extLst>
        </xdr:cNvPr>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 xmlns:a16="http://schemas.microsoft.com/office/drawing/2014/main" id="{46B26643-51DC-4DFC-B5DE-E8F20215E7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 xmlns:a16="http://schemas.microsoft.com/office/drawing/2014/main" id="{EB8AA5EF-E8F5-4FFC-814F-B15DB7B820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 xmlns:a16="http://schemas.microsoft.com/office/drawing/2014/main" id="{98E5D934-9FE2-4C2A-B269-BDF3F813C1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 xmlns:a16="http://schemas.microsoft.com/office/drawing/2014/main" id="{FB2794A7-08F5-42E7-B3EE-970C8B5CDB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 xmlns:a16="http://schemas.microsoft.com/office/drawing/2014/main" id="{DA11165F-E06D-4A22-999E-F29601DEC1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 xmlns:a16="http://schemas.microsoft.com/office/drawing/2014/main" id="{F859B5CF-B080-4135-A170-8EA03A5A20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 xmlns:a16="http://schemas.microsoft.com/office/drawing/2014/main" id="{4A79299E-9B0B-4B65-A73B-B6C671F4D3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 xmlns:a16="http://schemas.microsoft.com/office/drawing/2014/main" id="{E9709C89-711B-4E81-89CF-36F3F53B1F8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 xmlns:a16="http://schemas.microsoft.com/office/drawing/2014/main" id="{D7FCF8D0-A875-416E-AD2E-F14F00617D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 xmlns:a16="http://schemas.microsoft.com/office/drawing/2014/main" id="{E52C0BC4-B14B-4CE9-88E9-0B9C5D7ADA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a:extLst>
            <a:ext uri="{FF2B5EF4-FFF2-40B4-BE49-F238E27FC236}">
              <a16:creationId xmlns="" xmlns:a16="http://schemas.microsoft.com/office/drawing/2014/main" id="{21195C09-37E3-4578-AA82-2A48089D758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a:extLst>
            <a:ext uri="{FF2B5EF4-FFF2-40B4-BE49-F238E27FC236}">
              <a16:creationId xmlns="" xmlns:a16="http://schemas.microsoft.com/office/drawing/2014/main" id="{AE56D9C5-A508-4762-B872-2801F8932D48}"/>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a:extLst>
            <a:ext uri="{FF2B5EF4-FFF2-40B4-BE49-F238E27FC236}">
              <a16:creationId xmlns="" xmlns:a16="http://schemas.microsoft.com/office/drawing/2014/main" id="{5BD2BFF6-4146-4F7A-909F-4C84A84434B6}"/>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a:extLst>
            <a:ext uri="{FF2B5EF4-FFF2-40B4-BE49-F238E27FC236}">
              <a16:creationId xmlns="" xmlns:a16="http://schemas.microsoft.com/office/drawing/2014/main" id="{7B24690C-CD7B-447B-B394-9E3463C19A9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a:extLst>
            <a:ext uri="{FF2B5EF4-FFF2-40B4-BE49-F238E27FC236}">
              <a16:creationId xmlns="" xmlns:a16="http://schemas.microsoft.com/office/drawing/2014/main" id="{2AB5E23B-E39C-4A98-9FEB-BC460B022841}"/>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a:extLst>
            <a:ext uri="{FF2B5EF4-FFF2-40B4-BE49-F238E27FC236}">
              <a16:creationId xmlns="" xmlns:a16="http://schemas.microsoft.com/office/drawing/2014/main" id="{2775A4CA-6FCC-42E9-9F3E-8211D381568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a:extLst>
            <a:ext uri="{FF2B5EF4-FFF2-40B4-BE49-F238E27FC236}">
              <a16:creationId xmlns="" xmlns:a16="http://schemas.microsoft.com/office/drawing/2014/main" id="{20A00695-87BE-40B2-AB1B-90E3006ADDB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a:extLst>
            <a:ext uri="{FF2B5EF4-FFF2-40B4-BE49-F238E27FC236}">
              <a16:creationId xmlns="" xmlns:a16="http://schemas.microsoft.com/office/drawing/2014/main" id="{A2ACC76F-7D46-4D2D-83E1-144835062A2B}"/>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a:extLst>
            <a:ext uri="{FF2B5EF4-FFF2-40B4-BE49-F238E27FC236}">
              <a16:creationId xmlns="" xmlns:a16="http://schemas.microsoft.com/office/drawing/2014/main" id="{36E521AC-A494-4297-8C2E-39DFF37E01C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 xmlns:a16="http://schemas.microsoft.com/office/drawing/2014/main" id="{1CF0A783-026A-4E82-8B2C-F1CC5ECFB93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a:extLst>
            <a:ext uri="{FF2B5EF4-FFF2-40B4-BE49-F238E27FC236}">
              <a16:creationId xmlns="" xmlns:a16="http://schemas.microsoft.com/office/drawing/2014/main" id="{DC2D6765-07E2-4FE1-B657-81F67056142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 xmlns:a16="http://schemas.microsoft.com/office/drawing/2014/main" id="{76CDEF3D-9ED9-49B9-B3A3-74C9B367B2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a:extLst>
            <a:ext uri="{FF2B5EF4-FFF2-40B4-BE49-F238E27FC236}">
              <a16:creationId xmlns="" xmlns:a16="http://schemas.microsoft.com/office/drawing/2014/main" id="{A7D75885-1A47-4653-AEFF-AF8317068B96}"/>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a:extLst>
            <a:ext uri="{FF2B5EF4-FFF2-40B4-BE49-F238E27FC236}">
              <a16:creationId xmlns="" xmlns:a16="http://schemas.microsoft.com/office/drawing/2014/main" id="{DACE867E-35F8-4E50-BC03-7AF4F43860BB}"/>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a:extLst>
            <a:ext uri="{FF2B5EF4-FFF2-40B4-BE49-F238E27FC236}">
              <a16:creationId xmlns="" xmlns:a16="http://schemas.microsoft.com/office/drawing/2014/main" id="{9373DF44-46E4-49A7-BAC9-BC3B4F5CA77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a:extLst>
            <a:ext uri="{FF2B5EF4-FFF2-40B4-BE49-F238E27FC236}">
              <a16:creationId xmlns="" xmlns:a16="http://schemas.microsoft.com/office/drawing/2014/main" id="{5E3D8BB3-7B3E-4C8F-A411-DA18E2E95BC1}"/>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a:extLst>
            <a:ext uri="{FF2B5EF4-FFF2-40B4-BE49-F238E27FC236}">
              <a16:creationId xmlns="" xmlns:a16="http://schemas.microsoft.com/office/drawing/2014/main" id="{0BDC8D50-43E1-4FE0-A8A2-1A0D79E47F9C}"/>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a:extLst>
            <a:ext uri="{FF2B5EF4-FFF2-40B4-BE49-F238E27FC236}">
              <a16:creationId xmlns="" xmlns:a16="http://schemas.microsoft.com/office/drawing/2014/main" id="{CB4FD184-A0FA-4BF0-8E1E-F96135AF0730}"/>
            </a:ext>
          </a:extLst>
        </xdr:cNvPr>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a:extLst>
            <a:ext uri="{FF2B5EF4-FFF2-40B4-BE49-F238E27FC236}">
              <a16:creationId xmlns="" xmlns:a16="http://schemas.microsoft.com/office/drawing/2014/main" id="{CCA62058-37E7-4CB7-B42C-21CFDEC4955A}"/>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a:extLst>
            <a:ext uri="{FF2B5EF4-FFF2-40B4-BE49-F238E27FC236}">
              <a16:creationId xmlns="" xmlns:a16="http://schemas.microsoft.com/office/drawing/2014/main" id="{53A07EFC-972E-4958-8B96-B426A3214E21}"/>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a:extLst>
            <a:ext uri="{FF2B5EF4-FFF2-40B4-BE49-F238E27FC236}">
              <a16:creationId xmlns="" xmlns:a16="http://schemas.microsoft.com/office/drawing/2014/main" id="{54162F7D-9659-4278-999A-270FEC1C4ABF}"/>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a:extLst>
            <a:ext uri="{FF2B5EF4-FFF2-40B4-BE49-F238E27FC236}">
              <a16:creationId xmlns="" xmlns:a16="http://schemas.microsoft.com/office/drawing/2014/main" id="{4A7F4C9B-3684-4F90-BD74-E1203527E36E}"/>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 xmlns:a16="http://schemas.microsoft.com/office/drawing/2014/main" id="{C86B0C32-0B41-4054-89B1-6D9D21FA0A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4805D711-21D6-48A1-9D6D-B95F127E95B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 xmlns:a16="http://schemas.microsoft.com/office/drawing/2014/main" id="{384C4F3F-5762-4144-A983-3CBEECB6117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EFE6EA5B-5BAB-4879-96B6-A50A5CD1C31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 xmlns:a16="http://schemas.microsoft.com/office/drawing/2014/main" id="{A64CFDC8-9046-4E38-BDDA-D78838B489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62737</xdr:rowOff>
    </xdr:from>
    <xdr:to>
      <xdr:col>85</xdr:col>
      <xdr:colOff>177800</xdr:colOff>
      <xdr:row>81</xdr:row>
      <xdr:rowOff>164337</xdr:rowOff>
    </xdr:to>
    <xdr:sp macro="" textlink="">
      <xdr:nvSpPr>
        <xdr:cNvPr id="660" name="楕円 659">
          <a:extLst>
            <a:ext uri="{FF2B5EF4-FFF2-40B4-BE49-F238E27FC236}">
              <a16:creationId xmlns="" xmlns:a16="http://schemas.microsoft.com/office/drawing/2014/main" id="{A0E0E80B-6E1C-4E83-B7C7-F3E6D7576798}"/>
            </a:ext>
          </a:extLst>
        </xdr:cNvPr>
        <xdr:cNvSpPr/>
      </xdr:nvSpPr>
      <xdr:spPr>
        <a:xfrm>
          <a:off x="162687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41164</xdr:rowOff>
    </xdr:from>
    <xdr:ext cx="405111" cy="259045"/>
    <xdr:sp macro="" textlink="">
      <xdr:nvSpPr>
        <xdr:cNvPr id="661" name="【消防施設】&#10;有形固定資産減価償却率該当値テキスト">
          <a:extLst>
            <a:ext uri="{FF2B5EF4-FFF2-40B4-BE49-F238E27FC236}">
              <a16:creationId xmlns="" xmlns:a16="http://schemas.microsoft.com/office/drawing/2014/main" id="{D7359F0E-AB0F-46C2-99F4-9D1CE8172D09}"/>
            </a:ext>
          </a:extLst>
        </xdr:cNvPr>
        <xdr:cNvSpPr txBox="1"/>
      </xdr:nvSpPr>
      <xdr:spPr>
        <a:xfrm>
          <a:off x="16357600"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106172</xdr:rowOff>
    </xdr:from>
    <xdr:to>
      <xdr:col>81</xdr:col>
      <xdr:colOff>101600</xdr:colOff>
      <xdr:row>82</xdr:row>
      <xdr:rowOff>36322</xdr:rowOff>
    </xdr:to>
    <xdr:sp macro="" textlink="">
      <xdr:nvSpPr>
        <xdr:cNvPr id="662" name="楕円 661">
          <a:extLst>
            <a:ext uri="{FF2B5EF4-FFF2-40B4-BE49-F238E27FC236}">
              <a16:creationId xmlns="" xmlns:a16="http://schemas.microsoft.com/office/drawing/2014/main" id="{1C843BEF-31A6-4BD8-A657-D271AACE89A0}"/>
            </a:ext>
          </a:extLst>
        </xdr:cNvPr>
        <xdr:cNvSpPr/>
      </xdr:nvSpPr>
      <xdr:spPr>
        <a:xfrm>
          <a:off x="15430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113537</xdr:rowOff>
    </xdr:from>
    <xdr:to>
      <xdr:col>85</xdr:col>
      <xdr:colOff>127000</xdr:colOff>
      <xdr:row>81</xdr:row>
      <xdr:rowOff>156972</xdr:rowOff>
    </xdr:to>
    <xdr:cxnSp macro="">
      <xdr:nvCxnSpPr>
        <xdr:cNvPr id="663" name="直線コネクタ 662">
          <a:extLst>
            <a:ext uri="{FF2B5EF4-FFF2-40B4-BE49-F238E27FC236}">
              <a16:creationId xmlns="" xmlns:a16="http://schemas.microsoft.com/office/drawing/2014/main" id="{27A0985E-EB6F-4E14-801E-E1075AC18EDD}"/>
            </a:ext>
          </a:extLst>
        </xdr:cNvPr>
        <xdr:cNvCxnSpPr/>
      </xdr:nvCxnSpPr>
      <xdr:spPr>
        <a:xfrm flipV="1">
          <a:off x="15481300" y="1400098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5587</xdr:rowOff>
    </xdr:from>
    <xdr:to>
      <xdr:col>76</xdr:col>
      <xdr:colOff>165100</xdr:colOff>
      <xdr:row>82</xdr:row>
      <xdr:rowOff>107187</xdr:rowOff>
    </xdr:to>
    <xdr:sp macro="" textlink="">
      <xdr:nvSpPr>
        <xdr:cNvPr id="664" name="楕円 663">
          <a:extLst>
            <a:ext uri="{FF2B5EF4-FFF2-40B4-BE49-F238E27FC236}">
              <a16:creationId xmlns="" xmlns:a16="http://schemas.microsoft.com/office/drawing/2014/main" id="{8614F978-34B7-418B-828A-734BB42D72C3}"/>
            </a:ext>
          </a:extLst>
        </xdr:cNvPr>
        <xdr:cNvSpPr/>
      </xdr:nvSpPr>
      <xdr:spPr>
        <a:xfrm>
          <a:off x="14541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156972</xdr:rowOff>
    </xdr:from>
    <xdr:to>
      <xdr:col>81</xdr:col>
      <xdr:colOff>50800</xdr:colOff>
      <xdr:row>82</xdr:row>
      <xdr:rowOff>56387</xdr:rowOff>
    </xdr:to>
    <xdr:cxnSp macro="">
      <xdr:nvCxnSpPr>
        <xdr:cNvPr id="665" name="直線コネクタ 664">
          <a:extLst>
            <a:ext uri="{FF2B5EF4-FFF2-40B4-BE49-F238E27FC236}">
              <a16:creationId xmlns="" xmlns:a16="http://schemas.microsoft.com/office/drawing/2014/main" id="{63DE1757-5DD7-4E9F-A0CC-F1F20E87B996}"/>
            </a:ext>
          </a:extLst>
        </xdr:cNvPr>
        <xdr:cNvCxnSpPr/>
      </xdr:nvCxnSpPr>
      <xdr:spPr>
        <a:xfrm flipV="1">
          <a:off x="14592300" y="14044422"/>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a:extLst>
            <a:ext uri="{FF2B5EF4-FFF2-40B4-BE49-F238E27FC236}">
              <a16:creationId xmlns="" xmlns:a16="http://schemas.microsoft.com/office/drawing/2014/main" id="{F5F10FC1-488F-42FB-9EA1-4AB369CAED67}"/>
            </a:ext>
          </a:extLst>
        </xdr:cNvPr>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a:extLst>
            <a:ext uri="{FF2B5EF4-FFF2-40B4-BE49-F238E27FC236}">
              <a16:creationId xmlns="" xmlns:a16="http://schemas.microsoft.com/office/drawing/2014/main" id="{982C7AAD-C5D4-464D-96D7-7BD23FC472B6}"/>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a:extLst>
            <a:ext uri="{FF2B5EF4-FFF2-40B4-BE49-F238E27FC236}">
              <a16:creationId xmlns="" xmlns:a16="http://schemas.microsoft.com/office/drawing/2014/main" id="{222490A5-BE02-4626-AFC5-F0E9C58F7D2D}"/>
            </a:ext>
          </a:extLst>
        </xdr:cNvPr>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27449</xdr:rowOff>
    </xdr:from>
    <xdr:ext cx="405111" cy="259045"/>
    <xdr:sp macro="" textlink="">
      <xdr:nvSpPr>
        <xdr:cNvPr id="669" name="n_1mainValue【消防施設】&#10;有形固定資産減価償却率">
          <a:extLst>
            <a:ext uri="{FF2B5EF4-FFF2-40B4-BE49-F238E27FC236}">
              <a16:creationId xmlns="" xmlns:a16="http://schemas.microsoft.com/office/drawing/2014/main" id="{3FF5BCE0-67F0-48A5-9033-EC6B6938233A}"/>
            </a:ext>
          </a:extLst>
        </xdr:cNvPr>
        <xdr:cNvSpPr txBox="1"/>
      </xdr:nvSpPr>
      <xdr:spPr>
        <a:xfrm>
          <a:off x="15266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98314</xdr:rowOff>
    </xdr:from>
    <xdr:ext cx="405111" cy="259045"/>
    <xdr:sp macro="" textlink="">
      <xdr:nvSpPr>
        <xdr:cNvPr id="670" name="n_2mainValue【消防施設】&#10;有形固定資産減価償却率">
          <a:extLst>
            <a:ext uri="{FF2B5EF4-FFF2-40B4-BE49-F238E27FC236}">
              <a16:creationId xmlns="" xmlns:a16="http://schemas.microsoft.com/office/drawing/2014/main" id="{97AA6461-E96E-44D5-AC23-1EBF65E79EC2}"/>
            </a:ext>
          </a:extLst>
        </xdr:cNvPr>
        <xdr:cNvSpPr txBox="1"/>
      </xdr:nvSpPr>
      <xdr:spPr>
        <a:xfrm>
          <a:off x="14389744"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 xmlns:a16="http://schemas.microsoft.com/office/drawing/2014/main" id="{784C7ECB-CDE6-44BC-B5C6-F8C5C51F35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 xmlns:a16="http://schemas.microsoft.com/office/drawing/2014/main" id="{AC49619D-30ED-4840-84CA-06A299B71D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 xmlns:a16="http://schemas.microsoft.com/office/drawing/2014/main" id="{2B0A9A22-CE9E-400F-80D1-3E538FC24E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 xmlns:a16="http://schemas.microsoft.com/office/drawing/2014/main" id="{DBDF4F9D-9129-403A-9E8F-1921FBB8EF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 xmlns:a16="http://schemas.microsoft.com/office/drawing/2014/main" id="{0BFB173C-6FF8-47C5-9175-6F57C7944D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 xmlns:a16="http://schemas.microsoft.com/office/drawing/2014/main" id="{167DBB83-12B5-4C7E-94AD-08DA748242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 xmlns:a16="http://schemas.microsoft.com/office/drawing/2014/main" id="{6363254A-87B3-408B-A5DD-99B6FD2A7F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 xmlns:a16="http://schemas.microsoft.com/office/drawing/2014/main" id="{3354D63D-20CF-438F-A9C0-DB5E87CB5F3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 xmlns:a16="http://schemas.microsoft.com/office/drawing/2014/main" id="{A4A34145-D156-4593-8B13-7C51B6D339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 xmlns:a16="http://schemas.microsoft.com/office/drawing/2014/main" id="{0A03DDA5-A303-46B7-B8E6-C9011F90B0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a:extLst>
            <a:ext uri="{FF2B5EF4-FFF2-40B4-BE49-F238E27FC236}">
              <a16:creationId xmlns="" xmlns:a16="http://schemas.microsoft.com/office/drawing/2014/main" id="{48863921-DD0B-4D5B-BDA0-6A54451C22E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a:extLst>
            <a:ext uri="{FF2B5EF4-FFF2-40B4-BE49-F238E27FC236}">
              <a16:creationId xmlns="" xmlns:a16="http://schemas.microsoft.com/office/drawing/2014/main" id="{38BF24F0-F358-4F0F-85E0-49E84993E1E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a:extLst>
            <a:ext uri="{FF2B5EF4-FFF2-40B4-BE49-F238E27FC236}">
              <a16:creationId xmlns="" xmlns:a16="http://schemas.microsoft.com/office/drawing/2014/main" id="{B50CED86-CD92-4A93-9CC9-2A7F4BB964A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a:extLst>
            <a:ext uri="{FF2B5EF4-FFF2-40B4-BE49-F238E27FC236}">
              <a16:creationId xmlns="" xmlns:a16="http://schemas.microsoft.com/office/drawing/2014/main" id="{17126C3C-AF89-47EC-8520-7D414CB49E4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a:extLst>
            <a:ext uri="{FF2B5EF4-FFF2-40B4-BE49-F238E27FC236}">
              <a16:creationId xmlns="" xmlns:a16="http://schemas.microsoft.com/office/drawing/2014/main" id="{5399CE22-A15A-4B24-8602-2450E2EBCE9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a:extLst>
            <a:ext uri="{FF2B5EF4-FFF2-40B4-BE49-F238E27FC236}">
              <a16:creationId xmlns="" xmlns:a16="http://schemas.microsoft.com/office/drawing/2014/main" id="{1D4B8F2B-930C-420B-939B-E57622C334E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a:extLst>
            <a:ext uri="{FF2B5EF4-FFF2-40B4-BE49-F238E27FC236}">
              <a16:creationId xmlns="" xmlns:a16="http://schemas.microsoft.com/office/drawing/2014/main" id="{269D92CF-23ED-4585-8A84-3D9E2CD73D9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a:extLst>
            <a:ext uri="{FF2B5EF4-FFF2-40B4-BE49-F238E27FC236}">
              <a16:creationId xmlns="" xmlns:a16="http://schemas.microsoft.com/office/drawing/2014/main" id="{A5A552EB-99C6-44F9-AB55-D3CA436B3D8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 xmlns:a16="http://schemas.microsoft.com/office/drawing/2014/main" id="{93BE2AFD-427D-4FEA-AA6F-200FC59C9C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 xmlns:a16="http://schemas.microsoft.com/office/drawing/2014/main" id="{9445F26F-B587-4F5E-A674-0BE9A171DD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 xmlns:a16="http://schemas.microsoft.com/office/drawing/2014/main" id="{DDA87E19-224C-4B90-8240-970AE946CD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a:extLst>
            <a:ext uri="{FF2B5EF4-FFF2-40B4-BE49-F238E27FC236}">
              <a16:creationId xmlns="" xmlns:a16="http://schemas.microsoft.com/office/drawing/2014/main" id="{CD8F32FB-8740-4923-81CE-7690732A39D3}"/>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a:extLst>
            <a:ext uri="{FF2B5EF4-FFF2-40B4-BE49-F238E27FC236}">
              <a16:creationId xmlns="" xmlns:a16="http://schemas.microsoft.com/office/drawing/2014/main" id="{B4D1E75F-DEFF-4FD9-B3FB-D6FEB569EF94}"/>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a:extLst>
            <a:ext uri="{FF2B5EF4-FFF2-40B4-BE49-F238E27FC236}">
              <a16:creationId xmlns="" xmlns:a16="http://schemas.microsoft.com/office/drawing/2014/main" id="{AFDF183F-5FCF-44A3-BBAC-0530C605C8A4}"/>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a:extLst>
            <a:ext uri="{FF2B5EF4-FFF2-40B4-BE49-F238E27FC236}">
              <a16:creationId xmlns="" xmlns:a16="http://schemas.microsoft.com/office/drawing/2014/main" id="{7C3703F4-1BF2-4AF8-8AF2-D88096822E93}"/>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a:extLst>
            <a:ext uri="{FF2B5EF4-FFF2-40B4-BE49-F238E27FC236}">
              <a16:creationId xmlns="" xmlns:a16="http://schemas.microsoft.com/office/drawing/2014/main" id="{CD8A1DB8-A088-4653-A7D0-6939C45C179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a:extLst>
            <a:ext uri="{FF2B5EF4-FFF2-40B4-BE49-F238E27FC236}">
              <a16:creationId xmlns="" xmlns:a16="http://schemas.microsoft.com/office/drawing/2014/main" id="{E52D645A-95B7-455E-9A45-EADEFD91897F}"/>
            </a:ext>
          </a:extLst>
        </xdr:cNvPr>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a:extLst>
            <a:ext uri="{FF2B5EF4-FFF2-40B4-BE49-F238E27FC236}">
              <a16:creationId xmlns="" xmlns:a16="http://schemas.microsoft.com/office/drawing/2014/main" id="{D78D1C5E-CF30-4EDD-920D-BE90545F2214}"/>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a:extLst>
            <a:ext uri="{FF2B5EF4-FFF2-40B4-BE49-F238E27FC236}">
              <a16:creationId xmlns="" xmlns:a16="http://schemas.microsoft.com/office/drawing/2014/main" id="{DC557247-C661-4D2D-92E6-0798822D6E6A}"/>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a:extLst>
            <a:ext uri="{FF2B5EF4-FFF2-40B4-BE49-F238E27FC236}">
              <a16:creationId xmlns="" xmlns:a16="http://schemas.microsoft.com/office/drawing/2014/main" id="{6B3E7FE4-56FB-4D9D-86EA-A0C0C14DA5D5}"/>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a:extLst>
            <a:ext uri="{FF2B5EF4-FFF2-40B4-BE49-F238E27FC236}">
              <a16:creationId xmlns="" xmlns:a16="http://schemas.microsoft.com/office/drawing/2014/main" id="{C9798F39-F794-43A3-B58B-82A6497A15A9}"/>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 xmlns:a16="http://schemas.microsoft.com/office/drawing/2014/main" id="{BA1F35C5-401E-4DB6-A261-9D1174D02F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 xmlns:a16="http://schemas.microsoft.com/office/drawing/2014/main" id="{14B7F763-58E1-40F5-9967-91468ECF89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 xmlns:a16="http://schemas.microsoft.com/office/drawing/2014/main" id="{7687300F-EE9F-4EE3-A2A5-9A07B46BF5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 xmlns:a16="http://schemas.microsoft.com/office/drawing/2014/main" id="{8F28D6E4-22A7-4824-A704-7159A39C3A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 xmlns:a16="http://schemas.microsoft.com/office/drawing/2014/main" id="{72DAE553-60F6-4DA3-8269-36AD7BEC38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07" name="楕円 706">
          <a:extLst>
            <a:ext uri="{FF2B5EF4-FFF2-40B4-BE49-F238E27FC236}">
              <a16:creationId xmlns="" xmlns:a16="http://schemas.microsoft.com/office/drawing/2014/main" id="{AD60112A-2641-48BA-A609-1422C46D22C3}"/>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708" name="【消防施設】&#10;一人当たり面積該当値テキスト">
          <a:extLst>
            <a:ext uri="{FF2B5EF4-FFF2-40B4-BE49-F238E27FC236}">
              <a16:creationId xmlns="" xmlns:a16="http://schemas.microsoft.com/office/drawing/2014/main" id="{B4CA3385-AAAC-4518-960F-E630E441DA8A}"/>
            </a:ext>
          </a:extLst>
        </xdr:cNvPr>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7874</xdr:rowOff>
    </xdr:from>
    <xdr:to>
      <xdr:col>112</xdr:col>
      <xdr:colOff>38100</xdr:colOff>
      <xdr:row>83</xdr:row>
      <xdr:rowOff>109474</xdr:rowOff>
    </xdr:to>
    <xdr:sp macro="" textlink="">
      <xdr:nvSpPr>
        <xdr:cNvPr id="709" name="楕円 708">
          <a:extLst>
            <a:ext uri="{FF2B5EF4-FFF2-40B4-BE49-F238E27FC236}">
              <a16:creationId xmlns="" xmlns:a16="http://schemas.microsoft.com/office/drawing/2014/main" id="{C22A48B7-8369-4549-B1FA-CAFA0C0152A4}"/>
            </a:ext>
          </a:extLst>
        </xdr:cNvPr>
        <xdr:cNvSpPr/>
      </xdr:nvSpPr>
      <xdr:spPr>
        <a:xfrm>
          <a:off x="2127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58674</xdr:rowOff>
    </xdr:to>
    <xdr:cxnSp macro="">
      <xdr:nvCxnSpPr>
        <xdr:cNvPr id="710" name="直線コネクタ 709">
          <a:extLst>
            <a:ext uri="{FF2B5EF4-FFF2-40B4-BE49-F238E27FC236}">
              <a16:creationId xmlns="" xmlns:a16="http://schemas.microsoft.com/office/drawing/2014/main" id="{98DE9DA2-B394-4396-BABC-1DE9462207A1}"/>
            </a:ext>
          </a:extLst>
        </xdr:cNvPr>
        <xdr:cNvCxnSpPr/>
      </xdr:nvCxnSpPr>
      <xdr:spPr>
        <a:xfrm flipV="1">
          <a:off x="21323300" y="14279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11" name="楕円 710">
          <a:extLst>
            <a:ext uri="{FF2B5EF4-FFF2-40B4-BE49-F238E27FC236}">
              <a16:creationId xmlns="" xmlns:a16="http://schemas.microsoft.com/office/drawing/2014/main" id="{D9ECC652-D5EF-4109-9753-7FB155D7AA86}"/>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58674</xdr:rowOff>
    </xdr:from>
    <xdr:to>
      <xdr:col>111</xdr:col>
      <xdr:colOff>177800</xdr:colOff>
      <xdr:row>85</xdr:row>
      <xdr:rowOff>8382</xdr:rowOff>
    </xdr:to>
    <xdr:cxnSp macro="">
      <xdr:nvCxnSpPr>
        <xdr:cNvPr id="712" name="直線コネクタ 711">
          <a:extLst>
            <a:ext uri="{FF2B5EF4-FFF2-40B4-BE49-F238E27FC236}">
              <a16:creationId xmlns="" xmlns:a16="http://schemas.microsoft.com/office/drawing/2014/main" id="{24887845-2A31-4B99-BF0E-58888224C547}"/>
            </a:ext>
          </a:extLst>
        </xdr:cNvPr>
        <xdr:cNvCxnSpPr/>
      </xdr:nvCxnSpPr>
      <xdr:spPr>
        <a:xfrm flipV="1">
          <a:off x="20434300" y="1428902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a:extLst>
            <a:ext uri="{FF2B5EF4-FFF2-40B4-BE49-F238E27FC236}">
              <a16:creationId xmlns="" xmlns:a16="http://schemas.microsoft.com/office/drawing/2014/main" id="{31846AD2-B349-40DC-8F8E-B8857ACC01D3}"/>
            </a:ext>
          </a:extLst>
        </xdr:cNvPr>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14" name="n_2aveValue【消防施設】&#10;一人当たり面積">
          <a:extLst>
            <a:ext uri="{FF2B5EF4-FFF2-40B4-BE49-F238E27FC236}">
              <a16:creationId xmlns="" xmlns:a16="http://schemas.microsoft.com/office/drawing/2014/main" id="{56CDBFBC-6D53-489D-BD35-4AD67BA95192}"/>
            </a:ext>
          </a:extLst>
        </xdr:cNvPr>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a:extLst>
            <a:ext uri="{FF2B5EF4-FFF2-40B4-BE49-F238E27FC236}">
              <a16:creationId xmlns="" xmlns:a16="http://schemas.microsoft.com/office/drawing/2014/main" id="{B5464755-663F-4A05-82A0-567B0A13154E}"/>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126001</xdr:rowOff>
    </xdr:from>
    <xdr:ext cx="469744" cy="259045"/>
    <xdr:sp macro="" textlink="">
      <xdr:nvSpPr>
        <xdr:cNvPr id="716" name="n_1mainValue【消防施設】&#10;一人当たり面積">
          <a:extLst>
            <a:ext uri="{FF2B5EF4-FFF2-40B4-BE49-F238E27FC236}">
              <a16:creationId xmlns="" xmlns:a16="http://schemas.microsoft.com/office/drawing/2014/main" id="{49CDB691-C574-4CCC-ACD7-570801729702}"/>
            </a:ext>
          </a:extLst>
        </xdr:cNvPr>
        <xdr:cNvSpPr txBox="1"/>
      </xdr:nvSpPr>
      <xdr:spPr>
        <a:xfrm>
          <a:off x="21075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17" name="n_2mainValue【消防施設】&#10;一人当たり面積">
          <a:extLst>
            <a:ext uri="{FF2B5EF4-FFF2-40B4-BE49-F238E27FC236}">
              <a16:creationId xmlns="" xmlns:a16="http://schemas.microsoft.com/office/drawing/2014/main" id="{0009DC2E-7B47-4E23-AFB5-4E15A9E5CF41}"/>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 xmlns:a16="http://schemas.microsoft.com/office/drawing/2014/main" id="{706CA73F-46C4-4A22-8E11-5D0DB2AC45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 xmlns:a16="http://schemas.microsoft.com/office/drawing/2014/main" id="{5EA69CF4-F2B8-40C0-A088-7DE86ADFD6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 xmlns:a16="http://schemas.microsoft.com/office/drawing/2014/main" id="{31023806-EB28-46EF-B2AA-BBFB6A1B28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 xmlns:a16="http://schemas.microsoft.com/office/drawing/2014/main" id="{831E5F00-4F6C-4DC7-9DAC-805721BF79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 xmlns:a16="http://schemas.microsoft.com/office/drawing/2014/main" id="{D0A99FEA-477F-47C5-825B-12AEC435AA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 xmlns:a16="http://schemas.microsoft.com/office/drawing/2014/main" id="{FF9FD38D-178E-4140-829A-4EC094DADD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 xmlns:a16="http://schemas.microsoft.com/office/drawing/2014/main" id="{4B9E5D1D-DC2A-4D52-9017-7EDF3C4240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 xmlns:a16="http://schemas.microsoft.com/office/drawing/2014/main" id="{D635B46E-52AC-494A-A2DD-45A75D14D8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 xmlns:a16="http://schemas.microsoft.com/office/drawing/2014/main" id="{9A6B3270-EBBE-4D5F-8C06-798F4EF490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 xmlns:a16="http://schemas.microsoft.com/office/drawing/2014/main" id="{C9242A8F-D0D0-4DAD-A41D-ABDD06EB18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a:extLst>
            <a:ext uri="{FF2B5EF4-FFF2-40B4-BE49-F238E27FC236}">
              <a16:creationId xmlns="" xmlns:a16="http://schemas.microsoft.com/office/drawing/2014/main" id="{388557A0-BF94-4176-9D7D-98B748FFB65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a:extLst>
            <a:ext uri="{FF2B5EF4-FFF2-40B4-BE49-F238E27FC236}">
              <a16:creationId xmlns="" xmlns:a16="http://schemas.microsoft.com/office/drawing/2014/main" id="{CAB076D0-9022-49F2-A789-D54F4291676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a:extLst>
            <a:ext uri="{FF2B5EF4-FFF2-40B4-BE49-F238E27FC236}">
              <a16:creationId xmlns="" xmlns:a16="http://schemas.microsoft.com/office/drawing/2014/main" id="{8C5C161A-8C43-4B9A-92D2-CE311F250E2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a:extLst>
            <a:ext uri="{FF2B5EF4-FFF2-40B4-BE49-F238E27FC236}">
              <a16:creationId xmlns="" xmlns:a16="http://schemas.microsoft.com/office/drawing/2014/main" id="{FF280D09-694D-4752-8342-D25ECFBCD9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a:extLst>
            <a:ext uri="{FF2B5EF4-FFF2-40B4-BE49-F238E27FC236}">
              <a16:creationId xmlns="" xmlns:a16="http://schemas.microsoft.com/office/drawing/2014/main" id="{80132A29-663D-4286-B5CC-CC10CEC9E5A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a:extLst>
            <a:ext uri="{FF2B5EF4-FFF2-40B4-BE49-F238E27FC236}">
              <a16:creationId xmlns="" xmlns:a16="http://schemas.microsoft.com/office/drawing/2014/main" id="{C586043E-8400-4533-8F0F-65A04ECEF48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a:extLst>
            <a:ext uri="{FF2B5EF4-FFF2-40B4-BE49-F238E27FC236}">
              <a16:creationId xmlns="" xmlns:a16="http://schemas.microsoft.com/office/drawing/2014/main" id="{97EF430D-F902-4397-8377-3C94A926895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a:extLst>
            <a:ext uri="{FF2B5EF4-FFF2-40B4-BE49-F238E27FC236}">
              <a16:creationId xmlns="" xmlns:a16="http://schemas.microsoft.com/office/drawing/2014/main" id="{DB08BBC4-5FE3-44CC-99C3-1AB669E77B4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a:extLst>
            <a:ext uri="{FF2B5EF4-FFF2-40B4-BE49-F238E27FC236}">
              <a16:creationId xmlns="" xmlns:a16="http://schemas.microsoft.com/office/drawing/2014/main" id="{63826556-066D-4280-8C2D-4335255127C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a:extLst>
            <a:ext uri="{FF2B5EF4-FFF2-40B4-BE49-F238E27FC236}">
              <a16:creationId xmlns="" xmlns:a16="http://schemas.microsoft.com/office/drawing/2014/main" id="{20EF373C-D6EB-48A9-8732-2357CBC4395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a:extLst>
            <a:ext uri="{FF2B5EF4-FFF2-40B4-BE49-F238E27FC236}">
              <a16:creationId xmlns="" xmlns:a16="http://schemas.microsoft.com/office/drawing/2014/main" id="{475D62FE-3333-4028-8147-AED41253DFC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 xmlns:a16="http://schemas.microsoft.com/office/drawing/2014/main" id="{002B0643-433F-4364-A5AA-4C52A14B56C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a:extLst>
            <a:ext uri="{FF2B5EF4-FFF2-40B4-BE49-F238E27FC236}">
              <a16:creationId xmlns="" xmlns:a16="http://schemas.microsoft.com/office/drawing/2014/main" id="{1045CB84-270F-444F-AB99-209EDF9E5C7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a:extLst>
            <a:ext uri="{FF2B5EF4-FFF2-40B4-BE49-F238E27FC236}">
              <a16:creationId xmlns="" xmlns:a16="http://schemas.microsoft.com/office/drawing/2014/main" id="{2B1F4429-8611-41C9-9F58-61C4033DBC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a:extLst>
            <a:ext uri="{FF2B5EF4-FFF2-40B4-BE49-F238E27FC236}">
              <a16:creationId xmlns="" xmlns:a16="http://schemas.microsoft.com/office/drawing/2014/main" id="{310DD675-F6A9-40F0-AF14-12A40E3959E2}"/>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a:extLst>
            <a:ext uri="{FF2B5EF4-FFF2-40B4-BE49-F238E27FC236}">
              <a16:creationId xmlns="" xmlns:a16="http://schemas.microsoft.com/office/drawing/2014/main" id="{6EBAF3EC-413B-4A1D-A47A-207FD959521E}"/>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a:extLst>
            <a:ext uri="{FF2B5EF4-FFF2-40B4-BE49-F238E27FC236}">
              <a16:creationId xmlns="" xmlns:a16="http://schemas.microsoft.com/office/drawing/2014/main" id="{2ABF505F-6AA8-451C-BD2F-26C946FB7E86}"/>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a:extLst>
            <a:ext uri="{FF2B5EF4-FFF2-40B4-BE49-F238E27FC236}">
              <a16:creationId xmlns="" xmlns:a16="http://schemas.microsoft.com/office/drawing/2014/main" id="{285FC365-C131-42FA-B20A-A6AFE868F40C}"/>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a:extLst>
            <a:ext uri="{FF2B5EF4-FFF2-40B4-BE49-F238E27FC236}">
              <a16:creationId xmlns="" xmlns:a16="http://schemas.microsoft.com/office/drawing/2014/main" id="{FA9F3C2A-E44B-4063-AE6E-92F37AE164A7}"/>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a:extLst>
            <a:ext uri="{FF2B5EF4-FFF2-40B4-BE49-F238E27FC236}">
              <a16:creationId xmlns="" xmlns:a16="http://schemas.microsoft.com/office/drawing/2014/main" id="{22A9B2E8-E56A-42EE-BABA-E5A697BEDF57}"/>
            </a:ext>
          </a:extLst>
        </xdr:cNvPr>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a:extLst>
            <a:ext uri="{FF2B5EF4-FFF2-40B4-BE49-F238E27FC236}">
              <a16:creationId xmlns="" xmlns:a16="http://schemas.microsoft.com/office/drawing/2014/main" id="{D6844C36-B12E-44E5-9FDD-67E400B53D23}"/>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a:extLst>
            <a:ext uri="{FF2B5EF4-FFF2-40B4-BE49-F238E27FC236}">
              <a16:creationId xmlns="" xmlns:a16="http://schemas.microsoft.com/office/drawing/2014/main" id="{2D2DF131-9F33-42FB-8E72-E35A6B58C301}"/>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a:extLst>
            <a:ext uri="{FF2B5EF4-FFF2-40B4-BE49-F238E27FC236}">
              <a16:creationId xmlns="" xmlns:a16="http://schemas.microsoft.com/office/drawing/2014/main" id="{B9C78663-57AE-40D3-9FC6-A40072AEEA73}"/>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a:extLst>
            <a:ext uri="{FF2B5EF4-FFF2-40B4-BE49-F238E27FC236}">
              <a16:creationId xmlns="" xmlns:a16="http://schemas.microsoft.com/office/drawing/2014/main" id="{BE7BA667-BE90-4321-9491-0A7F9769141A}"/>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 xmlns:a16="http://schemas.microsoft.com/office/drawing/2014/main" id="{52D3EA76-96D4-49BE-8A0F-97B7E55A91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 xmlns:a16="http://schemas.microsoft.com/office/drawing/2014/main" id="{604D1303-3250-45E6-A3F3-68168F407F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 xmlns:a16="http://schemas.microsoft.com/office/drawing/2014/main" id="{56721CB6-DC98-4635-8BD2-D1B8C17AD9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 xmlns:a16="http://schemas.microsoft.com/office/drawing/2014/main" id="{03CA0A11-621A-485D-A441-2002371FCC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 xmlns:a16="http://schemas.microsoft.com/office/drawing/2014/main" id="{09DCA93C-6C00-4F9A-9827-389E145523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57" name="楕円 756">
          <a:extLst>
            <a:ext uri="{FF2B5EF4-FFF2-40B4-BE49-F238E27FC236}">
              <a16:creationId xmlns="" xmlns:a16="http://schemas.microsoft.com/office/drawing/2014/main" id="{6AEAC6D6-7685-4523-B1EA-53F8C35460F7}"/>
            </a:ext>
          </a:extLst>
        </xdr:cNvPr>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758" name="【庁舎】&#10;有形固定資産減価償却率該当値テキスト">
          <a:extLst>
            <a:ext uri="{FF2B5EF4-FFF2-40B4-BE49-F238E27FC236}">
              <a16:creationId xmlns="" xmlns:a16="http://schemas.microsoft.com/office/drawing/2014/main" id="{A5147B59-A7DE-403E-B700-FE2CD2ABEAA7}"/>
            </a:ext>
          </a:extLst>
        </xdr:cNvPr>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759" name="楕円 758">
          <a:extLst>
            <a:ext uri="{FF2B5EF4-FFF2-40B4-BE49-F238E27FC236}">
              <a16:creationId xmlns="" xmlns:a16="http://schemas.microsoft.com/office/drawing/2014/main" id="{7EE2D5DF-61B9-4813-B1B2-DD32603A3D9D}"/>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97155</xdr:rowOff>
    </xdr:to>
    <xdr:cxnSp macro="">
      <xdr:nvCxnSpPr>
        <xdr:cNvPr id="760" name="直線コネクタ 759">
          <a:extLst>
            <a:ext uri="{FF2B5EF4-FFF2-40B4-BE49-F238E27FC236}">
              <a16:creationId xmlns="" xmlns:a16="http://schemas.microsoft.com/office/drawing/2014/main" id="{ED97A1D6-8B8B-4C4D-ACFC-B67022B702A8}"/>
            </a:ext>
          </a:extLst>
        </xdr:cNvPr>
        <xdr:cNvCxnSpPr/>
      </xdr:nvCxnSpPr>
      <xdr:spPr>
        <a:xfrm flipV="1">
          <a:off x="15481300" y="177355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61" name="楕円 760">
          <a:extLst>
            <a:ext uri="{FF2B5EF4-FFF2-40B4-BE49-F238E27FC236}">
              <a16:creationId xmlns="" xmlns:a16="http://schemas.microsoft.com/office/drawing/2014/main" id="{9B72A5C1-BB5A-4467-8C9C-2F77A3D15317}"/>
            </a:ext>
          </a:extLst>
        </xdr:cNvPr>
        <xdr:cNvSpPr/>
      </xdr:nvSpPr>
      <xdr:spPr>
        <a:xfrm>
          <a:off x="14541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129539</xdr:rowOff>
    </xdr:to>
    <xdr:cxnSp macro="">
      <xdr:nvCxnSpPr>
        <xdr:cNvPr id="762" name="直線コネクタ 761">
          <a:extLst>
            <a:ext uri="{FF2B5EF4-FFF2-40B4-BE49-F238E27FC236}">
              <a16:creationId xmlns="" xmlns:a16="http://schemas.microsoft.com/office/drawing/2014/main" id="{414182C9-4CC8-41E4-B90B-A775EF25DBA2}"/>
            </a:ext>
          </a:extLst>
        </xdr:cNvPr>
        <xdr:cNvCxnSpPr/>
      </xdr:nvCxnSpPr>
      <xdr:spPr>
        <a:xfrm flipV="1">
          <a:off x="14592300" y="177565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a:extLst>
            <a:ext uri="{FF2B5EF4-FFF2-40B4-BE49-F238E27FC236}">
              <a16:creationId xmlns="" xmlns:a16="http://schemas.microsoft.com/office/drawing/2014/main" id="{78B8B700-CE46-4CA3-9428-1970D0711D4E}"/>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a:extLst>
            <a:ext uri="{FF2B5EF4-FFF2-40B4-BE49-F238E27FC236}">
              <a16:creationId xmlns="" xmlns:a16="http://schemas.microsoft.com/office/drawing/2014/main" id="{9088C579-87A0-42A2-9CCB-B1F5DF016755}"/>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a:extLst>
            <a:ext uri="{FF2B5EF4-FFF2-40B4-BE49-F238E27FC236}">
              <a16:creationId xmlns="" xmlns:a16="http://schemas.microsoft.com/office/drawing/2014/main" id="{E97C3FF1-1BFE-4B8C-8EBB-A35AE9B8764A}"/>
            </a:ext>
          </a:extLst>
        </xdr:cNvPr>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66" name="n_1mainValue【庁舎】&#10;有形固定資産減価償却率">
          <a:extLst>
            <a:ext uri="{FF2B5EF4-FFF2-40B4-BE49-F238E27FC236}">
              <a16:creationId xmlns="" xmlns:a16="http://schemas.microsoft.com/office/drawing/2014/main" id="{FC671639-24D7-4CDD-ADD4-0E5D87176B0C}"/>
            </a:ext>
          </a:extLst>
        </xdr:cNvPr>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67" name="n_2mainValue【庁舎】&#10;有形固定資産減価償却率">
          <a:extLst>
            <a:ext uri="{FF2B5EF4-FFF2-40B4-BE49-F238E27FC236}">
              <a16:creationId xmlns="" xmlns:a16="http://schemas.microsoft.com/office/drawing/2014/main" id="{8E4245D3-CC6F-4A15-A49D-D9C67F452269}"/>
            </a:ext>
          </a:extLst>
        </xdr:cNvPr>
        <xdr:cNvSpPr txBox="1"/>
      </xdr:nvSpPr>
      <xdr:spPr>
        <a:xfrm>
          <a:off x="14389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a:extLst>
            <a:ext uri="{FF2B5EF4-FFF2-40B4-BE49-F238E27FC236}">
              <a16:creationId xmlns="" xmlns:a16="http://schemas.microsoft.com/office/drawing/2014/main" id="{B1F589CE-9AA0-4FEA-A3F8-44263F1F4F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a:extLst>
            <a:ext uri="{FF2B5EF4-FFF2-40B4-BE49-F238E27FC236}">
              <a16:creationId xmlns="" xmlns:a16="http://schemas.microsoft.com/office/drawing/2014/main" id="{718BD044-CB97-4B82-88A2-C55EFEA474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a:extLst>
            <a:ext uri="{FF2B5EF4-FFF2-40B4-BE49-F238E27FC236}">
              <a16:creationId xmlns="" xmlns:a16="http://schemas.microsoft.com/office/drawing/2014/main" id="{F46D79F3-240B-4E91-9D4A-4C82D16949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a:extLst>
            <a:ext uri="{FF2B5EF4-FFF2-40B4-BE49-F238E27FC236}">
              <a16:creationId xmlns="" xmlns:a16="http://schemas.microsoft.com/office/drawing/2014/main" id="{E572B04B-C3F2-4248-BF27-416140A51F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a:extLst>
            <a:ext uri="{FF2B5EF4-FFF2-40B4-BE49-F238E27FC236}">
              <a16:creationId xmlns="" xmlns:a16="http://schemas.microsoft.com/office/drawing/2014/main" id="{A7C3D67E-541D-415D-8D9B-DF3FE32CB5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a:extLst>
            <a:ext uri="{FF2B5EF4-FFF2-40B4-BE49-F238E27FC236}">
              <a16:creationId xmlns="" xmlns:a16="http://schemas.microsoft.com/office/drawing/2014/main" id="{E3286C89-1673-4E41-BACD-98989421D7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a:extLst>
            <a:ext uri="{FF2B5EF4-FFF2-40B4-BE49-F238E27FC236}">
              <a16:creationId xmlns="" xmlns:a16="http://schemas.microsoft.com/office/drawing/2014/main" id="{C82E53C7-2AEB-41CB-88A0-6231AA2CA3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a:extLst>
            <a:ext uri="{FF2B5EF4-FFF2-40B4-BE49-F238E27FC236}">
              <a16:creationId xmlns="" xmlns:a16="http://schemas.microsoft.com/office/drawing/2014/main" id="{A505A9A1-E66E-4EBB-B6CA-3CD3314B89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a:extLst>
            <a:ext uri="{FF2B5EF4-FFF2-40B4-BE49-F238E27FC236}">
              <a16:creationId xmlns="" xmlns:a16="http://schemas.microsoft.com/office/drawing/2014/main" id="{896E7112-A5E0-4C31-9621-78FFFA6132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a:extLst>
            <a:ext uri="{FF2B5EF4-FFF2-40B4-BE49-F238E27FC236}">
              <a16:creationId xmlns="" xmlns:a16="http://schemas.microsoft.com/office/drawing/2014/main" id="{09A4126D-696C-40FA-BB92-D1850E1EF4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a:extLst>
            <a:ext uri="{FF2B5EF4-FFF2-40B4-BE49-F238E27FC236}">
              <a16:creationId xmlns="" xmlns:a16="http://schemas.microsoft.com/office/drawing/2014/main" id="{40787DF2-CFC7-4EF0-8FA9-7813C99173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a:extLst>
            <a:ext uri="{FF2B5EF4-FFF2-40B4-BE49-F238E27FC236}">
              <a16:creationId xmlns="" xmlns:a16="http://schemas.microsoft.com/office/drawing/2014/main" id="{9D2CA1F9-5E6F-4A93-8BE0-0E34FEBA8AA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a:extLst>
            <a:ext uri="{FF2B5EF4-FFF2-40B4-BE49-F238E27FC236}">
              <a16:creationId xmlns="" xmlns:a16="http://schemas.microsoft.com/office/drawing/2014/main" id="{ABBF3B8B-C347-4FD2-910A-3755D3346AE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a:extLst>
            <a:ext uri="{FF2B5EF4-FFF2-40B4-BE49-F238E27FC236}">
              <a16:creationId xmlns="" xmlns:a16="http://schemas.microsoft.com/office/drawing/2014/main" id="{84CD5172-4C1C-43A7-A53E-D13DDA89E21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a:extLst>
            <a:ext uri="{FF2B5EF4-FFF2-40B4-BE49-F238E27FC236}">
              <a16:creationId xmlns="" xmlns:a16="http://schemas.microsoft.com/office/drawing/2014/main" id="{7BE2C6FF-96CA-4933-8B39-21CD16003A1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a:extLst>
            <a:ext uri="{FF2B5EF4-FFF2-40B4-BE49-F238E27FC236}">
              <a16:creationId xmlns="" xmlns:a16="http://schemas.microsoft.com/office/drawing/2014/main" id="{ED2BFF4D-43E3-4A95-B990-E683843DDD8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a:extLst>
            <a:ext uri="{FF2B5EF4-FFF2-40B4-BE49-F238E27FC236}">
              <a16:creationId xmlns="" xmlns:a16="http://schemas.microsoft.com/office/drawing/2014/main" id="{E564664A-5BDC-40E4-B469-64B58AE7685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a:extLst>
            <a:ext uri="{FF2B5EF4-FFF2-40B4-BE49-F238E27FC236}">
              <a16:creationId xmlns="" xmlns:a16="http://schemas.microsoft.com/office/drawing/2014/main" id="{707C6585-143B-4A73-8B5A-408EAEDBA48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a:extLst>
            <a:ext uri="{FF2B5EF4-FFF2-40B4-BE49-F238E27FC236}">
              <a16:creationId xmlns="" xmlns:a16="http://schemas.microsoft.com/office/drawing/2014/main" id="{DFC590CA-925F-436B-B970-17111682D4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a:extLst>
            <a:ext uri="{FF2B5EF4-FFF2-40B4-BE49-F238E27FC236}">
              <a16:creationId xmlns="" xmlns:a16="http://schemas.microsoft.com/office/drawing/2014/main" id="{012969A4-B786-4A8F-8302-41BFDD0BC41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a:extLst>
            <a:ext uri="{FF2B5EF4-FFF2-40B4-BE49-F238E27FC236}">
              <a16:creationId xmlns="" xmlns:a16="http://schemas.microsoft.com/office/drawing/2014/main" id="{F45B09FD-32A0-4DE4-A07B-B8937CC8D5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a:extLst>
            <a:ext uri="{FF2B5EF4-FFF2-40B4-BE49-F238E27FC236}">
              <a16:creationId xmlns="" xmlns:a16="http://schemas.microsoft.com/office/drawing/2014/main" id="{0BB571C8-FAB9-4859-B388-F4998AFF30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a:extLst>
            <a:ext uri="{FF2B5EF4-FFF2-40B4-BE49-F238E27FC236}">
              <a16:creationId xmlns="" xmlns:a16="http://schemas.microsoft.com/office/drawing/2014/main" id="{8F2F02EE-A65F-4263-920B-E32A2FE33F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a:extLst>
            <a:ext uri="{FF2B5EF4-FFF2-40B4-BE49-F238E27FC236}">
              <a16:creationId xmlns="" xmlns:a16="http://schemas.microsoft.com/office/drawing/2014/main" id="{CC3E457C-636C-42F2-B8D8-14A207C7E7A4}"/>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a:extLst>
            <a:ext uri="{FF2B5EF4-FFF2-40B4-BE49-F238E27FC236}">
              <a16:creationId xmlns="" xmlns:a16="http://schemas.microsoft.com/office/drawing/2014/main" id="{6A14B886-BAE9-4869-B421-B0019FC2BA3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a:extLst>
            <a:ext uri="{FF2B5EF4-FFF2-40B4-BE49-F238E27FC236}">
              <a16:creationId xmlns="" xmlns:a16="http://schemas.microsoft.com/office/drawing/2014/main" id="{04913747-C300-4CC6-A2DD-F14A30A1E47C}"/>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a:extLst>
            <a:ext uri="{FF2B5EF4-FFF2-40B4-BE49-F238E27FC236}">
              <a16:creationId xmlns="" xmlns:a16="http://schemas.microsoft.com/office/drawing/2014/main" id="{7590B3DA-8B3B-49E2-8564-064154FAC4C6}"/>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a:extLst>
            <a:ext uri="{FF2B5EF4-FFF2-40B4-BE49-F238E27FC236}">
              <a16:creationId xmlns="" xmlns:a16="http://schemas.microsoft.com/office/drawing/2014/main" id="{ACE9453F-F8A3-4545-91D0-0B9AF16F1F53}"/>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a:extLst>
            <a:ext uri="{FF2B5EF4-FFF2-40B4-BE49-F238E27FC236}">
              <a16:creationId xmlns="" xmlns:a16="http://schemas.microsoft.com/office/drawing/2014/main" id="{FC36E107-42B9-4230-B4D9-B282CDF9CB21}"/>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a:extLst>
            <a:ext uri="{FF2B5EF4-FFF2-40B4-BE49-F238E27FC236}">
              <a16:creationId xmlns="" xmlns:a16="http://schemas.microsoft.com/office/drawing/2014/main" id="{BA47C4DB-C681-460B-A4A5-E9E9819C4245}"/>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a:extLst>
            <a:ext uri="{FF2B5EF4-FFF2-40B4-BE49-F238E27FC236}">
              <a16:creationId xmlns="" xmlns:a16="http://schemas.microsoft.com/office/drawing/2014/main" id="{A687506A-AFA3-4C5D-BA80-4C0316C9E57F}"/>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a:extLst>
            <a:ext uri="{FF2B5EF4-FFF2-40B4-BE49-F238E27FC236}">
              <a16:creationId xmlns="" xmlns:a16="http://schemas.microsoft.com/office/drawing/2014/main" id="{28C6663D-7375-4227-B39B-BD1EA0B6F56B}"/>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a:extLst>
            <a:ext uri="{FF2B5EF4-FFF2-40B4-BE49-F238E27FC236}">
              <a16:creationId xmlns="" xmlns:a16="http://schemas.microsoft.com/office/drawing/2014/main" id="{6120857B-84E1-4603-AB5D-F6C4AF146B2E}"/>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 xmlns:a16="http://schemas.microsoft.com/office/drawing/2014/main" id="{D4805FDC-157C-4705-9AD3-402E3DEE81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 xmlns:a16="http://schemas.microsoft.com/office/drawing/2014/main" id="{14B9C0FF-CF8E-47FD-B7F0-9D6E8F8FEA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 xmlns:a16="http://schemas.microsoft.com/office/drawing/2014/main" id="{6FD4D20E-EAC2-499A-9574-90433E48D5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 xmlns:a16="http://schemas.microsoft.com/office/drawing/2014/main" id="{659C209A-B945-4C31-8070-1D2EF1BA43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 xmlns:a16="http://schemas.microsoft.com/office/drawing/2014/main" id="{CADE6171-3A15-4A26-81E4-FCA0585809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67311</xdr:rowOff>
    </xdr:from>
    <xdr:to>
      <xdr:col>116</xdr:col>
      <xdr:colOff>114300</xdr:colOff>
      <xdr:row>104</xdr:row>
      <xdr:rowOff>168911</xdr:rowOff>
    </xdr:to>
    <xdr:sp macro="" textlink="">
      <xdr:nvSpPr>
        <xdr:cNvPr id="806" name="楕円 805">
          <a:extLst>
            <a:ext uri="{FF2B5EF4-FFF2-40B4-BE49-F238E27FC236}">
              <a16:creationId xmlns="" xmlns:a16="http://schemas.microsoft.com/office/drawing/2014/main" id="{8FE85388-3423-4D7E-81B3-EC8803888D60}"/>
            </a:ext>
          </a:extLst>
        </xdr:cNvPr>
        <xdr:cNvSpPr/>
      </xdr:nvSpPr>
      <xdr:spPr>
        <a:xfrm>
          <a:off x="22110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90188</xdr:rowOff>
    </xdr:from>
    <xdr:ext cx="469744" cy="259045"/>
    <xdr:sp macro="" textlink="">
      <xdr:nvSpPr>
        <xdr:cNvPr id="807" name="【庁舎】&#10;一人当たり面積該当値テキスト">
          <a:extLst>
            <a:ext uri="{FF2B5EF4-FFF2-40B4-BE49-F238E27FC236}">
              <a16:creationId xmlns="" xmlns:a16="http://schemas.microsoft.com/office/drawing/2014/main" id="{E7BDE3CD-E911-447F-BA41-B13F45CA7126}"/>
            </a:ext>
          </a:extLst>
        </xdr:cNvPr>
        <xdr:cNvSpPr txBox="1"/>
      </xdr:nvSpPr>
      <xdr:spPr>
        <a:xfrm>
          <a:off x="22199600"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808" name="楕円 807">
          <a:extLst>
            <a:ext uri="{FF2B5EF4-FFF2-40B4-BE49-F238E27FC236}">
              <a16:creationId xmlns="" xmlns:a16="http://schemas.microsoft.com/office/drawing/2014/main" id="{3409F707-8010-4569-90D0-50B87FF2F0ED}"/>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118111</xdr:rowOff>
    </xdr:from>
    <xdr:to>
      <xdr:col>116</xdr:col>
      <xdr:colOff>63500</xdr:colOff>
      <xdr:row>104</xdr:row>
      <xdr:rowOff>152400</xdr:rowOff>
    </xdr:to>
    <xdr:cxnSp macro="">
      <xdr:nvCxnSpPr>
        <xdr:cNvPr id="809" name="直線コネクタ 808">
          <a:extLst>
            <a:ext uri="{FF2B5EF4-FFF2-40B4-BE49-F238E27FC236}">
              <a16:creationId xmlns="" xmlns:a16="http://schemas.microsoft.com/office/drawing/2014/main" id="{78C40075-957E-4FF9-85C0-B11B8A08C3C5}"/>
            </a:ext>
          </a:extLst>
        </xdr:cNvPr>
        <xdr:cNvCxnSpPr/>
      </xdr:nvCxnSpPr>
      <xdr:spPr>
        <a:xfrm flipV="1">
          <a:off x="21323300" y="179489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810" name="楕円 809">
          <a:extLst>
            <a:ext uri="{FF2B5EF4-FFF2-40B4-BE49-F238E27FC236}">
              <a16:creationId xmlns="" xmlns:a16="http://schemas.microsoft.com/office/drawing/2014/main" id="{213759F6-0216-481C-9CE4-CDD75EF6A13B}"/>
            </a:ext>
          </a:extLst>
        </xdr:cNvPr>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156211</xdr:rowOff>
    </xdr:to>
    <xdr:cxnSp macro="">
      <xdr:nvCxnSpPr>
        <xdr:cNvPr id="811" name="直線コネクタ 810">
          <a:extLst>
            <a:ext uri="{FF2B5EF4-FFF2-40B4-BE49-F238E27FC236}">
              <a16:creationId xmlns="" xmlns:a16="http://schemas.microsoft.com/office/drawing/2014/main" id="{FF2B560A-063F-4A0D-B9A1-17D28D14E299}"/>
            </a:ext>
          </a:extLst>
        </xdr:cNvPr>
        <xdr:cNvCxnSpPr/>
      </xdr:nvCxnSpPr>
      <xdr:spPr>
        <a:xfrm flipV="1">
          <a:off x="20434300" y="17983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a:extLst>
            <a:ext uri="{FF2B5EF4-FFF2-40B4-BE49-F238E27FC236}">
              <a16:creationId xmlns="" xmlns:a16="http://schemas.microsoft.com/office/drawing/2014/main" id="{32DA3C94-5348-47CF-A472-E00651D9FB5B}"/>
            </a:ext>
          </a:extLst>
        </xdr:cNvPr>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a:extLst>
            <a:ext uri="{FF2B5EF4-FFF2-40B4-BE49-F238E27FC236}">
              <a16:creationId xmlns="" xmlns:a16="http://schemas.microsoft.com/office/drawing/2014/main" id="{9AB7DA1B-3B0A-4349-9690-8237767DD21D}"/>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a:extLst>
            <a:ext uri="{FF2B5EF4-FFF2-40B4-BE49-F238E27FC236}">
              <a16:creationId xmlns="" xmlns:a16="http://schemas.microsoft.com/office/drawing/2014/main" id="{4EAAB5A7-30E0-4D8F-85D2-A049B4F1BB8C}"/>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815" name="n_1mainValue【庁舎】&#10;一人当たり面積">
          <a:extLst>
            <a:ext uri="{FF2B5EF4-FFF2-40B4-BE49-F238E27FC236}">
              <a16:creationId xmlns="" xmlns:a16="http://schemas.microsoft.com/office/drawing/2014/main" id="{61F6768F-D784-44E1-A306-F9273EE0D517}"/>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816" name="n_2mainValue【庁舎】&#10;一人当たり面積">
          <a:extLst>
            <a:ext uri="{FF2B5EF4-FFF2-40B4-BE49-F238E27FC236}">
              <a16:creationId xmlns="" xmlns:a16="http://schemas.microsoft.com/office/drawing/2014/main" id="{914B4ED3-ED0E-41B3-8494-4BD3DF695C19}"/>
            </a:ext>
          </a:extLst>
        </xdr:cNvPr>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 xmlns:a16="http://schemas.microsoft.com/office/drawing/2014/main" id="{4926160A-53C2-4EC1-B43A-254C26518A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 xmlns:a16="http://schemas.microsoft.com/office/drawing/2014/main" id="{82D7A15E-E397-4EF3-9076-B9E8453B61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 xmlns:a16="http://schemas.microsoft.com/office/drawing/2014/main" id="{0FD35BD9-34DB-4609-AB30-4281B16F73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a:t>
          </a:r>
          <a:r>
            <a:rPr kumimoji="1" lang="ja-JP" altLang="en-US" sz="1300">
              <a:solidFill>
                <a:schemeClr val="dk1"/>
              </a:solidFill>
              <a:effectLst/>
              <a:latin typeface="+mn-lt"/>
              <a:ea typeface="+mn-ea"/>
              <a:cs typeface="+mn-cs"/>
            </a:rPr>
            <a:t>有形固定資産減価償却率が高い施設が多く、特に図書館と一般廃棄物処理施設が高くなっている。</a:t>
          </a:r>
          <a:endParaRPr kumimoji="1" lang="en-US" altLang="ja-JP" sz="1300">
            <a:solidFill>
              <a:schemeClr val="dk1"/>
            </a:solidFill>
            <a:effectLst/>
            <a:latin typeface="+mn-lt"/>
            <a:ea typeface="+mn-ea"/>
            <a:cs typeface="+mn-cs"/>
          </a:endParaRPr>
        </a:p>
        <a:p>
          <a:r>
            <a:rPr lang="ja-JP" altLang="en-US" sz="1300" b="0" i="0" u="none" strike="noStrike" baseline="0">
              <a:solidFill>
                <a:schemeClr val="dk1"/>
              </a:solidFill>
              <a:latin typeface="+mn-lt"/>
              <a:ea typeface="+mn-ea"/>
              <a:cs typeface="+mn-cs"/>
            </a:rPr>
            <a:t>図書館の再編に際しては、図書館機能が持つにぎわい創出に資する効果を検証し、他施設との複合化や民間との連携（市街地再開発事業等）も含めて検討している。</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一般廃棄物処理施設は令和２年３月より新施設が稼働しているため、有形固定資産減価償却率は減少する見込みである。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405,244
399,362
100.82
153,611,688
149,957,452
3,550,602
82,820,418
178,835,506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前年度と比較し基準財政需要額の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億円）よりも基準財政収入額の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億円）の方が大きいため、単年度では平成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、３ヵ年平均で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今後も引き続き行政の効率化を図るとともに、定住人口を増やすための取り組みや経済の活性化を図り、税収等の増による収入の増を図っていく。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分母については法人市民税（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億円）、普通交付税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などにより、経常一般財源全体で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した。分子においては社会保障費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億円）、退職手当（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経常一般財源全体で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億円増加した。これらの結果、経常収支比率は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今後も社会保障費の増加が見込まれる中、経費全体を見直し歳出全体の抑制に努めるとともに、観光を軸とした経済の活性化や企業誘致など市税の増収にも努める。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145288</xdr:rowOff>
    </xdr:from>
    <xdr:to>
      <xdr:col>23</xdr:col>
      <xdr:colOff>133350</xdr:colOff>
      <xdr:row>67</xdr:row>
      <xdr:rowOff>133096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146098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145288</xdr:rowOff>
    </xdr:from>
    <xdr:to>
      <xdr:col>19</xdr:col>
      <xdr:colOff>133350</xdr:colOff>
      <xdr:row>67</xdr:row>
      <xdr:rowOff>36576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14609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67</xdr:row>
      <xdr:rowOff>36576</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133068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68072</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1447800" y="113306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82296</xdr:rowOff>
    </xdr:from>
    <xdr:to>
      <xdr:col>23</xdr:col>
      <xdr:colOff>184150</xdr:colOff>
      <xdr:row>68</xdr:row>
      <xdr:rowOff>12446</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15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149623</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14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94488</xdr:rowOff>
    </xdr:from>
    <xdr:to>
      <xdr:col>19</xdr:col>
      <xdr:colOff>184150</xdr:colOff>
      <xdr:row>67</xdr:row>
      <xdr:rowOff>24638</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9415</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149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157226</xdr:rowOff>
    </xdr:from>
    <xdr:to>
      <xdr:col>15</xdr:col>
      <xdr:colOff>133350</xdr:colOff>
      <xdr:row>67</xdr:row>
      <xdr:rowOff>87376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72153</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17272</xdr:rowOff>
    </xdr:from>
    <xdr:to>
      <xdr:col>7</xdr:col>
      <xdr:colOff>31750</xdr:colOff>
      <xdr:row>66</xdr:row>
      <xdr:rowOff>118872</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103649</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人件費のうち職員給は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時間外勤務手当の減少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などにより、昨年度と比べ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学校給食を自前調達に切り替えたことに伴う材料費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人口が減少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408,739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人）したことにより人口１人当たりの額が増加（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円）している。増加傾向にあることから、一層の事業の見直しや事務の効率化、人員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配置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124938</xdr:rowOff>
    </xdr:from>
    <xdr:to>
      <xdr:col>23</xdr:col>
      <xdr:colOff>133350</xdr:colOff>
      <xdr:row>83</xdr:row>
      <xdr:rowOff>13906</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183838"/>
          <a:ext cx="838200" cy="6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102296</xdr:rowOff>
    </xdr:from>
    <xdr:to>
      <xdr:col>19</xdr:col>
      <xdr:colOff>133350</xdr:colOff>
      <xdr:row>82</xdr:row>
      <xdr:rowOff>124938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161196"/>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81342</xdr:rowOff>
    </xdr:from>
    <xdr:to>
      <xdr:col>15</xdr:col>
      <xdr:colOff>82550</xdr:colOff>
      <xdr:row>82</xdr:row>
      <xdr:rowOff>102296</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140242"/>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31032</xdr:rowOff>
    </xdr:from>
    <xdr:to>
      <xdr:col>11</xdr:col>
      <xdr:colOff>31750</xdr:colOff>
      <xdr:row>82</xdr:row>
      <xdr:rowOff>81342</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089932"/>
          <a:ext cx="889000" cy="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134556</xdr:rowOff>
    </xdr:from>
    <xdr:to>
      <xdr:col>23</xdr:col>
      <xdr:colOff>184150</xdr:colOff>
      <xdr:row>83</xdr:row>
      <xdr:rowOff>64706</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1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106633</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16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74138</xdr:rowOff>
    </xdr:from>
    <xdr:to>
      <xdr:col>19</xdr:col>
      <xdr:colOff>184150</xdr:colOff>
      <xdr:row>83</xdr:row>
      <xdr:rowOff>4288</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1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160515</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21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51496</xdr:rowOff>
    </xdr:from>
    <xdr:to>
      <xdr:col>15</xdr:col>
      <xdr:colOff>133350</xdr:colOff>
      <xdr:row>82</xdr:row>
      <xdr:rowOff>153096</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1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137873</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1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30542</xdr:rowOff>
    </xdr:from>
    <xdr:to>
      <xdr:col>11</xdr:col>
      <xdr:colOff>82550</xdr:colOff>
      <xdr:row>82</xdr:row>
      <xdr:rowOff>132142</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0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116919</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17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151682</xdr:rowOff>
    </xdr:from>
    <xdr:to>
      <xdr:col>7</xdr:col>
      <xdr:colOff>31750</xdr:colOff>
      <xdr:row>82</xdr:row>
      <xdr:rowOff>81832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0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66609</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12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ポイントのマイナスとなった。 </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要因は、職員構成の変動による減（△</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ポイント）と、給与制度の総合的見直しの実施時期の遅れに伴う給料引上げ改定の影響及び総合的見直しに伴う給料表の引下げ率の相違による増（＋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81491</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6179800" y="148060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81491</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81491</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雇用と年金の接続のため、定年退職者の技能労務職を再任用フルタイム職員として任用したため、技能労務職の退職者不補充による減分が生じにくかったが、制度当初に再任用フルタイムとなった職員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歳で任期満了を迎えることや加齢に比例して短時間勤務へ移行する職員が増加していることで、職員数が減少（</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人）した。併せて、人口が減少（</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408,739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405,244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人）したこともあり、前年の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人のプラスとなった。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11793</xdr:rowOff>
    </xdr:from>
    <xdr:to>
      <xdr:col>81</xdr:col>
      <xdr:colOff>44450</xdr:colOff>
      <xdr:row>64</xdr:row>
      <xdr:rowOff>18687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98459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152219</xdr:rowOff>
    </xdr:from>
    <xdr:to>
      <xdr:col>77</xdr:col>
      <xdr:colOff>44450</xdr:colOff>
      <xdr:row>64</xdr:row>
      <xdr:rowOff>11793</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9535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62593</xdr:rowOff>
    </xdr:from>
    <xdr:to>
      <xdr:col>72</xdr:col>
      <xdr:colOff>203200</xdr:colOff>
      <xdr:row>63</xdr:row>
      <xdr:rowOff>152219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86394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35016</xdr:rowOff>
    </xdr:from>
    <xdr:to>
      <xdr:col>68</xdr:col>
      <xdr:colOff>152400</xdr:colOff>
      <xdr:row>63</xdr:row>
      <xdr:rowOff>62593</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8363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139337</xdr:rowOff>
    </xdr:from>
    <xdr:to>
      <xdr:col>81</xdr:col>
      <xdr:colOff>95250</xdr:colOff>
      <xdr:row>64</xdr:row>
      <xdr:rowOff>69487</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111414</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9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132443</xdr:rowOff>
    </xdr:from>
    <xdr:to>
      <xdr:col>77</xdr:col>
      <xdr:colOff>95250</xdr:colOff>
      <xdr:row>64</xdr:row>
      <xdr:rowOff>62593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47370</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10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101419</xdr:rowOff>
    </xdr:from>
    <xdr:to>
      <xdr:col>73</xdr:col>
      <xdr:colOff>44450</xdr:colOff>
      <xdr:row>64</xdr:row>
      <xdr:rowOff>31569</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16346</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11793</xdr:rowOff>
    </xdr:from>
    <xdr:to>
      <xdr:col>68</xdr:col>
      <xdr:colOff>203200</xdr:colOff>
      <xdr:row>63</xdr:row>
      <xdr:rowOff>113393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98170</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155666</xdr:rowOff>
    </xdr:from>
    <xdr:to>
      <xdr:col>64</xdr:col>
      <xdr:colOff>152400</xdr:colOff>
      <xdr:row>63</xdr:row>
      <xdr:rowOff>85816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70593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準元利償還金の減少（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億円）があるものの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億円）などにより単年度では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後年度において将来負担比率の増が見込まれるため、実質公債費率が悪化しないよう財政の健全運営に努めていく。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20828</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179800" y="68691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20828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5290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30480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4401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30480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3512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113555</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68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46753</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690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企業会計における将来的な負担額の減少（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億円）、行財政改革による退職手当負担見込額の減少（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などにより数値は改善しているが、今後、ごみ処理施設の建設や、公園整備など大規模工事の予定や施設の老朽化も進んでいるため、引き続き、財政の健全運営に努めていく。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92498</xdr:rowOff>
    </xdr:from>
    <xdr:to>
      <xdr:col>81</xdr:col>
      <xdr:colOff>44450</xdr:colOff>
      <xdr:row>15</xdr:row>
      <xdr:rowOff>164888</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6179800" y="26642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a:extLst>
            <a:ext uri="{FF2B5EF4-FFF2-40B4-BE49-F238E27FC236}">
              <a16:creationId xmlns="" xmlns:a16="http://schemas.microsoft.com/office/drawing/2014/main" id="{00000000-0008-0000-0300-0000BB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164888</xdr:rowOff>
    </xdr:from>
    <xdr:to>
      <xdr:col>77</xdr:col>
      <xdr:colOff>44450</xdr:colOff>
      <xdr:row>16</xdr:row>
      <xdr:rowOff>21590</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5290800" y="27366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74676</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4401800" y="27647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74676</xdr:rowOff>
    </xdr:from>
    <xdr:to>
      <xdr:col>68</xdr:col>
      <xdr:colOff>152400</xdr:colOff>
      <xdr:row>16</xdr:row>
      <xdr:rowOff>128566</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3512800" y="281787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41698</xdr:rowOff>
    </xdr:from>
    <xdr:to>
      <xdr:col>81</xdr:col>
      <xdr:colOff>95250</xdr:colOff>
      <xdr:row>15</xdr:row>
      <xdr:rowOff>143298</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69672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13775</xdr:rowOff>
    </xdr:from>
    <xdr:ext cx="762000" cy="259045"/>
    <xdr:sp macro="" textlink="">
      <xdr:nvSpPr>
        <xdr:cNvPr id="462" name="将来負担の状況該当値テキスト">
          <a:extLst>
            <a:ext uri="{FF2B5EF4-FFF2-40B4-BE49-F238E27FC236}">
              <a16:creationId xmlns="" xmlns:a16="http://schemas.microsoft.com/office/drawing/2014/main" id="{00000000-0008-0000-0300-0000CE010000}"/>
            </a:ext>
          </a:extLst>
        </xdr:cNvPr>
        <xdr:cNvSpPr txBox="1"/>
      </xdr:nvSpPr>
      <xdr:spPr>
        <a:xfrm>
          <a:off x="17106900" y="25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114088</xdr:rowOff>
    </xdr:from>
    <xdr:to>
      <xdr:col>77</xdr:col>
      <xdr:colOff>95250</xdr:colOff>
      <xdr:row>16</xdr:row>
      <xdr:rowOff>44238</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129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29015</xdr:rowOff>
    </xdr:from>
    <xdr:ext cx="7366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798800" y="277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23876</xdr:rowOff>
    </xdr:from>
    <xdr:to>
      <xdr:col>68</xdr:col>
      <xdr:colOff>203200</xdr:colOff>
      <xdr:row>16</xdr:row>
      <xdr:rowOff>125476</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4351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110253</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020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77766</xdr:rowOff>
    </xdr:from>
    <xdr:to>
      <xdr:col>64</xdr:col>
      <xdr:colOff>152400</xdr:colOff>
      <xdr:row>17</xdr:row>
      <xdr:rowOff>7916</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3462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164143</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3131800" y="29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405,244
399,362
100.82
153,611,688
149,957,452
3,550,602
82,820,418
178,835,506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退職手当の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行政改革の推進や退職者不補充等により職員数の削減など、人件費の抑制に努めているが、類似団体平均を上回っているため、引き続き歳出削減に努めていく。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16510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61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24130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619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39</xdr:row>
      <xdr:rowOff>24130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573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58420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市民検診や光熱水費の増加などにより、昨年度に比べ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億円増加している。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類似団体と比較すると平均より高い状況が続いているため、今後も業務の見直しなどにより縮減に努めていく。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31750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87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127000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16</xdr:row>
      <xdr:rowOff>127000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84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16</xdr:row>
      <xdr:rowOff>127000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84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子ども・子育て支援給付金や小児医療費助成や障害福祉のサービスなどの増加により、扶助費は増加（</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億円）した。</a:t>
          </a:r>
        </a:p>
        <a:p>
          <a:r>
            <a:rPr kumimoji="1" lang="ja-JP" altLang="en-US" sz="1300">
              <a:latin typeface="ＭＳ Ｐゴシック" panose="020B0600070205080204" pitchFamily="50" charset="-128"/>
              <a:ea typeface="ＭＳ Ｐゴシック" panose="020B0600070205080204" pitchFamily="50" charset="-128"/>
            </a:rPr>
            <a:t>　扶助費の支出は毎年増加しており、今後も増加が予想されるため、業務の見直しなどにより全体の歳出の削減に努めていく。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19050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9728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38100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分子の一つである繰出金において、介護給付費などの社会保障繰出金は増加しているものの、事務費の繰出金が減少したため、昨年度に比べ減少（</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億円）している。一方で、分母である経常一般財源等も減少（</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億円）したため、昨年度と同率となった。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社会保障繰出金も扶助費同様、今後も増加が見込まれているため、他の歳出の削減に努めていく。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81280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68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81280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73660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12700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分子である補助費等は昨年度と同程度だが、分母である経常一般財源等の減少（</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億円）により、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今後も補助金の効果や必要性などの見直しを継続的に進めていく。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a:extLst>
            <a:ext uri="{FF2B5EF4-FFF2-40B4-BE49-F238E27FC236}">
              <a16:creationId xmlns="" xmlns:a16="http://schemas.microsoft.com/office/drawing/2014/main" id="{00000000-0008-0000-0400-000032010000}"/>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 xmlns:a16="http://schemas.microsoft.com/office/drawing/2014/main" id="{00000000-0008-0000-0400-000034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6350</xdr:rowOff>
    </xdr:from>
    <xdr:to>
      <xdr:col>82</xdr:col>
      <xdr:colOff>107950</xdr:colOff>
      <xdr:row>37</xdr:row>
      <xdr:rowOff>19050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5671800" y="635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a:extLst>
            <a:ext uri="{FF2B5EF4-FFF2-40B4-BE49-F238E27FC236}">
              <a16:creationId xmlns="" xmlns:a16="http://schemas.microsoft.com/office/drawing/2014/main" id="{00000000-0008-0000-0400-000037010000}"/>
            </a:ext>
          </a:extLst>
        </xdr:cNvPr>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6350</xdr:rowOff>
    </xdr:from>
    <xdr:to>
      <xdr:col>78</xdr:col>
      <xdr:colOff>69850</xdr:colOff>
      <xdr:row>37</xdr:row>
      <xdr:rowOff>31750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4782800" y="635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107950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3893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57150</xdr:rowOff>
    </xdr:from>
    <xdr:to>
      <xdr:col>69</xdr:col>
      <xdr:colOff>92075</xdr:colOff>
      <xdr:row>37</xdr:row>
      <xdr:rowOff>107950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3004800" y="640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6459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30" name="補助費等該当値テキスト">
          <a:extLst>
            <a:ext uri="{FF2B5EF4-FFF2-40B4-BE49-F238E27FC236}">
              <a16:creationId xmlns="" xmlns:a16="http://schemas.microsoft.com/office/drawing/2014/main" id="{00000000-0008-0000-0400-00004A010000}"/>
            </a:ext>
          </a:extLst>
        </xdr:cNvPr>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127000</xdr:rowOff>
    </xdr:from>
    <xdr:to>
      <xdr:col>78</xdr:col>
      <xdr:colOff>120650</xdr:colOff>
      <xdr:row>37</xdr:row>
      <xdr:rowOff>57150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5621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41927</xdr:rowOff>
    </xdr:from>
    <xdr:ext cx="7366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5290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2954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近年、減少傾向にあった建設事業債の残高は野球場建設の元金償還の開始などにより、上昇に転じている。臨時財政対策債の平成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年度借入分の元金償還の開始などもあり、全体として増加（</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類似団体と比較すると平均を上回っているが、老朽化した施設などの増加や、大規模工事も控えており、将来的な負担を考えたうえで必要な投資は行っていく。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69850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78</xdr:row>
      <xdr:rowOff>165100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098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157480</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a:off x="2209800" y="1346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79</xdr:row>
      <xdr:rowOff>31750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1320800" y="1346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繰出金が減少したものの、人件費、扶助費、物件費の増加が大きく、合計で</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億円増加したため、数値は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依然として類似団体平均を上回っており、引き続き業務の見直しなどにより全体の歳出削減に努めていく。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74422</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5671800" y="13513815"/>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33274</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4782800" y="135138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33274</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893800" y="134315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58420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004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103649</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4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105954</xdr:rowOff>
    </xdr:from>
    <xdr:to>
      <xdr:col>29</xdr:col>
      <xdr:colOff>127000</xdr:colOff>
      <xdr:row>14</xdr:row>
      <xdr:rowOff>149113</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flipV="1">
          <a:off x="5003800" y="2553879"/>
          <a:ext cx="647700" cy="4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149113</xdr:rowOff>
    </xdr:from>
    <xdr:to>
      <xdr:col>26</xdr:col>
      <xdr:colOff>50800</xdr:colOff>
      <xdr:row>15</xdr:row>
      <xdr:rowOff>78064</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2597038"/>
          <a:ext cx="698500" cy="10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78064</xdr:rowOff>
    </xdr:from>
    <xdr:to>
      <xdr:col>22</xdr:col>
      <xdr:colOff>114300</xdr:colOff>
      <xdr:row>15</xdr:row>
      <xdr:rowOff>106182</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3606800" y="2697439"/>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106182</xdr:rowOff>
    </xdr:from>
    <xdr:to>
      <xdr:col>18</xdr:col>
      <xdr:colOff>177800</xdr:colOff>
      <xdr:row>16</xdr:row>
      <xdr:rowOff>19451</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2908300" y="2725557"/>
          <a:ext cx="698500" cy="8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55154</xdr:rowOff>
    </xdr:from>
    <xdr:to>
      <xdr:col>29</xdr:col>
      <xdr:colOff>177800</xdr:colOff>
      <xdr:row>14</xdr:row>
      <xdr:rowOff>156754</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5600700" y="250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71681</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234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98313</xdr:rowOff>
    </xdr:from>
    <xdr:to>
      <xdr:col>26</xdr:col>
      <xdr:colOff>101600</xdr:colOff>
      <xdr:row>15</xdr:row>
      <xdr:rowOff>28463</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953000" y="25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38640</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231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27264</xdr:rowOff>
    </xdr:from>
    <xdr:to>
      <xdr:col>22</xdr:col>
      <xdr:colOff>165100</xdr:colOff>
      <xdr:row>15</xdr:row>
      <xdr:rowOff>128864</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254500" y="26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139041</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24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55382</xdr:rowOff>
    </xdr:from>
    <xdr:to>
      <xdr:col>19</xdr:col>
      <xdr:colOff>38100</xdr:colOff>
      <xdr:row>15</xdr:row>
      <xdr:rowOff>156982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3556000" y="26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167159</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2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140101</xdr:rowOff>
    </xdr:from>
    <xdr:to>
      <xdr:col>15</xdr:col>
      <xdr:colOff>101600</xdr:colOff>
      <xdr:row>16</xdr:row>
      <xdr:rowOff>70251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2857500" y="275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80428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252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326796</xdr:rowOff>
    </xdr:from>
    <xdr:to>
      <xdr:col>29</xdr:col>
      <xdr:colOff>127000</xdr:colOff>
      <xdr:row>36</xdr:row>
      <xdr:rowOff>7214</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003800" y="6937146"/>
          <a:ext cx="6477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311573</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9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7214</xdr:rowOff>
    </xdr:from>
    <xdr:to>
      <xdr:col>26</xdr:col>
      <xdr:colOff>50800</xdr:colOff>
      <xdr:row>36</xdr:row>
      <xdr:rowOff>51882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4305300" y="6960464"/>
          <a:ext cx="698500" cy="44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15443</xdr:rowOff>
    </xdr:from>
    <xdr:to>
      <xdr:col>22</xdr:col>
      <xdr:colOff>114300</xdr:colOff>
      <xdr:row>36</xdr:row>
      <xdr:rowOff>51882</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968693"/>
          <a:ext cx="6985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13569</xdr:rowOff>
    </xdr:from>
    <xdr:to>
      <xdr:col>18</xdr:col>
      <xdr:colOff>177800</xdr:colOff>
      <xdr:row>36</xdr:row>
      <xdr:rowOff>15443</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966819"/>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275996</xdr:rowOff>
    </xdr:from>
    <xdr:to>
      <xdr:col>29</xdr:col>
      <xdr:colOff>177800</xdr:colOff>
      <xdr:row>36</xdr:row>
      <xdr:rowOff>34696</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88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121073</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7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299314</xdr:rowOff>
    </xdr:from>
    <xdr:to>
      <xdr:col>26</xdr:col>
      <xdr:colOff>101600</xdr:colOff>
      <xdr:row>36</xdr:row>
      <xdr:rowOff>58014</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68191</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67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1082</xdr:rowOff>
    </xdr:from>
    <xdr:to>
      <xdr:col>22</xdr:col>
      <xdr:colOff>165100</xdr:colOff>
      <xdr:row>36</xdr:row>
      <xdr:rowOff>102682</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95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87459</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704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307543</xdr:rowOff>
    </xdr:from>
    <xdr:to>
      <xdr:col>19</xdr:col>
      <xdr:colOff>38100</xdr:colOff>
      <xdr:row>36</xdr:row>
      <xdr:rowOff>66243</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51020</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700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305669</xdr:rowOff>
    </xdr:from>
    <xdr:to>
      <xdr:col>15</xdr:col>
      <xdr:colOff>101600</xdr:colOff>
      <xdr:row>36</xdr:row>
      <xdr:rowOff>64369</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91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49146</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700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405,244
399,362
100.82
153,611,688
149,957,452
3,550,602
82,820,418
178,835,506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99390</xdr:rowOff>
    </xdr:from>
    <xdr:to>
      <xdr:col>24</xdr:col>
      <xdr:colOff>63500</xdr:colOff>
      <xdr:row>32</xdr:row>
      <xdr:rowOff>163665</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585790"/>
          <a:ext cx="8382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163665</xdr:rowOff>
    </xdr:from>
    <xdr:to>
      <xdr:col>19</xdr:col>
      <xdr:colOff>177800</xdr:colOff>
      <xdr:row>33</xdr:row>
      <xdr:rowOff>49784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650065"/>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49784</xdr:rowOff>
    </xdr:from>
    <xdr:to>
      <xdr:col>15</xdr:col>
      <xdr:colOff>50800</xdr:colOff>
      <xdr:row>33</xdr:row>
      <xdr:rowOff>87008</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70763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87008</xdr:rowOff>
    </xdr:from>
    <xdr:to>
      <xdr:col>10</xdr:col>
      <xdr:colOff>114300</xdr:colOff>
      <xdr:row>33</xdr:row>
      <xdr:rowOff>150063</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744858"/>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48590</xdr:rowOff>
    </xdr:from>
    <xdr:to>
      <xdr:col>24</xdr:col>
      <xdr:colOff>114300</xdr:colOff>
      <xdr:row>32</xdr:row>
      <xdr:rowOff>150190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5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71467</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3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112865</xdr:rowOff>
    </xdr:from>
    <xdr:to>
      <xdr:col>20</xdr:col>
      <xdr:colOff>38100</xdr:colOff>
      <xdr:row>33</xdr:row>
      <xdr:rowOff>43015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59542</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3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170434</xdr:rowOff>
    </xdr:from>
    <xdr:to>
      <xdr:col>15</xdr:col>
      <xdr:colOff>101600</xdr:colOff>
      <xdr:row>33</xdr:row>
      <xdr:rowOff>100584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6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117111</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4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36208</xdr:rowOff>
    </xdr:from>
    <xdr:to>
      <xdr:col>10</xdr:col>
      <xdr:colOff>165100</xdr:colOff>
      <xdr:row>33</xdr:row>
      <xdr:rowOff>137808</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6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154335</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46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99263</xdr:rowOff>
    </xdr:from>
    <xdr:to>
      <xdr:col>6</xdr:col>
      <xdr:colOff>38100</xdr:colOff>
      <xdr:row>34</xdr:row>
      <xdr:rowOff>29413</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7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45940</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5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69062</xdr:rowOff>
    </xdr:from>
    <xdr:to>
      <xdr:col>24</xdr:col>
      <xdr:colOff>63500</xdr:colOff>
      <xdr:row>57</xdr:row>
      <xdr:rowOff>110769</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841712"/>
          <a:ext cx="838200" cy="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102476</xdr:rowOff>
    </xdr:from>
    <xdr:to>
      <xdr:col>19</xdr:col>
      <xdr:colOff>177800</xdr:colOff>
      <xdr:row>57</xdr:row>
      <xdr:rowOff>110769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9875126"/>
          <a:ext cx="8890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102476</xdr:rowOff>
    </xdr:from>
    <xdr:to>
      <xdr:col>15</xdr:col>
      <xdr:colOff>50800</xdr:colOff>
      <xdr:row>57</xdr:row>
      <xdr:rowOff>114668</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87512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114668</xdr:rowOff>
    </xdr:from>
    <xdr:to>
      <xdr:col>10</xdr:col>
      <xdr:colOff>114300</xdr:colOff>
      <xdr:row>57</xdr:row>
      <xdr:rowOff>139992</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887318"/>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18262</xdr:rowOff>
    </xdr:from>
    <xdr:to>
      <xdr:col>24</xdr:col>
      <xdr:colOff>114300</xdr:colOff>
      <xdr:row>57</xdr:row>
      <xdr:rowOff>119862</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41139</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59969</xdr:rowOff>
    </xdr:from>
    <xdr:to>
      <xdr:col>20</xdr:col>
      <xdr:colOff>38100</xdr:colOff>
      <xdr:row>57</xdr:row>
      <xdr:rowOff>161569</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8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6646</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6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51676</xdr:rowOff>
    </xdr:from>
    <xdr:to>
      <xdr:col>15</xdr:col>
      <xdr:colOff>101600</xdr:colOff>
      <xdr:row>57</xdr:row>
      <xdr:rowOff>153276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8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169803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5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63868</xdr:rowOff>
    </xdr:from>
    <xdr:to>
      <xdr:col>10</xdr:col>
      <xdr:colOff>165100</xdr:colOff>
      <xdr:row>57</xdr:row>
      <xdr:rowOff>165468</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10545</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6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89192</xdr:rowOff>
    </xdr:from>
    <xdr:to>
      <xdr:col>6</xdr:col>
      <xdr:colOff>38100</xdr:colOff>
      <xdr:row>58</xdr:row>
      <xdr:rowOff>19342</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8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35869</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6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147755</xdr:rowOff>
    </xdr:from>
    <xdr:to>
      <xdr:col>24</xdr:col>
      <xdr:colOff>63500</xdr:colOff>
      <xdr:row>78</xdr:row>
      <xdr:rowOff>26488</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3349405"/>
          <a:ext cx="8382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26488</xdr:rowOff>
    </xdr:from>
    <xdr:to>
      <xdr:col>19</xdr:col>
      <xdr:colOff>177800</xdr:colOff>
      <xdr:row>78</xdr:row>
      <xdr:rowOff>43797</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399588"/>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43797</xdr:rowOff>
    </xdr:from>
    <xdr:to>
      <xdr:col>15</xdr:col>
      <xdr:colOff>50800</xdr:colOff>
      <xdr:row>78</xdr:row>
      <xdr:rowOff>55118</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416897"/>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52832</xdr:rowOff>
    </xdr:from>
    <xdr:to>
      <xdr:col>10</xdr:col>
      <xdr:colOff>114300</xdr:colOff>
      <xdr:row>78</xdr:row>
      <xdr:rowOff>55118</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a:off x="1130300" y="1342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96955</xdr:rowOff>
    </xdr:from>
    <xdr:to>
      <xdr:col>24</xdr:col>
      <xdr:colOff>114300</xdr:colOff>
      <xdr:row>78</xdr:row>
      <xdr:rowOff>27105</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2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75382</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27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147138</xdr:rowOff>
    </xdr:from>
    <xdr:to>
      <xdr:col>20</xdr:col>
      <xdr:colOff>38100</xdr:colOff>
      <xdr:row>78</xdr:row>
      <xdr:rowOff>77288</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68415</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44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164447</xdr:rowOff>
    </xdr:from>
    <xdr:to>
      <xdr:col>15</xdr:col>
      <xdr:colOff>101600</xdr:colOff>
      <xdr:row>78</xdr:row>
      <xdr:rowOff>94597</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3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85724</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45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4318</xdr:rowOff>
    </xdr:from>
    <xdr:to>
      <xdr:col>10</xdr:col>
      <xdr:colOff>165100</xdr:colOff>
      <xdr:row>78</xdr:row>
      <xdr:rowOff>105918</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97045</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2032</xdr:rowOff>
    </xdr:from>
    <xdr:to>
      <xdr:col>6</xdr:col>
      <xdr:colOff>38100</xdr:colOff>
      <xdr:row>78</xdr:row>
      <xdr:rowOff>103632</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94759</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46368</xdr:rowOff>
    </xdr:from>
    <xdr:to>
      <xdr:col>24</xdr:col>
      <xdr:colOff>63500</xdr:colOff>
      <xdr:row>97</xdr:row>
      <xdr:rowOff>47155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3797300" y="16677018"/>
          <a:ext cx="8382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46368</xdr:rowOff>
    </xdr:from>
    <xdr:to>
      <xdr:col>19</xdr:col>
      <xdr:colOff>177800</xdr:colOff>
      <xdr:row>97</xdr:row>
      <xdr:rowOff>72213</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677018"/>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72213</xdr:rowOff>
    </xdr:from>
    <xdr:to>
      <xdr:col>15</xdr:col>
      <xdr:colOff>50800</xdr:colOff>
      <xdr:row>97</xdr:row>
      <xdr:rowOff>135534</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702863"/>
          <a:ext cx="8890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135534</xdr:rowOff>
    </xdr:from>
    <xdr:to>
      <xdr:col>10</xdr:col>
      <xdr:colOff>114300</xdr:colOff>
      <xdr:row>97</xdr:row>
      <xdr:rowOff>157632</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7661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167805</xdr:rowOff>
    </xdr:from>
    <xdr:to>
      <xdr:col>24</xdr:col>
      <xdr:colOff>114300</xdr:colOff>
      <xdr:row>97</xdr:row>
      <xdr:rowOff>97955</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6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146232</xdr:rowOff>
    </xdr:from>
    <xdr:ext cx="534377"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6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167018</xdr:rowOff>
    </xdr:from>
    <xdr:to>
      <xdr:col>20</xdr:col>
      <xdr:colOff>38100</xdr:colOff>
      <xdr:row>97</xdr:row>
      <xdr:rowOff>97168</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6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88295</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530111" y="16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21413</xdr:rowOff>
    </xdr:from>
    <xdr:to>
      <xdr:col>15</xdr:col>
      <xdr:colOff>101600</xdr:colOff>
      <xdr:row>97</xdr:row>
      <xdr:rowOff>123013</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114140</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7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84734</xdr:rowOff>
    </xdr:from>
    <xdr:to>
      <xdr:col>10</xdr:col>
      <xdr:colOff>165100</xdr:colOff>
      <xdr:row>98</xdr:row>
      <xdr:rowOff>14884</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7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6011</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80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106832</xdr:rowOff>
    </xdr:from>
    <xdr:to>
      <xdr:col>6</xdr:col>
      <xdr:colOff>38100</xdr:colOff>
      <xdr:row>98</xdr:row>
      <xdr:rowOff>36982</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28109</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67367</xdr:rowOff>
    </xdr:from>
    <xdr:to>
      <xdr:col>55</xdr:col>
      <xdr:colOff>0</xdr:colOff>
      <xdr:row>36</xdr:row>
      <xdr:rowOff>73749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9639300" y="6239567"/>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a:extLst>
            <a:ext uri="{FF2B5EF4-FFF2-40B4-BE49-F238E27FC236}">
              <a16:creationId xmlns="" xmlns:a16="http://schemas.microsoft.com/office/drawing/2014/main" id="{00000000-0008-0000-0600-000026010000}"/>
            </a:ext>
          </a:extLst>
        </xdr:cNvPr>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16199</xdr:rowOff>
    </xdr:from>
    <xdr:to>
      <xdr:col>50</xdr:col>
      <xdr:colOff>114300</xdr:colOff>
      <xdr:row>36</xdr:row>
      <xdr:rowOff>67367</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8750300" y="6016949"/>
          <a:ext cx="8890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16199</xdr:rowOff>
    </xdr:from>
    <xdr:to>
      <xdr:col>45</xdr:col>
      <xdr:colOff>177800</xdr:colOff>
      <xdr:row>36</xdr:row>
      <xdr:rowOff>19590</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7861300" y="6016949"/>
          <a:ext cx="889000" cy="17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826</xdr:rowOff>
    </xdr:from>
    <xdr:to>
      <xdr:col>41</xdr:col>
      <xdr:colOff>50800</xdr:colOff>
      <xdr:row>36</xdr:row>
      <xdr:rowOff>19590</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a:off x="6972300" y="6173026"/>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22949</xdr:rowOff>
    </xdr:from>
    <xdr:to>
      <xdr:col>55</xdr:col>
      <xdr:colOff>50800</xdr:colOff>
      <xdr:row>36</xdr:row>
      <xdr:rowOff>124549</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10426700" y="61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1376</xdr:rowOff>
    </xdr:from>
    <xdr:ext cx="534377" cy="259045"/>
    <xdr:sp macro="" textlink="">
      <xdr:nvSpPr>
        <xdr:cNvPr id="313" name="補助費等該当値テキスト">
          <a:extLst>
            <a:ext uri="{FF2B5EF4-FFF2-40B4-BE49-F238E27FC236}">
              <a16:creationId xmlns="" xmlns:a16="http://schemas.microsoft.com/office/drawing/2014/main" id="{00000000-0008-0000-0600-000039010000}"/>
            </a:ext>
          </a:extLst>
        </xdr:cNvPr>
        <xdr:cNvSpPr txBox="1"/>
      </xdr:nvSpPr>
      <xdr:spPr>
        <a:xfrm>
          <a:off x="10528300" y="61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16567</xdr:rowOff>
    </xdr:from>
    <xdr:to>
      <xdr:col>50</xdr:col>
      <xdr:colOff>165100</xdr:colOff>
      <xdr:row>36</xdr:row>
      <xdr:rowOff>118167</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9588500" y="61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109294</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372111" y="62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136849</xdr:rowOff>
    </xdr:from>
    <xdr:to>
      <xdr:col>46</xdr:col>
      <xdr:colOff>38100</xdr:colOff>
      <xdr:row>35</xdr:row>
      <xdr:rowOff>66999</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8699500" y="59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83526</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8483111" y="574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140240</xdr:rowOff>
    </xdr:from>
    <xdr:to>
      <xdr:col>41</xdr:col>
      <xdr:colOff>101600</xdr:colOff>
      <xdr:row>36</xdr:row>
      <xdr:rowOff>70390</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7810500" y="61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61517</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7594111" y="6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121476</xdr:rowOff>
    </xdr:from>
    <xdr:to>
      <xdr:col>36</xdr:col>
      <xdr:colOff>165100</xdr:colOff>
      <xdr:row>36</xdr:row>
      <xdr:rowOff>51626</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6921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68153</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705111" y="58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36220</xdr:rowOff>
    </xdr:from>
    <xdr:to>
      <xdr:col>55</xdr:col>
      <xdr:colOff>0</xdr:colOff>
      <xdr:row>58</xdr:row>
      <xdr:rowOff>4693</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9637420"/>
          <a:ext cx="838200" cy="3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4693</xdr:rowOff>
    </xdr:from>
    <xdr:to>
      <xdr:col>50</xdr:col>
      <xdr:colOff>114300</xdr:colOff>
      <xdr:row>58</xdr:row>
      <xdr:rowOff>151949</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9948793"/>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53766</xdr:rowOff>
    </xdr:from>
    <xdr:to>
      <xdr:col>45</xdr:col>
      <xdr:colOff>177800</xdr:colOff>
      <xdr:row>58</xdr:row>
      <xdr:rowOff>151949</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9997866"/>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18504</xdr:rowOff>
    </xdr:from>
    <xdr:to>
      <xdr:col>41</xdr:col>
      <xdr:colOff>50800</xdr:colOff>
      <xdr:row>58</xdr:row>
      <xdr:rowOff>53766</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6972300" y="9962604"/>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156870</xdr:rowOff>
    </xdr:from>
    <xdr:to>
      <xdr:col>55</xdr:col>
      <xdr:colOff>50800</xdr:colOff>
      <xdr:row>56</xdr:row>
      <xdr:rowOff>87020</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95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8297</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4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125343</xdr:rowOff>
    </xdr:from>
    <xdr:to>
      <xdr:col>50</xdr:col>
      <xdr:colOff>165100</xdr:colOff>
      <xdr:row>58</xdr:row>
      <xdr:rowOff>55493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8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46620</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99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101149</xdr:rowOff>
    </xdr:from>
    <xdr:to>
      <xdr:col>46</xdr:col>
      <xdr:colOff>38100</xdr:colOff>
      <xdr:row>59</xdr:row>
      <xdr:rowOff>31299</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22426</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83111" y="101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2966</xdr:rowOff>
    </xdr:from>
    <xdr:to>
      <xdr:col>41</xdr:col>
      <xdr:colOff>101600</xdr:colOff>
      <xdr:row>58</xdr:row>
      <xdr:rowOff>104566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9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95693</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94111" y="100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139154</xdr:rowOff>
    </xdr:from>
    <xdr:to>
      <xdr:col>36</xdr:col>
      <xdr:colOff>165100</xdr:colOff>
      <xdr:row>58</xdr:row>
      <xdr:rowOff>69304</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99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60431</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05111" y="100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80428</xdr:rowOff>
    </xdr:from>
    <xdr:to>
      <xdr:col>55</xdr:col>
      <xdr:colOff>0</xdr:colOff>
      <xdr:row>78</xdr:row>
      <xdr:rowOff>170920</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9639300" y="13453528"/>
          <a:ext cx="838200" cy="9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a:extLst>
            <a:ext uri="{FF2B5EF4-FFF2-40B4-BE49-F238E27FC236}">
              <a16:creationId xmlns="" xmlns:a16="http://schemas.microsoft.com/office/drawing/2014/main" id="{00000000-0008-0000-0600-00009B010000}"/>
            </a:ext>
          </a:extLst>
        </xdr:cNvPr>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170920</xdr:rowOff>
    </xdr:from>
    <xdr:to>
      <xdr:col>50</xdr:col>
      <xdr:colOff>114300</xdr:colOff>
      <xdr:row>79</xdr:row>
      <xdr:rowOff>40455</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8750300" y="1354402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163964</xdr:rowOff>
    </xdr:from>
    <xdr:to>
      <xdr:col>45</xdr:col>
      <xdr:colOff>177800</xdr:colOff>
      <xdr:row>79</xdr:row>
      <xdr:rowOff>40455</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7861300" y="13537064"/>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146949</xdr:rowOff>
    </xdr:from>
    <xdr:to>
      <xdr:col>41</xdr:col>
      <xdr:colOff>50800</xdr:colOff>
      <xdr:row>78</xdr:row>
      <xdr:rowOff>163964</xdr:rowOff>
    </xdr:to>
    <xdr:cxnSp macro="">
      <xdr:nvCxnSpPr>
        <xdr:cNvPr id="419" name="直線コネクタ 418">
          <a:extLst>
            <a:ext uri="{FF2B5EF4-FFF2-40B4-BE49-F238E27FC236}">
              <a16:creationId xmlns="" xmlns:a16="http://schemas.microsoft.com/office/drawing/2014/main" id="{00000000-0008-0000-0600-0000A3010000}"/>
            </a:ext>
          </a:extLst>
        </xdr:cNvPr>
        <xdr:cNvCxnSpPr/>
      </xdr:nvCxnSpPr>
      <xdr:spPr>
        <a:xfrm>
          <a:off x="6972300" y="13520049"/>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29628</xdr:rowOff>
    </xdr:from>
    <xdr:to>
      <xdr:col>55</xdr:col>
      <xdr:colOff>50800</xdr:colOff>
      <xdr:row>78</xdr:row>
      <xdr:rowOff>131228</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10426700" y="134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8055</xdr:rowOff>
    </xdr:from>
    <xdr:ext cx="469744" cy="259045"/>
    <xdr:sp macro="" textlink="">
      <xdr:nvSpPr>
        <xdr:cNvPr id="430" name="普通建設事業費 （ うち新規整備　）該当値テキスト">
          <a:extLst>
            <a:ext uri="{FF2B5EF4-FFF2-40B4-BE49-F238E27FC236}">
              <a16:creationId xmlns="" xmlns:a16="http://schemas.microsoft.com/office/drawing/2014/main" id="{00000000-0008-0000-0600-0000AE010000}"/>
            </a:ext>
          </a:extLst>
        </xdr:cNvPr>
        <xdr:cNvSpPr txBox="1"/>
      </xdr:nvSpPr>
      <xdr:spPr>
        <a:xfrm>
          <a:off x="10528300" y="1338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120120</xdr:rowOff>
    </xdr:from>
    <xdr:to>
      <xdr:col>50</xdr:col>
      <xdr:colOff>165100</xdr:colOff>
      <xdr:row>79</xdr:row>
      <xdr:rowOff>50270</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9588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41397</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9404428" y="1358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161105</xdr:rowOff>
    </xdr:from>
    <xdr:to>
      <xdr:col>46</xdr:col>
      <xdr:colOff>38100</xdr:colOff>
      <xdr:row>79</xdr:row>
      <xdr:rowOff>91255</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8699500" y="135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82382</xdr:rowOff>
    </xdr:from>
    <xdr:ext cx="469744"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8515428" y="1362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113164</xdr:rowOff>
    </xdr:from>
    <xdr:to>
      <xdr:col>41</xdr:col>
      <xdr:colOff>101600</xdr:colOff>
      <xdr:row>79</xdr:row>
      <xdr:rowOff>43314</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7810500" y="134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34441</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7626428" y="1357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96149</xdr:rowOff>
    </xdr:from>
    <xdr:to>
      <xdr:col>36</xdr:col>
      <xdr:colOff>165100</xdr:colOff>
      <xdr:row>79</xdr:row>
      <xdr:rowOff>26299</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6921500" y="13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17426</xdr:rowOff>
    </xdr:from>
    <xdr:ext cx="469744"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737428" y="1356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66872</xdr:rowOff>
    </xdr:from>
    <xdr:to>
      <xdr:col>55</xdr:col>
      <xdr:colOff>0</xdr:colOff>
      <xdr:row>96</xdr:row>
      <xdr:rowOff>121850</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9639300" y="16354622"/>
          <a:ext cx="838200" cy="2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a:extLst>
            <a:ext uri="{FF2B5EF4-FFF2-40B4-BE49-F238E27FC236}">
              <a16:creationId xmlns="" xmlns:a16="http://schemas.microsoft.com/office/drawing/2014/main" id="{00000000-0008-0000-0600-0000D4010000}"/>
            </a:ext>
          </a:extLst>
        </xdr:cNvPr>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121850</xdr:rowOff>
    </xdr:from>
    <xdr:to>
      <xdr:col>50</xdr:col>
      <xdr:colOff>114300</xdr:colOff>
      <xdr:row>97</xdr:row>
      <xdr:rowOff>43993</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flipV="1">
          <a:off x="8750300" y="16581050"/>
          <a:ext cx="889000" cy="9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168447</xdr:rowOff>
    </xdr:from>
    <xdr:to>
      <xdr:col>45</xdr:col>
      <xdr:colOff>177800</xdr:colOff>
      <xdr:row>97</xdr:row>
      <xdr:rowOff>43993</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7861300" y="16627647"/>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168447</xdr:rowOff>
    </xdr:from>
    <xdr:to>
      <xdr:col>41</xdr:col>
      <xdr:colOff>50800</xdr:colOff>
      <xdr:row>97</xdr:row>
      <xdr:rowOff>50698</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flipV="1">
          <a:off x="6972300" y="16627647"/>
          <a:ext cx="889000" cy="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16072</xdr:rowOff>
    </xdr:from>
    <xdr:to>
      <xdr:col>55</xdr:col>
      <xdr:colOff>50800</xdr:colOff>
      <xdr:row>95</xdr:row>
      <xdr:rowOff>117672</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10426700" y="163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38949</xdr:rowOff>
    </xdr:from>
    <xdr:ext cx="534377" cy="259045"/>
    <xdr:sp macro="" textlink="">
      <xdr:nvSpPr>
        <xdr:cNvPr id="487" name="普通建設事業費 （ うち更新整備　）該当値テキスト">
          <a:extLst>
            <a:ext uri="{FF2B5EF4-FFF2-40B4-BE49-F238E27FC236}">
              <a16:creationId xmlns="" xmlns:a16="http://schemas.microsoft.com/office/drawing/2014/main" id="{00000000-0008-0000-0600-0000E7010000}"/>
            </a:ext>
          </a:extLst>
        </xdr:cNvPr>
        <xdr:cNvSpPr txBox="1"/>
      </xdr:nvSpPr>
      <xdr:spPr>
        <a:xfrm>
          <a:off x="10528300" y="16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71050</xdr:rowOff>
    </xdr:from>
    <xdr:to>
      <xdr:col>50</xdr:col>
      <xdr:colOff>165100</xdr:colOff>
      <xdr:row>97</xdr:row>
      <xdr:rowOff>1200</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9588500" y="16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163777</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9372111" y="1662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164643</xdr:rowOff>
    </xdr:from>
    <xdr:to>
      <xdr:col>46</xdr:col>
      <xdr:colOff>38100</xdr:colOff>
      <xdr:row>97</xdr:row>
      <xdr:rowOff>94793</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8699500" y="166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85920</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8483111" y="167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117647</xdr:rowOff>
    </xdr:from>
    <xdr:to>
      <xdr:col>41</xdr:col>
      <xdr:colOff>101600</xdr:colOff>
      <xdr:row>97</xdr:row>
      <xdr:rowOff>47797</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7810500" y="165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38924</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7594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171348</xdr:rowOff>
    </xdr:from>
    <xdr:to>
      <xdr:col>36</xdr:col>
      <xdr:colOff>165100</xdr:colOff>
      <xdr:row>97</xdr:row>
      <xdr:rowOff>101498</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6921500" y="16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92625</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6705111" y="167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12027</xdr:rowOff>
    </xdr:from>
    <xdr:to>
      <xdr:col>85</xdr:col>
      <xdr:colOff>127000</xdr:colOff>
      <xdr:row>39</xdr:row>
      <xdr:rowOff>17475</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5481300" y="6698577"/>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12027</xdr:rowOff>
    </xdr:from>
    <xdr:to>
      <xdr:col>81</xdr:col>
      <xdr:colOff>50800</xdr:colOff>
      <xdr:row>39</xdr:row>
      <xdr:rowOff>39916</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4592300" y="669857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34506</xdr:rowOff>
    </xdr:from>
    <xdr:to>
      <xdr:col>76</xdr:col>
      <xdr:colOff>114300</xdr:colOff>
      <xdr:row>39</xdr:row>
      <xdr:rowOff>39916</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3703300" y="672105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14236</xdr:rowOff>
    </xdr:from>
    <xdr:to>
      <xdr:col>71</xdr:col>
      <xdr:colOff>177800</xdr:colOff>
      <xdr:row>39</xdr:row>
      <xdr:rowOff>34506</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814300" y="67007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 xmlns:a16="http://schemas.microsoft.com/office/drawing/2014/main" id="{00000000-0008-0000-0600-000018020000}"/>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138125</xdr:rowOff>
    </xdr:from>
    <xdr:to>
      <xdr:col>85</xdr:col>
      <xdr:colOff>177800</xdr:colOff>
      <xdr:row>39</xdr:row>
      <xdr:rowOff>68275</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62687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378565" cy="259045"/>
    <xdr:sp macro="" textlink="">
      <xdr:nvSpPr>
        <xdr:cNvPr id="544" name="災害復旧事業費該当値テキスト">
          <a:extLst>
            <a:ext uri="{FF2B5EF4-FFF2-40B4-BE49-F238E27FC236}">
              <a16:creationId xmlns="" xmlns:a16="http://schemas.microsoft.com/office/drawing/2014/main" id="{00000000-0008-0000-0600-000020020000}"/>
            </a:ext>
          </a:extLst>
        </xdr:cNvPr>
        <xdr:cNvSpPr txBox="1"/>
      </xdr:nvSpPr>
      <xdr:spPr>
        <a:xfrm>
          <a:off x="16370300" y="657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132677</xdr:rowOff>
    </xdr:from>
    <xdr:to>
      <xdr:col>81</xdr:col>
      <xdr:colOff>101600</xdr:colOff>
      <xdr:row>39</xdr:row>
      <xdr:rowOff>62827</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5430500" y="66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53954</xdr:rowOff>
    </xdr:from>
    <xdr:ext cx="378565"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5292017" y="674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160566</xdr:rowOff>
    </xdr:from>
    <xdr:to>
      <xdr:col>76</xdr:col>
      <xdr:colOff>165100</xdr:colOff>
      <xdr:row>39</xdr:row>
      <xdr:rowOff>90716</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4541500" y="6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81843</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4403017" y="676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155156</xdr:rowOff>
    </xdr:from>
    <xdr:to>
      <xdr:col>72</xdr:col>
      <xdr:colOff>38100</xdr:colOff>
      <xdr:row>39</xdr:row>
      <xdr:rowOff>85306</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3652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76433</xdr:rowOff>
    </xdr:from>
    <xdr:ext cx="378565"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3514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134886</xdr:rowOff>
    </xdr:from>
    <xdr:to>
      <xdr:col>67</xdr:col>
      <xdr:colOff>101600</xdr:colOff>
      <xdr:row>39</xdr:row>
      <xdr:rowOff>65036</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2763500" y="66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56163</xdr:rowOff>
    </xdr:from>
    <xdr:ext cx="378565"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625017" y="674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83265</xdr:rowOff>
    </xdr:from>
    <xdr:to>
      <xdr:col>85</xdr:col>
      <xdr:colOff>127000</xdr:colOff>
      <xdr:row>74</xdr:row>
      <xdr:rowOff>134556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5481300" y="12770565"/>
          <a:ext cx="838200" cy="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a:extLst>
            <a:ext uri="{FF2B5EF4-FFF2-40B4-BE49-F238E27FC236}">
              <a16:creationId xmlns="" xmlns:a16="http://schemas.microsoft.com/office/drawing/2014/main" id="{00000000-0008-0000-0600-000074020000}"/>
            </a:ext>
          </a:extLst>
        </xdr:cNvPr>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134556</xdr:rowOff>
    </xdr:from>
    <xdr:to>
      <xdr:col>81</xdr:col>
      <xdr:colOff>50800</xdr:colOff>
      <xdr:row>75</xdr:row>
      <xdr:rowOff>6626</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4592300" y="12821856"/>
          <a:ext cx="889000" cy="4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6626</xdr:rowOff>
    </xdr:from>
    <xdr:to>
      <xdr:col>76</xdr:col>
      <xdr:colOff>114300</xdr:colOff>
      <xdr:row>75</xdr:row>
      <xdr:rowOff>14742</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3703300" y="1286537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124041</xdr:rowOff>
    </xdr:from>
    <xdr:to>
      <xdr:col>71</xdr:col>
      <xdr:colOff>177800</xdr:colOff>
      <xdr:row>75</xdr:row>
      <xdr:rowOff>14742</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814300" y="12811341"/>
          <a:ext cx="889000" cy="6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32465</xdr:rowOff>
    </xdr:from>
    <xdr:to>
      <xdr:col>85</xdr:col>
      <xdr:colOff>177800</xdr:colOff>
      <xdr:row>74</xdr:row>
      <xdr:rowOff>134065</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6268700" y="127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55342</xdr:rowOff>
    </xdr:from>
    <xdr:ext cx="534377" cy="259045"/>
    <xdr:sp macro="" textlink="">
      <xdr:nvSpPr>
        <xdr:cNvPr id="647" name="公債費該当値テキスト">
          <a:extLst>
            <a:ext uri="{FF2B5EF4-FFF2-40B4-BE49-F238E27FC236}">
              <a16:creationId xmlns="" xmlns:a16="http://schemas.microsoft.com/office/drawing/2014/main" id="{00000000-0008-0000-0600-000087020000}"/>
            </a:ext>
          </a:extLst>
        </xdr:cNvPr>
        <xdr:cNvSpPr txBox="1"/>
      </xdr:nvSpPr>
      <xdr:spPr>
        <a:xfrm>
          <a:off x="16370300" y="1257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83756</xdr:rowOff>
    </xdr:from>
    <xdr:to>
      <xdr:col>81</xdr:col>
      <xdr:colOff>101600</xdr:colOff>
      <xdr:row>75</xdr:row>
      <xdr:rowOff>13906</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5430500" y="127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30433</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14111" y="125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127276</xdr:rowOff>
    </xdr:from>
    <xdr:to>
      <xdr:col>76</xdr:col>
      <xdr:colOff>165100</xdr:colOff>
      <xdr:row>75</xdr:row>
      <xdr:rowOff>57426</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4541500" y="128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73953</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4325111" y="125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135392</xdr:rowOff>
    </xdr:from>
    <xdr:to>
      <xdr:col>72</xdr:col>
      <xdr:colOff>38100</xdr:colOff>
      <xdr:row>75</xdr:row>
      <xdr:rowOff>65542</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3652500" y="128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56669</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436111" y="129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73241</xdr:rowOff>
    </xdr:from>
    <xdr:to>
      <xdr:col>67</xdr:col>
      <xdr:colOff>101600</xdr:colOff>
      <xdr:row>75</xdr:row>
      <xdr:rowOff>3391</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2763500" y="127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165968</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547111" y="128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18222</xdr:rowOff>
    </xdr:from>
    <xdr:to>
      <xdr:col>85</xdr:col>
      <xdr:colOff>127000</xdr:colOff>
      <xdr:row>98</xdr:row>
      <xdr:rowOff>55941</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5481300" y="16820322"/>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18222</xdr:rowOff>
    </xdr:from>
    <xdr:to>
      <xdr:col>81</xdr:col>
      <xdr:colOff>50800</xdr:colOff>
      <xdr:row>98</xdr:row>
      <xdr:rowOff>34041</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4592300" y="1682032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34041</xdr:rowOff>
    </xdr:from>
    <xdr:to>
      <xdr:col>76</xdr:col>
      <xdr:colOff>114300</xdr:colOff>
      <xdr:row>98</xdr:row>
      <xdr:rowOff>35916</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3703300" y="1683614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35916</xdr:rowOff>
    </xdr:from>
    <xdr:to>
      <xdr:col>71</xdr:col>
      <xdr:colOff>177800</xdr:colOff>
      <xdr:row>98</xdr:row>
      <xdr:rowOff>82093</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2814300" y="1683801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5141</xdr:rowOff>
    </xdr:from>
    <xdr:to>
      <xdr:col>85</xdr:col>
      <xdr:colOff>177800</xdr:colOff>
      <xdr:row>98</xdr:row>
      <xdr:rowOff>106741</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6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91518</xdr:rowOff>
    </xdr:from>
    <xdr:ext cx="469744"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672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138872</xdr:rowOff>
    </xdr:from>
    <xdr:to>
      <xdr:col>81</xdr:col>
      <xdr:colOff>101600</xdr:colOff>
      <xdr:row>98</xdr:row>
      <xdr:rowOff>69022</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60149</xdr:rowOff>
    </xdr:from>
    <xdr:ext cx="469744"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46428" y="168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154691</xdr:rowOff>
    </xdr:from>
    <xdr:to>
      <xdr:col>76</xdr:col>
      <xdr:colOff>165100</xdr:colOff>
      <xdr:row>98</xdr:row>
      <xdr:rowOff>84841</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67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75968</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57428" y="1687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156566</xdr:rowOff>
    </xdr:from>
    <xdr:to>
      <xdr:col>72</xdr:col>
      <xdr:colOff>38100</xdr:colOff>
      <xdr:row>98</xdr:row>
      <xdr:rowOff>86716</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77843</xdr:rowOff>
    </xdr:from>
    <xdr:ext cx="469744"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68428" y="168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31293</xdr:rowOff>
    </xdr:from>
    <xdr:to>
      <xdr:col>67</xdr:col>
      <xdr:colOff>101600</xdr:colOff>
      <xdr:row>98</xdr:row>
      <xdr:rowOff>132893</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124020</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79428"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79284</xdr:rowOff>
    </xdr:from>
    <xdr:to>
      <xdr:col>116</xdr:col>
      <xdr:colOff>63500</xdr:colOff>
      <xdr:row>38</xdr:row>
      <xdr:rowOff>102308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1323300" y="6594384"/>
          <a:ext cx="8382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63936</xdr:rowOff>
    </xdr:from>
    <xdr:to>
      <xdr:col>111</xdr:col>
      <xdr:colOff>177800</xdr:colOff>
      <xdr:row>38</xdr:row>
      <xdr:rowOff>79284</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0434300" y="6579036"/>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61160</xdr:rowOff>
    </xdr:from>
    <xdr:to>
      <xdr:col>107</xdr:col>
      <xdr:colOff>50800</xdr:colOff>
      <xdr:row>38</xdr:row>
      <xdr:rowOff>63936</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9545300" y="6576260"/>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61160</xdr:rowOff>
    </xdr:from>
    <xdr:to>
      <xdr:col>102</xdr:col>
      <xdr:colOff>114300</xdr:colOff>
      <xdr:row>38</xdr:row>
      <xdr:rowOff>71447</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flipV="1">
          <a:off x="18656300" y="657626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51508</xdr:rowOff>
    </xdr:from>
    <xdr:to>
      <xdr:col>116</xdr:col>
      <xdr:colOff>114300</xdr:colOff>
      <xdr:row>38</xdr:row>
      <xdr:rowOff>153108</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5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29935</xdr:rowOff>
    </xdr:from>
    <xdr:ext cx="469744"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5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28484</xdr:rowOff>
    </xdr:from>
    <xdr:to>
      <xdr:col>112</xdr:col>
      <xdr:colOff>38100</xdr:colOff>
      <xdr:row>38</xdr:row>
      <xdr:rowOff>130084</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121211</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088428" y="66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13136</xdr:rowOff>
    </xdr:from>
    <xdr:to>
      <xdr:col>107</xdr:col>
      <xdr:colOff>101600</xdr:colOff>
      <xdr:row>38</xdr:row>
      <xdr:rowOff>114736</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105863</xdr:rowOff>
    </xdr:from>
    <xdr:ext cx="469744"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199428" y="6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10360</xdr:rowOff>
    </xdr:from>
    <xdr:to>
      <xdr:col>102</xdr:col>
      <xdr:colOff>165100</xdr:colOff>
      <xdr:row>38</xdr:row>
      <xdr:rowOff>111960</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103087</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10428" y="661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20647</xdr:rowOff>
    </xdr:from>
    <xdr:to>
      <xdr:col>98</xdr:col>
      <xdr:colOff>38100</xdr:colOff>
      <xdr:row>38</xdr:row>
      <xdr:rowOff>122247</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113374</xdr:rowOff>
    </xdr:from>
    <xdr:ext cx="469744"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21428" y="66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a:extLst>
            <a:ext uri="{FF2B5EF4-FFF2-40B4-BE49-F238E27FC236}">
              <a16:creationId xmlns="" xmlns:a16="http://schemas.microsoft.com/office/drawing/2014/main" id="{00000000-0008-0000-0600-00001C030000}"/>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a:extLst>
            <a:ext uri="{FF2B5EF4-FFF2-40B4-BE49-F238E27FC236}">
              <a16:creationId xmlns="" xmlns:a16="http://schemas.microsoft.com/office/drawing/2014/main" id="{00000000-0008-0000-0600-00001E030000}"/>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114946</xdr:rowOff>
    </xdr:from>
    <xdr:to>
      <xdr:col>116</xdr:col>
      <xdr:colOff>63500</xdr:colOff>
      <xdr:row>58</xdr:row>
      <xdr:rowOff>121934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1323300" y="10059046"/>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a:extLst>
            <a:ext uri="{FF2B5EF4-FFF2-40B4-BE49-F238E27FC236}">
              <a16:creationId xmlns="" xmlns:a16="http://schemas.microsoft.com/office/drawing/2014/main" id="{00000000-0008-0000-0600-000021030000}"/>
            </a:ext>
          </a:extLst>
        </xdr:cNvPr>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114946</xdr:rowOff>
    </xdr:from>
    <xdr:to>
      <xdr:col>111</xdr:col>
      <xdr:colOff>177800</xdr:colOff>
      <xdr:row>58</xdr:row>
      <xdr:rowOff>116350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flipV="1">
          <a:off x="20434300" y="10059046"/>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106683</xdr:rowOff>
    </xdr:from>
    <xdr:to>
      <xdr:col>107</xdr:col>
      <xdr:colOff>50800</xdr:colOff>
      <xdr:row>58</xdr:row>
      <xdr:rowOff>116350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a:off x="19545300" y="10050783"/>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97572</xdr:rowOff>
    </xdr:from>
    <xdr:to>
      <xdr:col>102</xdr:col>
      <xdr:colOff>114300</xdr:colOff>
      <xdr:row>58</xdr:row>
      <xdr:rowOff>106683</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656300" y="10041672"/>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a:extLst>
            <a:ext uri="{FF2B5EF4-FFF2-40B4-BE49-F238E27FC236}">
              <a16:creationId xmlns="" xmlns:a16="http://schemas.microsoft.com/office/drawing/2014/main" id="{00000000-0008-0000-0600-00002C030000}"/>
            </a:ext>
          </a:extLst>
        </xdr:cNvPr>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71134</xdr:rowOff>
    </xdr:from>
    <xdr:to>
      <xdr:col>116</xdr:col>
      <xdr:colOff>114300</xdr:colOff>
      <xdr:row>59</xdr:row>
      <xdr:rowOff>1284</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2110700" y="100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49561</xdr:rowOff>
    </xdr:from>
    <xdr:ext cx="469744" cy="259045"/>
    <xdr:sp macro="" textlink="">
      <xdr:nvSpPr>
        <xdr:cNvPr id="820" name="貸付金該当値テキスト">
          <a:extLst>
            <a:ext uri="{FF2B5EF4-FFF2-40B4-BE49-F238E27FC236}">
              <a16:creationId xmlns="" xmlns:a16="http://schemas.microsoft.com/office/drawing/2014/main" id="{00000000-0008-0000-0600-000034030000}"/>
            </a:ext>
          </a:extLst>
        </xdr:cNvPr>
        <xdr:cNvSpPr txBox="1"/>
      </xdr:nvSpPr>
      <xdr:spPr>
        <a:xfrm>
          <a:off x="22212300" y="999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64146</xdr:rowOff>
    </xdr:from>
    <xdr:to>
      <xdr:col>112</xdr:col>
      <xdr:colOff>38100</xdr:colOff>
      <xdr:row>58</xdr:row>
      <xdr:rowOff>165746</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1272500" y="100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156873</xdr:rowOff>
    </xdr:from>
    <xdr:ext cx="469744"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1088428" y="1010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65550</xdr:rowOff>
    </xdr:from>
    <xdr:to>
      <xdr:col>107</xdr:col>
      <xdr:colOff>101600</xdr:colOff>
      <xdr:row>58</xdr:row>
      <xdr:rowOff>167150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20383500" y="100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158277</xdr:rowOff>
    </xdr:from>
    <xdr:ext cx="469744"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20199428" y="101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55883</xdr:rowOff>
    </xdr:from>
    <xdr:to>
      <xdr:col>102</xdr:col>
      <xdr:colOff>165100</xdr:colOff>
      <xdr:row>58</xdr:row>
      <xdr:rowOff>157483</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9494500" y="99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148610</xdr:rowOff>
    </xdr:from>
    <xdr:ext cx="469744"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9310428" y="1009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46772</xdr:rowOff>
    </xdr:from>
    <xdr:to>
      <xdr:col>98</xdr:col>
      <xdr:colOff>38100</xdr:colOff>
      <xdr:row>58</xdr:row>
      <xdr:rowOff>148372</xdr:rowOff>
    </xdr:to>
    <xdr:sp macro="" textlink="">
      <xdr:nvSpPr>
        <xdr:cNvPr id="827" name="楕円 826">
          <a:extLst>
            <a:ext uri="{FF2B5EF4-FFF2-40B4-BE49-F238E27FC236}">
              <a16:creationId xmlns="" xmlns:a16="http://schemas.microsoft.com/office/drawing/2014/main" id="{00000000-0008-0000-0600-00003B030000}"/>
            </a:ext>
          </a:extLst>
        </xdr:cNvPr>
        <xdr:cNvSpPr/>
      </xdr:nvSpPr>
      <xdr:spPr>
        <a:xfrm>
          <a:off x="18605500" y="999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139499</xdr:rowOff>
    </xdr:from>
    <xdr:ext cx="469744"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421428" y="100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a:extLst>
            <a:ext uri="{FF2B5EF4-FFF2-40B4-BE49-F238E27FC236}">
              <a16:creationId xmlns="" xmlns:a16="http://schemas.microsoft.com/office/drawing/2014/main" id="{00000000-0008-0000-0600-000056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a:extLst>
            <a:ext uri="{FF2B5EF4-FFF2-40B4-BE49-F238E27FC236}">
              <a16:creationId xmlns="" xmlns:a16="http://schemas.microsoft.com/office/drawing/2014/main" id="{00000000-0008-0000-0600-000058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145796</xdr:rowOff>
    </xdr:from>
    <xdr:to>
      <xdr:col>116</xdr:col>
      <xdr:colOff>63500</xdr:colOff>
      <xdr:row>76</xdr:row>
      <xdr:rowOff>84302</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1323300" y="13004546"/>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a:extLst>
            <a:ext uri="{FF2B5EF4-FFF2-40B4-BE49-F238E27FC236}">
              <a16:creationId xmlns="" xmlns:a16="http://schemas.microsoft.com/office/drawing/2014/main" id="{00000000-0008-0000-0600-00005B030000}"/>
            </a:ext>
          </a:extLst>
        </xdr:cNvPr>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116269</xdr:rowOff>
    </xdr:from>
    <xdr:to>
      <xdr:col>111</xdr:col>
      <xdr:colOff>177800</xdr:colOff>
      <xdr:row>75</xdr:row>
      <xdr:rowOff>145796</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20434300" y="12975019"/>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116269</xdr:rowOff>
    </xdr:from>
    <xdr:to>
      <xdr:col>107</xdr:col>
      <xdr:colOff>50800</xdr:colOff>
      <xdr:row>75</xdr:row>
      <xdr:rowOff>125908</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flipV="1">
          <a:off x="19545300" y="1297501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125908</xdr:rowOff>
    </xdr:from>
    <xdr:to>
      <xdr:col>102</xdr:col>
      <xdr:colOff>114300</xdr:colOff>
      <xdr:row>76</xdr:row>
      <xdr:rowOff>12598</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flipV="1">
          <a:off x="18656300" y="12984658"/>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a:extLst>
            <a:ext uri="{FF2B5EF4-FFF2-40B4-BE49-F238E27FC236}">
              <a16:creationId xmlns="" xmlns:a16="http://schemas.microsoft.com/office/drawing/2014/main" id="{00000000-0008-0000-0600-000066030000}"/>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33502</xdr:rowOff>
    </xdr:from>
    <xdr:to>
      <xdr:col>116</xdr:col>
      <xdr:colOff>114300</xdr:colOff>
      <xdr:row>76</xdr:row>
      <xdr:rowOff>135102</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2110700" y="130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11929</xdr:rowOff>
    </xdr:from>
    <xdr:ext cx="534377" cy="259045"/>
    <xdr:sp macro="" textlink="">
      <xdr:nvSpPr>
        <xdr:cNvPr id="878" name="繰出金該当値テキスト">
          <a:extLst>
            <a:ext uri="{FF2B5EF4-FFF2-40B4-BE49-F238E27FC236}">
              <a16:creationId xmlns="" xmlns:a16="http://schemas.microsoft.com/office/drawing/2014/main" id="{00000000-0008-0000-0600-00006E030000}"/>
            </a:ext>
          </a:extLst>
        </xdr:cNvPr>
        <xdr:cNvSpPr txBox="1"/>
      </xdr:nvSpPr>
      <xdr:spPr>
        <a:xfrm>
          <a:off x="22212300" y="130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94996</xdr:rowOff>
    </xdr:from>
    <xdr:to>
      <xdr:col>112</xdr:col>
      <xdr:colOff>38100</xdr:colOff>
      <xdr:row>76</xdr:row>
      <xdr:rowOff>25146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1272500" y="129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16273</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1056111" y="130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65469</xdr:rowOff>
    </xdr:from>
    <xdr:to>
      <xdr:col>107</xdr:col>
      <xdr:colOff>101600</xdr:colOff>
      <xdr:row>75</xdr:row>
      <xdr:rowOff>167069</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20383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158196</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20167111" y="130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75108</xdr:rowOff>
    </xdr:from>
    <xdr:to>
      <xdr:col>102</xdr:col>
      <xdr:colOff>165100</xdr:colOff>
      <xdr:row>76</xdr:row>
      <xdr:rowOff>5259</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9494500" y="1293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167834</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9278111" y="130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133248</xdr:rowOff>
    </xdr:from>
    <xdr:to>
      <xdr:col>98</xdr:col>
      <xdr:colOff>38100</xdr:colOff>
      <xdr:row>76</xdr:row>
      <xdr:rowOff>63398</xdr:rowOff>
    </xdr:to>
    <xdr:sp macro="" textlink="">
      <xdr:nvSpPr>
        <xdr:cNvPr id="885" name="楕円 884">
          <a:extLst>
            <a:ext uri="{FF2B5EF4-FFF2-40B4-BE49-F238E27FC236}">
              <a16:creationId xmlns="" xmlns:a16="http://schemas.microsoft.com/office/drawing/2014/main" id="{00000000-0008-0000-0600-000075030000}"/>
            </a:ext>
          </a:extLst>
        </xdr:cNvPr>
        <xdr:cNvSpPr/>
      </xdr:nvSpPr>
      <xdr:spPr>
        <a:xfrm>
          <a:off x="18605500" y="12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79925</xdr:rowOff>
    </xdr:from>
    <xdr:ext cx="534377"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389111" y="12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370,042</a:t>
          </a:r>
          <a:r>
            <a:rPr kumimoji="1" lang="ja-JP" altLang="en-US" sz="1300">
              <a:latin typeface="ＭＳ Ｐゴシック" panose="020B0600070205080204" pitchFamily="50" charset="-128"/>
              <a:ea typeface="ＭＳ Ｐゴシック" panose="020B0600070205080204" pitchFamily="50" charset="-128"/>
            </a:rPr>
            <a:t>円となっており、昨年より</a:t>
          </a:r>
          <a:r>
            <a:rPr kumimoji="1" lang="en-US" altLang="ja-JP" sz="1300">
              <a:latin typeface="ＭＳ Ｐゴシック" panose="020B0600070205080204" pitchFamily="50" charset="-128"/>
              <a:ea typeface="ＭＳ Ｐゴシック" panose="020B0600070205080204" pitchFamily="50" charset="-128"/>
            </a:rPr>
            <a:t>18,965</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もっとも比重を占めている扶助費は一人あたり</a:t>
          </a:r>
          <a:r>
            <a:rPr kumimoji="1" lang="en-US" altLang="ja-JP" sz="1300">
              <a:latin typeface="ＭＳ Ｐゴシック" panose="020B0600070205080204" pitchFamily="50" charset="-128"/>
              <a:ea typeface="ＭＳ Ｐゴシック" panose="020B0600070205080204" pitchFamily="50" charset="-128"/>
            </a:rPr>
            <a:t>86,787</a:t>
          </a:r>
          <a:r>
            <a:rPr kumimoji="1" lang="ja-JP" altLang="en-US" sz="1300">
              <a:latin typeface="ＭＳ Ｐゴシック" panose="020B0600070205080204" pitchFamily="50" charset="-128"/>
              <a:ea typeface="ＭＳ Ｐゴシック" panose="020B0600070205080204" pitchFamily="50" charset="-128"/>
            </a:rPr>
            <a:t>円で昨年に比べ微減しているが、減少率は類似団体平均の減少率より低い。</a:t>
          </a:r>
        </a:p>
        <a:p>
          <a:r>
            <a:rPr kumimoji="1" lang="ja-JP" altLang="en-US" sz="1300">
              <a:latin typeface="ＭＳ Ｐゴシック" panose="020B0600070205080204" pitchFamily="50" charset="-128"/>
              <a:ea typeface="ＭＳ Ｐゴシック" panose="020B0600070205080204" pitchFamily="50" charset="-128"/>
            </a:rPr>
            <a:t>補助費等については、平成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年度において土地開発基金の廃止に伴う基金への償還金や大手企業への市税還付金など臨時的な要因により類似団体平均を上回ったが、平成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普通建設事業費については、老朽化した施設の更新により増加傾向であるが、令和元年度に策定した</a:t>
          </a:r>
          <a:r>
            <a:rPr kumimoji="1" lang="en-US" altLang="ja-JP" sz="1300">
              <a:latin typeface="ＭＳ Ｐゴシック" panose="020B0600070205080204" pitchFamily="50" charset="-128"/>
              <a:ea typeface="ＭＳ Ｐゴシック" panose="020B0600070205080204" pitchFamily="50" charset="-128"/>
            </a:rPr>
            <a:t>FM</a:t>
          </a:r>
          <a:r>
            <a:rPr kumimoji="1" lang="ja-JP" altLang="en-US" sz="1300">
              <a:latin typeface="ＭＳ Ｐゴシック" panose="020B0600070205080204" pitchFamily="50" charset="-128"/>
              <a:ea typeface="ＭＳ Ｐゴシック" panose="020B0600070205080204" pitchFamily="50" charset="-128"/>
            </a:rPr>
            <a:t>戦略プランに基づき施設の複合化や長寿命化対策を進め、健全な財政運営に努める。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405,244
399,362
100.82
153,611,688
149,957,452
3,550,602
82,820,418
178,835,506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29754</xdr:rowOff>
    </xdr:from>
    <xdr:to>
      <xdr:col>24</xdr:col>
      <xdr:colOff>63500</xdr:colOff>
      <xdr:row>34</xdr:row>
      <xdr:rowOff>30843</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85905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30843</xdr:rowOff>
    </xdr:from>
    <xdr:to>
      <xdr:col>19</xdr:col>
      <xdr:colOff>177800</xdr:colOff>
      <xdr:row>34</xdr:row>
      <xdr:rowOff>31931</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58601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16147</xdr:rowOff>
    </xdr:from>
    <xdr:to>
      <xdr:col>15</xdr:col>
      <xdr:colOff>50800</xdr:colOff>
      <xdr:row>34</xdr:row>
      <xdr:rowOff>31931</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5673997"/>
          <a:ext cx="889000" cy="1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16147</xdr:rowOff>
    </xdr:from>
    <xdr:to>
      <xdr:col>10</xdr:col>
      <xdr:colOff>114300</xdr:colOff>
      <xdr:row>33</xdr:row>
      <xdr:rowOff>108676</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5673997"/>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150404</xdr:rowOff>
    </xdr:from>
    <xdr:to>
      <xdr:col>24</xdr:col>
      <xdr:colOff>114300</xdr:colOff>
      <xdr:row>34</xdr:row>
      <xdr:rowOff>80554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1831</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151493</xdr:rowOff>
    </xdr:from>
    <xdr:to>
      <xdr:col>20</xdr:col>
      <xdr:colOff>38100</xdr:colOff>
      <xdr:row>34</xdr:row>
      <xdr:rowOff>81643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8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98170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55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152581</xdr:rowOff>
    </xdr:from>
    <xdr:to>
      <xdr:col>15</xdr:col>
      <xdr:colOff>101600</xdr:colOff>
      <xdr:row>34</xdr:row>
      <xdr:rowOff>82731</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99258</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136797</xdr:rowOff>
    </xdr:from>
    <xdr:to>
      <xdr:col>10</xdr:col>
      <xdr:colOff>165100</xdr:colOff>
      <xdr:row>33</xdr:row>
      <xdr:rowOff>66947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6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83474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57876</xdr:rowOff>
    </xdr:from>
    <xdr:to>
      <xdr:col>6</xdr:col>
      <xdr:colOff>38100</xdr:colOff>
      <xdr:row>33</xdr:row>
      <xdr:rowOff>159476</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4553</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132842</xdr:rowOff>
    </xdr:from>
    <xdr:to>
      <xdr:col>24</xdr:col>
      <xdr:colOff>63500</xdr:colOff>
      <xdr:row>57</xdr:row>
      <xdr:rowOff>17125</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9734042"/>
          <a:ext cx="8382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65199</xdr:rowOff>
    </xdr:from>
    <xdr:to>
      <xdr:col>19</xdr:col>
      <xdr:colOff>177800</xdr:colOff>
      <xdr:row>57</xdr:row>
      <xdr:rowOff>17125</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908300" y="9494949"/>
          <a:ext cx="889000" cy="29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65199</xdr:rowOff>
    </xdr:from>
    <xdr:to>
      <xdr:col>15</xdr:col>
      <xdr:colOff>50800</xdr:colOff>
      <xdr:row>56</xdr:row>
      <xdr:rowOff>104632</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9494949"/>
          <a:ext cx="889000" cy="2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104632</xdr:rowOff>
    </xdr:from>
    <xdr:to>
      <xdr:col>10</xdr:col>
      <xdr:colOff>114300</xdr:colOff>
      <xdr:row>57</xdr:row>
      <xdr:rowOff>574</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9705832"/>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82042</xdr:rowOff>
    </xdr:from>
    <xdr:to>
      <xdr:col>24</xdr:col>
      <xdr:colOff>114300</xdr:colOff>
      <xdr:row>57</xdr:row>
      <xdr:rowOff>12192</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60469</xdr:rowOff>
    </xdr:from>
    <xdr:ext cx="534377"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137775</xdr:rowOff>
    </xdr:from>
    <xdr:to>
      <xdr:col>20</xdr:col>
      <xdr:colOff>38100</xdr:colOff>
      <xdr:row>57</xdr:row>
      <xdr:rowOff>67925</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7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59052</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530111" y="98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14399</xdr:rowOff>
    </xdr:from>
    <xdr:to>
      <xdr:col>15</xdr:col>
      <xdr:colOff>101600</xdr:colOff>
      <xdr:row>55</xdr:row>
      <xdr:rowOff>115999</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4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132526</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41111" y="92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53832</xdr:rowOff>
    </xdr:from>
    <xdr:to>
      <xdr:col>10</xdr:col>
      <xdr:colOff>165100</xdr:colOff>
      <xdr:row>56</xdr:row>
      <xdr:rowOff>155432</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146559</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52111" y="97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121224</xdr:rowOff>
    </xdr:from>
    <xdr:to>
      <xdr:col>6</xdr:col>
      <xdr:colOff>38100</xdr:colOff>
      <xdr:row>57</xdr:row>
      <xdr:rowOff>51374</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97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42501</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63111" y="98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133922</xdr:rowOff>
    </xdr:from>
    <xdr:to>
      <xdr:col>24</xdr:col>
      <xdr:colOff>63500</xdr:colOff>
      <xdr:row>78</xdr:row>
      <xdr:rowOff>13830</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3797300" y="13335572"/>
          <a:ext cx="8382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133922</xdr:rowOff>
    </xdr:from>
    <xdr:to>
      <xdr:col>19</xdr:col>
      <xdr:colOff>177800</xdr:colOff>
      <xdr:row>77</xdr:row>
      <xdr:rowOff>142773</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333557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142773</xdr:rowOff>
    </xdr:from>
    <xdr:to>
      <xdr:col>15</xdr:col>
      <xdr:colOff>50800</xdr:colOff>
      <xdr:row>78</xdr:row>
      <xdr:rowOff>53620</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019300" y="13344423"/>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53620</xdr:rowOff>
    </xdr:from>
    <xdr:to>
      <xdr:col>10</xdr:col>
      <xdr:colOff>114300</xdr:colOff>
      <xdr:row>78</xdr:row>
      <xdr:rowOff>74371</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342672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134480</xdr:rowOff>
    </xdr:from>
    <xdr:to>
      <xdr:col>24</xdr:col>
      <xdr:colOff>114300</xdr:colOff>
      <xdr:row>78</xdr:row>
      <xdr:rowOff>64630</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33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112907</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33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83122</xdr:rowOff>
    </xdr:from>
    <xdr:to>
      <xdr:col>20</xdr:col>
      <xdr:colOff>38100</xdr:colOff>
      <xdr:row>78</xdr:row>
      <xdr:rowOff>13272</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32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4399</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337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91973</xdr:rowOff>
    </xdr:from>
    <xdr:to>
      <xdr:col>15</xdr:col>
      <xdr:colOff>101600</xdr:colOff>
      <xdr:row>78</xdr:row>
      <xdr:rowOff>22123</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13250</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338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2820</xdr:rowOff>
    </xdr:from>
    <xdr:to>
      <xdr:col>10</xdr:col>
      <xdr:colOff>165100</xdr:colOff>
      <xdr:row>78</xdr:row>
      <xdr:rowOff>104420</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33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95547</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346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23571</xdr:rowOff>
    </xdr:from>
    <xdr:to>
      <xdr:col>6</xdr:col>
      <xdr:colOff>38100</xdr:colOff>
      <xdr:row>78</xdr:row>
      <xdr:rowOff>125171</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33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116298</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348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82845</xdr:rowOff>
    </xdr:from>
    <xdr:to>
      <xdr:col>24</xdr:col>
      <xdr:colOff>63500</xdr:colOff>
      <xdr:row>96</xdr:row>
      <xdr:rowOff>38560</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3797300" y="16027695"/>
          <a:ext cx="838200" cy="4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38560</xdr:rowOff>
    </xdr:from>
    <xdr:to>
      <xdr:col>19</xdr:col>
      <xdr:colOff>177800</xdr:colOff>
      <xdr:row>96</xdr:row>
      <xdr:rowOff>148551</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908300" y="16497760"/>
          <a:ext cx="889000" cy="10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79611</xdr:rowOff>
    </xdr:from>
    <xdr:to>
      <xdr:col>15</xdr:col>
      <xdr:colOff>50800</xdr:colOff>
      <xdr:row>96</xdr:row>
      <xdr:rowOff>148551</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2019300" y="16538811"/>
          <a:ext cx="889000" cy="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43231</xdr:rowOff>
    </xdr:from>
    <xdr:to>
      <xdr:col>10</xdr:col>
      <xdr:colOff>114300</xdr:colOff>
      <xdr:row>96</xdr:row>
      <xdr:rowOff>79611</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a:off x="1130300" y="16502431"/>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32045</xdr:rowOff>
    </xdr:from>
    <xdr:to>
      <xdr:col>24</xdr:col>
      <xdr:colOff>114300</xdr:colOff>
      <xdr:row>93</xdr:row>
      <xdr:rowOff>133645</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5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54922</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58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159210</xdr:rowOff>
    </xdr:from>
    <xdr:to>
      <xdr:col>20</xdr:col>
      <xdr:colOff>38100</xdr:colOff>
      <xdr:row>96</xdr:row>
      <xdr:rowOff>89360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4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105887</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22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97751</xdr:rowOff>
    </xdr:from>
    <xdr:to>
      <xdr:col>15</xdr:col>
      <xdr:colOff>101600</xdr:colOff>
      <xdr:row>97</xdr:row>
      <xdr:rowOff>27901</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5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44428</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3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28811</xdr:rowOff>
    </xdr:from>
    <xdr:to>
      <xdr:col>10</xdr:col>
      <xdr:colOff>165100</xdr:colOff>
      <xdr:row>96</xdr:row>
      <xdr:rowOff>130411</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4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146938</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2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163881</xdr:rowOff>
    </xdr:from>
    <xdr:to>
      <xdr:col>6</xdr:col>
      <xdr:colOff>38100</xdr:colOff>
      <xdr:row>96</xdr:row>
      <xdr:rowOff>94031</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4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110558</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2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99009</xdr:rowOff>
    </xdr:from>
    <xdr:to>
      <xdr:col>55</xdr:col>
      <xdr:colOff>0</xdr:colOff>
      <xdr:row>37</xdr:row>
      <xdr:rowOff>77064</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271209"/>
          <a:ext cx="8382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99009</xdr:rowOff>
    </xdr:from>
    <xdr:to>
      <xdr:col>50</xdr:col>
      <xdr:colOff>114300</xdr:colOff>
      <xdr:row>37</xdr:row>
      <xdr:rowOff>30886</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8750300" y="6271209"/>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30886</xdr:rowOff>
    </xdr:from>
    <xdr:to>
      <xdr:col>45</xdr:col>
      <xdr:colOff>177800</xdr:colOff>
      <xdr:row>37</xdr:row>
      <xdr:rowOff>44145</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7861300" y="637453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39573</xdr:rowOff>
    </xdr:from>
    <xdr:to>
      <xdr:col>41</xdr:col>
      <xdr:colOff>50800</xdr:colOff>
      <xdr:row>37</xdr:row>
      <xdr:rowOff>44145</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3832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26264</xdr:rowOff>
    </xdr:from>
    <xdr:to>
      <xdr:col>55</xdr:col>
      <xdr:colOff>50800</xdr:colOff>
      <xdr:row>37</xdr:row>
      <xdr:rowOff>127864</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4691</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3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48209</xdr:rowOff>
    </xdr:from>
    <xdr:to>
      <xdr:col>50</xdr:col>
      <xdr:colOff>165100</xdr:colOff>
      <xdr:row>36</xdr:row>
      <xdr:rowOff>149809</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166336</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5995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151536</xdr:rowOff>
    </xdr:from>
    <xdr:to>
      <xdr:col>46</xdr:col>
      <xdr:colOff>38100</xdr:colOff>
      <xdr:row>37</xdr:row>
      <xdr:rowOff>81686</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72813</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164795</xdr:rowOff>
    </xdr:from>
    <xdr:to>
      <xdr:col>41</xdr:col>
      <xdr:colOff>101600</xdr:colOff>
      <xdr:row>37</xdr:row>
      <xdr:rowOff>94945</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86072</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160223</xdr:rowOff>
    </xdr:from>
    <xdr:to>
      <xdr:col>36</xdr:col>
      <xdr:colOff>165100</xdr:colOff>
      <xdr:row>37</xdr:row>
      <xdr:rowOff>90373</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81500</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73452</xdr:rowOff>
    </xdr:from>
    <xdr:to>
      <xdr:col>55</xdr:col>
      <xdr:colOff>0</xdr:colOff>
      <xdr:row>58</xdr:row>
      <xdr:rowOff>75189</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10017552"/>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60239</xdr:rowOff>
    </xdr:from>
    <xdr:to>
      <xdr:col>50</xdr:col>
      <xdr:colOff>114300</xdr:colOff>
      <xdr:row>58</xdr:row>
      <xdr:rowOff>73452</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10004339"/>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51277</xdr:rowOff>
    </xdr:from>
    <xdr:to>
      <xdr:col>45</xdr:col>
      <xdr:colOff>177800</xdr:colOff>
      <xdr:row>58</xdr:row>
      <xdr:rowOff>60239</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7861300" y="9995377"/>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51277</xdr:rowOff>
    </xdr:from>
    <xdr:to>
      <xdr:col>41</xdr:col>
      <xdr:colOff>50800</xdr:colOff>
      <xdr:row>58</xdr:row>
      <xdr:rowOff>68697</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9995377"/>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24389</xdr:rowOff>
    </xdr:from>
    <xdr:to>
      <xdr:col>55</xdr:col>
      <xdr:colOff>50800</xdr:colOff>
      <xdr:row>58</xdr:row>
      <xdr:rowOff>125989</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9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110766</xdr:rowOff>
    </xdr:from>
    <xdr:ext cx="469744"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8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22652</xdr:rowOff>
    </xdr:from>
    <xdr:to>
      <xdr:col>50</xdr:col>
      <xdr:colOff>165100</xdr:colOff>
      <xdr:row>58</xdr:row>
      <xdr:rowOff>124252</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9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115379</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04428" y="1005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9439</xdr:rowOff>
    </xdr:from>
    <xdr:to>
      <xdr:col>46</xdr:col>
      <xdr:colOff>38100</xdr:colOff>
      <xdr:row>58</xdr:row>
      <xdr:rowOff>111039</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9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102166</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515428" y="100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477</xdr:rowOff>
    </xdr:from>
    <xdr:to>
      <xdr:col>41</xdr:col>
      <xdr:colOff>101600</xdr:colOff>
      <xdr:row>58</xdr:row>
      <xdr:rowOff>102077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9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93204</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626428" y="1003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17897</xdr:rowOff>
    </xdr:from>
    <xdr:to>
      <xdr:col>36</xdr:col>
      <xdr:colOff>165100</xdr:colOff>
      <xdr:row>58</xdr:row>
      <xdr:rowOff>119497</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9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110624</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37428" y="1005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152867</xdr:rowOff>
    </xdr:from>
    <xdr:to>
      <xdr:col>55</xdr:col>
      <xdr:colOff>0</xdr:colOff>
      <xdr:row>77</xdr:row>
      <xdr:rowOff>155656</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335451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146306</xdr:rowOff>
    </xdr:from>
    <xdr:to>
      <xdr:col>50</xdr:col>
      <xdr:colOff>114300</xdr:colOff>
      <xdr:row>77</xdr:row>
      <xdr:rowOff>155656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8750300" y="13347956"/>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127561</xdr:rowOff>
    </xdr:from>
    <xdr:to>
      <xdr:col>45</xdr:col>
      <xdr:colOff>177800</xdr:colOff>
      <xdr:row>77</xdr:row>
      <xdr:rowOff>146306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7861300" y="1332921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127561</xdr:rowOff>
    </xdr:from>
    <xdr:to>
      <xdr:col>41</xdr:col>
      <xdr:colOff>50800</xdr:colOff>
      <xdr:row>77</xdr:row>
      <xdr:rowOff>157349</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972300" y="13329211"/>
          <a:ext cx="889000" cy="2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102067</xdr:rowOff>
    </xdr:from>
    <xdr:to>
      <xdr:col>55</xdr:col>
      <xdr:colOff>50800</xdr:colOff>
      <xdr:row>78</xdr:row>
      <xdr:rowOff>32217</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80494</xdr:rowOff>
    </xdr:from>
    <xdr:ext cx="469744"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28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104856</xdr:rowOff>
    </xdr:from>
    <xdr:to>
      <xdr:col>50</xdr:col>
      <xdr:colOff>165100</xdr:colOff>
      <xdr:row>78</xdr:row>
      <xdr:rowOff>35006</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3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26133</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04428" y="1339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95506</xdr:rowOff>
    </xdr:from>
    <xdr:to>
      <xdr:col>46</xdr:col>
      <xdr:colOff>38100</xdr:colOff>
      <xdr:row>78</xdr:row>
      <xdr:rowOff>25656</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2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16783</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15428" y="133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76761</xdr:rowOff>
    </xdr:from>
    <xdr:to>
      <xdr:col>41</xdr:col>
      <xdr:colOff>101600</xdr:colOff>
      <xdr:row>78</xdr:row>
      <xdr:rowOff>6911</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2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169488</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26428" y="1337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106549</xdr:rowOff>
    </xdr:from>
    <xdr:to>
      <xdr:col>36</xdr:col>
      <xdr:colOff>165100</xdr:colOff>
      <xdr:row>78</xdr:row>
      <xdr:rowOff>36699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27826</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37428"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 xmlns:a16="http://schemas.microsoft.com/office/drawing/2014/main" id="{00000000-0008-0000-0700-0000C8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 xmlns:a16="http://schemas.microsoft.com/office/drawing/2014/main" id="{00000000-0008-0000-0700-0000CA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124270</xdr:rowOff>
    </xdr:from>
    <xdr:to>
      <xdr:col>55</xdr:col>
      <xdr:colOff>0</xdr:colOff>
      <xdr:row>97</xdr:row>
      <xdr:rowOff>149340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9639300" y="1675492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a:extLst>
            <a:ext uri="{FF2B5EF4-FFF2-40B4-BE49-F238E27FC236}">
              <a16:creationId xmlns="" xmlns:a16="http://schemas.microsoft.com/office/drawing/2014/main" id="{00000000-0008-0000-0700-0000CD010000}"/>
            </a:ext>
          </a:extLst>
        </xdr:cNvPr>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131338</xdr:rowOff>
    </xdr:from>
    <xdr:to>
      <xdr:col>50</xdr:col>
      <xdr:colOff>114300</xdr:colOff>
      <xdr:row>97</xdr:row>
      <xdr:rowOff>149340</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8750300" y="1676198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63728</xdr:rowOff>
    </xdr:from>
    <xdr:to>
      <xdr:col>45</xdr:col>
      <xdr:colOff>177800</xdr:colOff>
      <xdr:row>97</xdr:row>
      <xdr:rowOff>131338</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7861300" y="16694378"/>
          <a:ext cx="889000" cy="6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59480</xdr:rowOff>
    </xdr:from>
    <xdr:to>
      <xdr:col>41</xdr:col>
      <xdr:colOff>50800</xdr:colOff>
      <xdr:row>97</xdr:row>
      <xdr:rowOff>63728</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6972300" y="16690130"/>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73470</xdr:rowOff>
    </xdr:from>
    <xdr:to>
      <xdr:col>55</xdr:col>
      <xdr:colOff>50800</xdr:colOff>
      <xdr:row>98</xdr:row>
      <xdr:rowOff>3620</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10426700" y="167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51897</xdr:rowOff>
    </xdr:from>
    <xdr:ext cx="534377" cy="259045"/>
    <xdr:sp macro="" textlink="">
      <xdr:nvSpPr>
        <xdr:cNvPr id="480" name="土木費該当値テキスト">
          <a:extLst>
            <a:ext uri="{FF2B5EF4-FFF2-40B4-BE49-F238E27FC236}">
              <a16:creationId xmlns="" xmlns:a16="http://schemas.microsoft.com/office/drawing/2014/main" id="{00000000-0008-0000-0700-0000E0010000}"/>
            </a:ext>
          </a:extLst>
        </xdr:cNvPr>
        <xdr:cNvSpPr txBox="1"/>
      </xdr:nvSpPr>
      <xdr:spPr>
        <a:xfrm>
          <a:off x="10528300"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98540</xdr:rowOff>
    </xdr:from>
    <xdr:to>
      <xdr:col>50</xdr:col>
      <xdr:colOff>165100</xdr:colOff>
      <xdr:row>98</xdr:row>
      <xdr:rowOff>28690</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9588500" y="167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19817</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372111" y="168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80538</xdr:rowOff>
    </xdr:from>
    <xdr:to>
      <xdr:col>46</xdr:col>
      <xdr:colOff>38100</xdr:colOff>
      <xdr:row>98</xdr:row>
      <xdr:rowOff>10688</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8699500" y="167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1815</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8483111" y="1680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12928</xdr:rowOff>
    </xdr:from>
    <xdr:to>
      <xdr:col>41</xdr:col>
      <xdr:colOff>101600</xdr:colOff>
      <xdr:row>97</xdr:row>
      <xdr:rowOff>114528</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7810500" y="166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105655</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7594111" y="167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8680</xdr:rowOff>
    </xdr:from>
    <xdr:to>
      <xdr:col>36</xdr:col>
      <xdr:colOff>165100</xdr:colOff>
      <xdr:row>97</xdr:row>
      <xdr:rowOff>110280</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6921500" y="166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101407</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05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2322</xdr:rowOff>
    </xdr:from>
    <xdr:to>
      <xdr:col>85</xdr:col>
      <xdr:colOff>127000</xdr:colOff>
      <xdr:row>36</xdr:row>
      <xdr:rowOff>13099</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5481300" y="6174522"/>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13099</xdr:rowOff>
    </xdr:from>
    <xdr:to>
      <xdr:col>81</xdr:col>
      <xdr:colOff>50800</xdr:colOff>
      <xdr:row>37</xdr:row>
      <xdr:rowOff>29101</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18529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29101</xdr:rowOff>
    </xdr:from>
    <xdr:to>
      <xdr:col>76</xdr:col>
      <xdr:colOff>114300</xdr:colOff>
      <xdr:row>37</xdr:row>
      <xdr:rowOff>76781</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3703300" y="6372751"/>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23005</xdr:rowOff>
    </xdr:from>
    <xdr:to>
      <xdr:col>71</xdr:col>
      <xdr:colOff>177800</xdr:colOff>
      <xdr:row>37</xdr:row>
      <xdr:rowOff>76781</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6366655"/>
          <a:ext cx="8890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122972</xdr:rowOff>
    </xdr:from>
    <xdr:to>
      <xdr:col>85</xdr:col>
      <xdr:colOff>177800</xdr:colOff>
      <xdr:row>36</xdr:row>
      <xdr:rowOff>53122</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1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145849</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59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133749</xdr:rowOff>
    </xdr:from>
    <xdr:to>
      <xdr:col>81</xdr:col>
      <xdr:colOff>101600</xdr:colOff>
      <xdr:row>36</xdr:row>
      <xdr:rowOff>63899</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1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80426</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59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149751</xdr:rowOff>
    </xdr:from>
    <xdr:to>
      <xdr:col>76</xdr:col>
      <xdr:colOff>165100</xdr:colOff>
      <xdr:row>37</xdr:row>
      <xdr:rowOff>79901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3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96428</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0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25981</xdr:rowOff>
    </xdr:from>
    <xdr:to>
      <xdr:col>72</xdr:col>
      <xdr:colOff>38100</xdr:colOff>
      <xdr:row>37</xdr:row>
      <xdr:rowOff>127581</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3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144108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1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143655</xdr:rowOff>
    </xdr:from>
    <xdr:to>
      <xdr:col>67</xdr:col>
      <xdr:colOff>101600</xdr:colOff>
      <xdr:row>37</xdr:row>
      <xdr:rowOff>73805</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63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90332</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60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 xmlns:a16="http://schemas.microsoft.com/office/drawing/2014/main" id="{00000000-0008-0000-0700-000040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 xmlns:a16="http://schemas.microsoft.com/office/drawing/2014/main" id="{00000000-0008-0000-0700-000042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144990</xdr:rowOff>
    </xdr:from>
    <xdr:to>
      <xdr:col>85</xdr:col>
      <xdr:colOff>127000</xdr:colOff>
      <xdr:row>55</xdr:row>
      <xdr:rowOff>83072</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5481300" y="9403290"/>
          <a:ext cx="838200" cy="10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a:extLst>
            <a:ext uri="{FF2B5EF4-FFF2-40B4-BE49-F238E27FC236}">
              <a16:creationId xmlns="" xmlns:a16="http://schemas.microsoft.com/office/drawing/2014/main" id="{00000000-0008-0000-0700-000045020000}"/>
            </a:ext>
          </a:extLst>
        </xdr:cNvPr>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83072</xdr:rowOff>
    </xdr:from>
    <xdr:to>
      <xdr:col>81</xdr:col>
      <xdr:colOff>50800</xdr:colOff>
      <xdr:row>56</xdr:row>
      <xdr:rowOff>144729</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4592300" y="9512822"/>
          <a:ext cx="889000" cy="23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144729</xdr:rowOff>
    </xdr:from>
    <xdr:to>
      <xdr:col>76</xdr:col>
      <xdr:colOff>114300</xdr:colOff>
      <xdr:row>57</xdr:row>
      <xdr:rowOff>29123</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3703300" y="9745929"/>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29123</xdr:rowOff>
    </xdr:from>
    <xdr:to>
      <xdr:col>71</xdr:col>
      <xdr:colOff>177800</xdr:colOff>
      <xdr:row>57</xdr:row>
      <xdr:rowOff>40357</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flipV="1">
          <a:off x="12814300" y="9801773"/>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94190</xdr:rowOff>
    </xdr:from>
    <xdr:to>
      <xdr:col>85</xdr:col>
      <xdr:colOff>177800</xdr:colOff>
      <xdr:row>55</xdr:row>
      <xdr:rowOff>24340</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6268700" y="9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117067</xdr:rowOff>
    </xdr:from>
    <xdr:ext cx="534377" cy="259045"/>
    <xdr:sp macro="" textlink="">
      <xdr:nvSpPr>
        <xdr:cNvPr id="600" name="教育費該当値テキスト">
          <a:extLst>
            <a:ext uri="{FF2B5EF4-FFF2-40B4-BE49-F238E27FC236}">
              <a16:creationId xmlns="" xmlns:a16="http://schemas.microsoft.com/office/drawing/2014/main" id="{00000000-0008-0000-0700-000058020000}"/>
            </a:ext>
          </a:extLst>
        </xdr:cNvPr>
        <xdr:cNvSpPr txBox="1"/>
      </xdr:nvSpPr>
      <xdr:spPr>
        <a:xfrm>
          <a:off x="16370300" y="92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32272</xdr:rowOff>
    </xdr:from>
    <xdr:to>
      <xdr:col>81</xdr:col>
      <xdr:colOff>101600</xdr:colOff>
      <xdr:row>55</xdr:row>
      <xdr:rowOff>133872</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5430500" y="946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150399</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5214111" y="92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93929</xdr:rowOff>
    </xdr:from>
    <xdr:to>
      <xdr:col>76</xdr:col>
      <xdr:colOff>165100</xdr:colOff>
      <xdr:row>57</xdr:row>
      <xdr:rowOff>24079</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4541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15206</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4325111" y="97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149773</xdr:rowOff>
    </xdr:from>
    <xdr:to>
      <xdr:col>72</xdr:col>
      <xdr:colOff>38100</xdr:colOff>
      <xdr:row>57</xdr:row>
      <xdr:rowOff>79923</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3652500" y="97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71050</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3436111" y="984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161007</xdr:rowOff>
    </xdr:from>
    <xdr:to>
      <xdr:col>67</xdr:col>
      <xdr:colOff>101600</xdr:colOff>
      <xdr:row>57</xdr:row>
      <xdr:rowOff>91157</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2763500" y="97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82284</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2547111" y="98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 xmlns:a16="http://schemas.microsoft.com/office/drawing/2014/main" id="{00000000-0008-0000-0700-00007B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12027</xdr:rowOff>
    </xdr:from>
    <xdr:to>
      <xdr:col>85</xdr:col>
      <xdr:colOff>127000</xdr:colOff>
      <xdr:row>79</xdr:row>
      <xdr:rowOff>17475</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5481300" y="13556577"/>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 xmlns:a16="http://schemas.microsoft.com/office/drawing/2014/main" id="{00000000-0008-0000-0700-00007E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12027</xdr:rowOff>
    </xdr:from>
    <xdr:to>
      <xdr:col>81</xdr:col>
      <xdr:colOff>50800</xdr:colOff>
      <xdr:row>79</xdr:row>
      <xdr:rowOff>39915</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4592300" y="13556577"/>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34506</xdr:rowOff>
    </xdr:from>
    <xdr:to>
      <xdr:col>76</xdr:col>
      <xdr:colOff>114300</xdr:colOff>
      <xdr:row>79</xdr:row>
      <xdr:rowOff>39915</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3703300" y="13579056"/>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14236</xdr:rowOff>
    </xdr:from>
    <xdr:to>
      <xdr:col>71</xdr:col>
      <xdr:colOff>177800</xdr:colOff>
      <xdr:row>79</xdr:row>
      <xdr:rowOff>34506</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2814300" y="135587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138125</xdr:rowOff>
    </xdr:from>
    <xdr:to>
      <xdr:col>85</xdr:col>
      <xdr:colOff>177800</xdr:colOff>
      <xdr:row>79</xdr:row>
      <xdr:rowOff>68275</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6268700" y="135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7" name="災害復旧費該当値テキスト">
          <a:extLst>
            <a:ext uri="{FF2B5EF4-FFF2-40B4-BE49-F238E27FC236}">
              <a16:creationId xmlns="" xmlns:a16="http://schemas.microsoft.com/office/drawing/2014/main" id="{00000000-0008-0000-0700-000091020000}"/>
            </a:ext>
          </a:extLst>
        </xdr:cNvPr>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132677</xdr:rowOff>
    </xdr:from>
    <xdr:to>
      <xdr:col>81</xdr:col>
      <xdr:colOff>101600</xdr:colOff>
      <xdr:row>79</xdr:row>
      <xdr:rowOff>62827</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5430500" y="135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53954</xdr:rowOff>
    </xdr:from>
    <xdr:ext cx="378565"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5292017" y="1359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160565</xdr:rowOff>
    </xdr:from>
    <xdr:to>
      <xdr:col>76</xdr:col>
      <xdr:colOff>165100</xdr:colOff>
      <xdr:row>79</xdr:row>
      <xdr:rowOff>90715</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45415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81842</xdr:rowOff>
    </xdr:from>
    <xdr:ext cx="378565"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4403017" y="1362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155156</xdr:rowOff>
    </xdr:from>
    <xdr:to>
      <xdr:col>72</xdr:col>
      <xdr:colOff>38100</xdr:colOff>
      <xdr:row>79</xdr:row>
      <xdr:rowOff>85306</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3652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76433</xdr:rowOff>
    </xdr:from>
    <xdr:ext cx="378565"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3514017" y="1362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134886</xdr:rowOff>
    </xdr:from>
    <xdr:to>
      <xdr:col>67</xdr:col>
      <xdr:colOff>101600</xdr:colOff>
      <xdr:row>79</xdr:row>
      <xdr:rowOff>65036</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27635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56163</xdr:rowOff>
    </xdr:from>
    <xdr:ext cx="378565"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625017" y="1360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83265</xdr:rowOff>
    </xdr:from>
    <xdr:to>
      <xdr:col>85</xdr:col>
      <xdr:colOff>127000</xdr:colOff>
      <xdr:row>94</xdr:row>
      <xdr:rowOff>134556</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5481300" y="16199565"/>
          <a:ext cx="838200" cy="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134556</xdr:rowOff>
    </xdr:from>
    <xdr:to>
      <xdr:col>81</xdr:col>
      <xdr:colOff>50800</xdr:colOff>
      <xdr:row>95</xdr:row>
      <xdr:rowOff>6626</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4592300" y="16250856"/>
          <a:ext cx="889000" cy="4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6626</xdr:rowOff>
    </xdr:from>
    <xdr:to>
      <xdr:col>76</xdr:col>
      <xdr:colOff>114300</xdr:colOff>
      <xdr:row>95</xdr:row>
      <xdr:rowOff>14742</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3703300" y="1629437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124040</xdr:rowOff>
    </xdr:from>
    <xdr:to>
      <xdr:col>71</xdr:col>
      <xdr:colOff>177800</xdr:colOff>
      <xdr:row>95</xdr:row>
      <xdr:rowOff>14742</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2814300" y="16240340"/>
          <a:ext cx="889000" cy="6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32465</xdr:rowOff>
    </xdr:from>
    <xdr:to>
      <xdr:col>85</xdr:col>
      <xdr:colOff>177800</xdr:colOff>
      <xdr:row>94</xdr:row>
      <xdr:rowOff>134065</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6268700" y="161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55342</xdr:rowOff>
    </xdr:from>
    <xdr:ext cx="534377"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83756</xdr:rowOff>
    </xdr:from>
    <xdr:to>
      <xdr:col>81</xdr:col>
      <xdr:colOff>101600</xdr:colOff>
      <xdr:row>95</xdr:row>
      <xdr:rowOff>13906</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5430500" y="162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30433</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14111" y="159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127276</xdr:rowOff>
    </xdr:from>
    <xdr:to>
      <xdr:col>76</xdr:col>
      <xdr:colOff>165100</xdr:colOff>
      <xdr:row>95</xdr:row>
      <xdr:rowOff>57426</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4541500" y="162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73953</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0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135392</xdr:rowOff>
    </xdr:from>
    <xdr:to>
      <xdr:col>72</xdr:col>
      <xdr:colOff>38100</xdr:colOff>
      <xdr:row>95</xdr:row>
      <xdr:rowOff>65542</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3652500" y="162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56669</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3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73240</xdr:rowOff>
    </xdr:from>
    <xdr:to>
      <xdr:col>67</xdr:col>
      <xdr:colOff>101600</xdr:colOff>
      <xdr:row>95</xdr:row>
      <xdr:rowOff>3390</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2763500" y="161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165967</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2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a:extLst>
            <a:ext uri="{FF2B5EF4-FFF2-40B4-BE49-F238E27FC236}">
              <a16:creationId xmlns="" xmlns:a16="http://schemas.microsoft.com/office/drawing/2014/main" id="{00000000-0008-0000-0700-0000EA020000}"/>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a:extLst>
            <a:ext uri="{FF2B5EF4-FFF2-40B4-BE49-F238E27FC236}">
              <a16:creationId xmlns="" xmlns:a16="http://schemas.microsoft.com/office/drawing/2014/main" id="{00000000-0008-0000-0700-0000ED020000}"/>
            </a:ext>
          </a:extLst>
        </xdr:cNvPr>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370,042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もっとも比重を占めている民生費は一人当たり</a:t>
          </a:r>
          <a:r>
            <a:rPr kumimoji="1" lang="en-US" altLang="ja-JP" sz="1300">
              <a:latin typeface="ＭＳ Ｐゴシック" panose="020B0600070205080204" pitchFamily="50" charset="-128"/>
              <a:ea typeface="ＭＳ Ｐゴシック" panose="020B0600070205080204" pitchFamily="50" charset="-128"/>
            </a:rPr>
            <a:t>135,911</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年度は特別会計国民健康保険費への法定外繰出や臨時福祉給付金の減少など臨時的な要因で減少しているものの、それらを除けば上昇傾向にある。</a:t>
          </a:r>
        </a:p>
        <a:p>
          <a:r>
            <a:rPr kumimoji="1" lang="ja-JP" altLang="en-US" sz="1300">
              <a:latin typeface="ＭＳ Ｐゴシック" panose="020B0600070205080204" pitchFamily="50" charset="-128"/>
              <a:ea typeface="ＭＳ Ｐゴシック" panose="020B0600070205080204" pitchFamily="50" charset="-128"/>
            </a:rPr>
            <a:t>教育費において、類似団体平均を大きく上回ったが、これは学校給食を自前調達に切り替えたことに伴う材料費が増加したためである。衛生費において、ごみ処理施設建設のため大幅に増加した。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民生費の増や、老朽化した施設の更新による工事費の増は今後も想定されるため、事業の取捨選択を行い、健全な財政運営に努めるとともに、事業の見直しなどにより全体の歳出削減に努めていく。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年度は、特別会計国民健康保険費からの繰入金の増加や減収補てん債の借入れにより、財政調整基金の取り崩し額が</a:t>
          </a:r>
          <a:r>
            <a:rPr kumimoji="1" lang="en-US" altLang="ja-JP" sz="1300">
              <a:latin typeface="ＭＳ ゴシック" pitchFamily="49" charset="-128"/>
              <a:ea typeface="ＭＳ ゴシック" pitchFamily="49" charset="-128"/>
            </a:rPr>
            <a:t>5.8</a:t>
          </a:r>
          <a:r>
            <a:rPr kumimoji="1" lang="ja-JP" altLang="en-US" sz="1300">
              <a:latin typeface="ＭＳ ゴシック" pitchFamily="49" charset="-128"/>
              <a:ea typeface="ＭＳ ゴシック" pitchFamily="49" charset="-128"/>
            </a:rPr>
            <a:t>億円減少しており、平成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0.27</a:t>
          </a:r>
          <a:r>
            <a:rPr kumimoji="1" lang="ja-JP" altLang="en-US" sz="1300">
              <a:latin typeface="ＭＳ ゴシック" pitchFamily="49" charset="-128"/>
              <a:ea typeface="ＭＳ ゴシック" pitchFamily="49" charset="-128"/>
            </a:rPr>
            <a:t>％増加した。また、歳出の増加を歳入の増加が</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億円上回ったため、実質収支は</a:t>
          </a:r>
          <a:r>
            <a:rPr kumimoji="1" lang="en-US" altLang="ja-JP" sz="1300">
              <a:latin typeface="ＭＳ ゴシック" pitchFamily="49" charset="-128"/>
              <a:ea typeface="ＭＳ ゴシック" pitchFamily="49" charset="-128"/>
            </a:rPr>
            <a:t>0.58</a:t>
          </a:r>
          <a:r>
            <a:rPr kumimoji="1" lang="ja-JP" altLang="en-US" sz="1300">
              <a:latin typeface="ＭＳ ゴシック" pitchFamily="49" charset="-128"/>
              <a:ea typeface="ＭＳ ゴシック" pitchFamily="49" charset="-128"/>
            </a:rPr>
            <a:t>％増加したものの、財政調整基金の取崩額の減少により実質単年度収支は</a:t>
          </a:r>
          <a:r>
            <a:rPr kumimoji="1" lang="en-US" altLang="ja-JP" sz="1300">
              <a:latin typeface="ＭＳ ゴシック" pitchFamily="49" charset="-128"/>
              <a:ea typeface="ＭＳ ゴシック" pitchFamily="49" charset="-128"/>
            </a:rPr>
            <a:t>1.59</a:t>
          </a:r>
          <a:r>
            <a:rPr kumimoji="1" lang="ja-JP" altLang="en-US" sz="1300">
              <a:latin typeface="ＭＳ ゴシック" pitchFamily="49" charset="-128"/>
              <a:ea typeface="ＭＳ ゴシック" pitchFamily="49" charset="-128"/>
            </a:rPr>
            <a:t>％増加した。今後も一層の事業の見直しや事務の効率化、人員の見直しに努めていく。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連結黒字額の標準財政規模に対する割合は、特別会計国民健康保険費の黒字額の減少（</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億円）などにより、前年度と比較して</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一般会計の黒字額は財政調整基金を取崩したことにより保たれており、持続可能な財政運営のため、今後も一層の事業の見直しや事務の効率化に努めていく。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153611688</v>
      </c>
      <c r="BO4" s="430"/>
      <c r="BP4" s="430"/>
      <c r="BQ4" s="430"/>
      <c r="BR4" s="430"/>
      <c r="BS4" s="430"/>
      <c r="BT4" s="430"/>
      <c r="BU4" s="431"/>
      <c r="BV4" s="429">
        <v>146755455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4.3</v>
      </c>
      <c r="CU4" s="436"/>
      <c r="CV4" s="436"/>
      <c r="CW4" s="436"/>
      <c r="CX4" s="436"/>
      <c r="CY4" s="436"/>
      <c r="CZ4" s="436"/>
      <c r="DA4" s="437"/>
      <c r="DB4" s="435">
        <v>3.7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149957452</v>
      </c>
      <c r="BO5" s="467"/>
      <c r="BP5" s="467"/>
      <c r="BQ5" s="467"/>
      <c r="BR5" s="467"/>
      <c r="BS5" s="467"/>
      <c r="BT5" s="467"/>
      <c r="BU5" s="468"/>
      <c r="BV5" s="466">
        <v>143499055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102.1</v>
      </c>
      <c r="CU5" s="464"/>
      <c r="CV5" s="464"/>
      <c r="CW5" s="464"/>
      <c r="CX5" s="464"/>
      <c r="CY5" s="464"/>
      <c r="CZ5" s="464"/>
      <c r="DA5" s="465"/>
      <c r="DB5" s="463">
        <v>98.8</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3654236</v>
      </c>
      <c r="BO6" s="467"/>
      <c r="BP6" s="467"/>
      <c r="BQ6" s="467"/>
      <c r="BR6" s="467"/>
      <c r="BS6" s="467"/>
      <c r="BT6" s="467"/>
      <c r="BU6" s="468"/>
      <c r="BV6" s="466">
        <v>3256400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113.1</v>
      </c>
      <c r="CU6" s="504"/>
      <c r="CV6" s="504"/>
      <c r="CW6" s="504"/>
      <c r="CX6" s="504"/>
      <c r="CY6" s="504"/>
      <c r="CZ6" s="504"/>
      <c r="DA6" s="505"/>
      <c r="DB6" s="503">
        <v>107.3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103634</v>
      </c>
      <c r="BO7" s="467"/>
      <c r="BP7" s="467"/>
      <c r="BQ7" s="467"/>
      <c r="BR7" s="467"/>
      <c r="BS7" s="467"/>
      <c r="BT7" s="467"/>
      <c r="BU7" s="468"/>
      <c r="BV7" s="466">
        <v>220242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82820418</v>
      </c>
      <c r="CU7" s="467"/>
      <c r="CV7" s="467"/>
      <c r="CW7" s="467"/>
      <c r="CX7" s="467"/>
      <c r="CY7" s="467"/>
      <c r="CZ7" s="467"/>
      <c r="DA7" s="468"/>
      <c r="DB7" s="466">
        <v>81800506</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3550602</v>
      </c>
      <c r="BO8" s="467"/>
      <c r="BP8" s="467"/>
      <c r="BQ8" s="467"/>
      <c r="BR8" s="467"/>
      <c r="BS8" s="467"/>
      <c r="BT8" s="467"/>
      <c r="BU8" s="468"/>
      <c r="BV8" s="466">
        <v>3036158</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0.81</v>
      </c>
      <c r="DC8" s="507"/>
      <c r="DD8" s="507"/>
      <c r="DE8" s="507"/>
      <c r="DF8" s="507"/>
      <c r="DG8" s="507"/>
      <c r="DH8" s="507"/>
      <c r="DI8" s="508"/>
      <c r="DJ8" s="185"/>
      <c r="DK8" s="185"/>
      <c r="DL8" s="185"/>
      <c r="DM8" s="185"/>
      <c r="DN8" s="185"/>
      <c r="DO8" s="185"/>
    </row>
    <row r="9" spans="1:119" ht="18.75" customHeight="1" thickBot="1" x14ac:dyDescent="0.25">
      <c r="A9" s="186"/>
      <c r="B9" s="460" t="s">
        <v>110</v>
      </c>
      <c r="C9" s="461"/>
      <c r="D9" s="461"/>
      <c r="E9" s="461"/>
      <c r="F9" s="461"/>
      <c r="G9" s="461"/>
      <c r="H9" s="461"/>
      <c r="I9" s="461"/>
      <c r="J9" s="461"/>
      <c r="K9" s="509"/>
      <c r="L9" s="510" t="s">
        <v>111</v>
      </c>
      <c r="M9" s="511"/>
      <c r="N9" s="511"/>
      <c r="O9" s="511"/>
      <c r="P9" s="511"/>
      <c r="Q9" s="512"/>
      <c r="R9" s="513">
        <v>406586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514444</v>
      </c>
      <c r="BO9" s="467"/>
      <c r="BP9" s="467"/>
      <c r="BQ9" s="467"/>
      <c r="BR9" s="467"/>
      <c r="BS9" s="467"/>
      <c r="BT9" s="467"/>
      <c r="BU9" s="468"/>
      <c r="BV9" s="466">
        <v>-198037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16.8</v>
      </c>
      <c r="CU9" s="464"/>
      <c r="CV9" s="464"/>
      <c r="CW9" s="464"/>
      <c r="CX9" s="464"/>
      <c r="CY9" s="464"/>
      <c r="CZ9" s="464"/>
      <c r="DA9" s="465"/>
      <c r="DB9" s="463">
        <v>16.2</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116</v>
      </c>
      <c r="M10" s="496"/>
      <c r="N10" s="496"/>
      <c r="O10" s="496"/>
      <c r="P10" s="496"/>
      <c r="Q10" s="497"/>
      <c r="R10" s="517">
        <v>418325</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694</v>
      </c>
      <c r="BO10" s="467"/>
      <c r="BP10" s="467"/>
      <c r="BQ10" s="467"/>
      <c r="BR10" s="467"/>
      <c r="BS10" s="467"/>
      <c r="BT10" s="467"/>
      <c r="BU10" s="468"/>
      <c r="BV10" s="466">
        <v>621</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405244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1156652</v>
      </c>
      <c r="BO12" s="467"/>
      <c r="BP12" s="467"/>
      <c r="BQ12" s="467"/>
      <c r="BR12" s="467"/>
      <c r="BS12" s="467"/>
      <c r="BT12" s="467"/>
      <c r="BU12" s="468"/>
      <c r="BV12" s="466">
        <v>1733244</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399362</v>
      </c>
      <c r="S13" s="548"/>
      <c r="T13" s="548"/>
      <c r="U13" s="548"/>
      <c r="V13" s="549"/>
      <c r="W13" s="482" t="s">
        <v>137</v>
      </c>
      <c r="X13" s="483"/>
      <c r="Y13" s="483"/>
      <c r="Z13" s="483"/>
      <c r="AA13" s="483"/>
      <c r="AB13" s="473"/>
      <c r="AC13" s="517">
        <v>1692</v>
      </c>
      <c r="AD13" s="518"/>
      <c r="AE13" s="518"/>
      <c r="AF13" s="518"/>
      <c r="AG13" s="557"/>
      <c r="AH13" s="517">
        <v>1670</v>
      </c>
      <c r="AI13" s="518"/>
      <c r="AJ13" s="518"/>
      <c r="AK13" s="518"/>
      <c r="AL13" s="519"/>
      <c r="AM13" s="495" t="s">
        <v>138</v>
      </c>
      <c r="AN13" s="496"/>
      <c r="AO13" s="496"/>
      <c r="AP13" s="496"/>
      <c r="AQ13" s="496"/>
      <c r="AR13" s="496"/>
      <c r="AS13" s="496"/>
      <c r="AT13" s="497"/>
      <c r="AU13" s="498" t="s">
        <v>104</v>
      </c>
      <c r="AV13" s="499"/>
      <c r="AW13" s="499"/>
      <c r="AX13" s="499"/>
      <c r="AY13" s="500" t="s">
        <v>139</v>
      </c>
      <c r="AZ13" s="501"/>
      <c r="BA13" s="501"/>
      <c r="BB13" s="501"/>
      <c r="BC13" s="501"/>
      <c r="BD13" s="501"/>
      <c r="BE13" s="501"/>
      <c r="BF13" s="501"/>
      <c r="BG13" s="501"/>
      <c r="BH13" s="501"/>
      <c r="BI13" s="501"/>
      <c r="BJ13" s="501"/>
      <c r="BK13" s="501"/>
      <c r="BL13" s="501"/>
      <c r="BM13" s="502"/>
      <c r="BN13" s="466">
        <v>-641514</v>
      </c>
      <c r="BO13" s="467"/>
      <c r="BP13" s="467"/>
      <c r="BQ13" s="467"/>
      <c r="BR13" s="467"/>
      <c r="BS13" s="467"/>
      <c r="BT13" s="467"/>
      <c r="BU13" s="468"/>
      <c r="BV13" s="466">
        <v>-1930660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6.4</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141</v>
      </c>
      <c r="M14" s="545"/>
      <c r="N14" s="545"/>
      <c r="O14" s="545"/>
      <c r="P14" s="545"/>
      <c r="Q14" s="546"/>
      <c r="R14" s="547">
        <v>408739</v>
      </c>
      <c r="S14" s="548"/>
      <c r="T14" s="548"/>
      <c r="U14" s="548"/>
      <c r="V14" s="549"/>
      <c r="W14" s="456"/>
      <c r="X14" s="457"/>
      <c r="Y14" s="457"/>
      <c r="Z14" s="457"/>
      <c r="AA14" s="457"/>
      <c r="AB14" s="446"/>
      <c r="AC14" s="550">
        <v>1</v>
      </c>
      <c r="AD14" s="551"/>
      <c r="AE14" s="551"/>
      <c r="AF14" s="551"/>
      <c r="AG14" s="552"/>
      <c r="AH14" s="550">
        <v>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36.5</v>
      </c>
      <c r="CU14" s="562"/>
      <c r="CV14" s="562"/>
      <c r="CW14" s="562"/>
      <c r="CX14" s="562"/>
      <c r="CY14" s="562"/>
      <c r="CZ14" s="562"/>
      <c r="DA14" s="563"/>
      <c r="DB14" s="561">
        <v>45.5</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143</v>
      </c>
      <c r="N15" s="555"/>
      <c r="O15" s="555"/>
      <c r="P15" s="555"/>
      <c r="Q15" s="556"/>
      <c r="R15" s="547">
        <v>403157</v>
      </c>
      <c r="S15" s="548"/>
      <c r="T15" s="548"/>
      <c r="U15" s="548"/>
      <c r="V15" s="549"/>
      <c r="W15" s="482" t="s">
        <v>144</v>
      </c>
      <c r="X15" s="483"/>
      <c r="Y15" s="483"/>
      <c r="Z15" s="483"/>
      <c r="AA15" s="483"/>
      <c r="AB15" s="473"/>
      <c r="AC15" s="517">
        <v>29976</v>
      </c>
      <c r="AD15" s="518"/>
      <c r="AE15" s="518"/>
      <c r="AF15" s="518"/>
      <c r="AG15" s="557"/>
      <c r="AH15" s="517">
        <v>32490</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51527088</v>
      </c>
      <c r="BO15" s="430"/>
      <c r="BP15" s="430"/>
      <c r="BQ15" s="430"/>
      <c r="BR15" s="430"/>
      <c r="BS15" s="430"/>
      <c r="BT15" s="430"/>
      <c r="BU15" s="431"/>
      <c r="BV15" s="429">
        <v>49665850</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18</v>
      </c>
      <c r="AD16" s="551"/>
      <c r="AE16" s="551"/>
      <c r="AF16" s="551"/>
      <c r="AG16" s="552"/>
      <c r="AH16" s="550">
        <v>18.899999999999999</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61668254</v>
      </c>
      <c r="BO16" s="467"/>
      <c r="BP16" s="467"/>
      <c r="BQ16" s="467"/>
      <c r="BR16" s="467"/>
      <c r="BS16" s="467"/>
      <c r="BT16" s="467"/>
      <c r="BU16" s="468"/>
      <c r="BV16" s="466">
        <v>61033385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150</v>
      </c>
      <c r="N17" s="571"/>
      <c r="O17" s="571"/>
      <c r="P17" s="571"/>
      <c r="Q17" s="572"/>
      <c r="R17" s="567" t="s">
        <v>148</v>
      </c>
      <c r="S17" s="568"/>
      <c r="T17" s="568"/>
      <c r="U17" s="568"/>
      <c r="V17" s="569"/>
      <c r="W17" s="482" t="s">
        <v>151</v>
      </c>
      <c r="X17" s="483"/>
      <c r="Y17" s="483"/>
      <c r="Z17" s="483"/>
      <c r="AA17" s="483"/>
      <c r="AB17" s="473"/>
      <c r="AC17" s="517">
        <v>134574</v>
      </c>
      <c r="AD17" s="518"/>
      <c r="AE17" s="518"/>
      <c r="AF17" s="518"/>
      <c r="AG17" s="557"/>
      <c r="AH17" s="517">
        <v>138023</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66024686</v>
      </c>
      <c r="BO17" s="467"/>
      <c r="BP17" s="467"/>
      <c r="BQ17" s="467"/>
      <c r="BR17" s="467"/>
      <c r="BS17" s="467"/>
      <c r="BT17" s="467"/>
      <c r="BU17" s="468"/>
      <c r="BV17" s="466">
        <v>63591515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153</v>
      </c>
      <c r="C18" s="509"/>
      <c r="D18" s="509"/>
      <c r="E18" s="578"/>
      <c r="F18" s="578"/>
      <c r="G18" s="578"/>
      <c r="H18" s="578"/>
      <c r="I18" s="578"/>
      <c r="J18" s="578"/>
      <c r="K18" s="578"/>
      <c r="L18" s="579">
        <v>100.82</v>
      </c>
      <c r="M18" s="579"/>
      <c r="N18" s="579"/>
      <c r="O18" s="579"/>
      <c r="P18" s="579"/>
      <c r="Q18" s="579"/>
      <c r="R18" s="580"/>
      <c r="S18" s="580"/>
      <c r="T18" s="580"/>
      <c r="U18" s="580"/>
      <c r="V18" s="581"/>
      <c r="W18" s="484"/>
      <c r="X18" s="485"/>
      <c r="Y18" s="485"/>
      <c r="Z18" s="485"/>
      <c r="AA18" s="485"/>
      <c r="AB18" s="476"/>
      <c r="AC18" s="582">
        <v>81</v>
      </c>
      <c r="AD18" s="583"/>
      <c r="AE18" s="583"/>
      <c r="AF18" s="583"/>
      <c r="AG18" s="584"/>
      <c r="AH18" s="582">
        <v>80.2</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87603582</v>
      </c>
      <c r="BO18" s="467"/>
      <c r="BP18" s="467"/>
      <c r="BQ18" s="467"/>
      <c r="BR18" s="467"/>
      <c r="BS18" s="467"/>
      <c r="BT18" s="467"/>
      <c r="BU18" s="468"/>
      <c r="BV18" s="466">
        <v>86046218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155</v>
      </c>
      <c r="C19" s="509"/>
      <c r="D19" s="509"/>
      <c r="E19" s="578"/>
      <c r="F19" s="578"/>
      <c r="G19" s="578"/>
      <c r="H19" s="578"/>
      <c r="I19" s="578"/>
      <c r="J19" s="578"/>
      <c r="K19" s="578"/>
      <c r="L19" s="586">
        <v>4033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99422824</v>
      </c>
      <c r="BO19" s="467"/>
      <c r="BP19" s="467"/>
      <c r="BQ19" s="467"/>
      <c r="BR19" s="467"/>
      <c r="BS19" s="467"/>
      <c r="BT19" s="467"/>
      <c r="BU19" s="468"/>
      <c r="BV19" s="466">
        <v>99467549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157</v>
      </c>
      <c r="C20" s="509"/>
      <c r="D20" s="509"/>
      <c r="E20" s="578"/>
      <c r="F20" s="578"/>
      <c r="G20" s="578"/>
      <c r="H20" s="578"/>
      <c r="I20" s="578"/>
      <c r="J20" s="578"/>
      <c r="K20" s="578"/>
      <c r="L20" s="586">
        <v>165746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178835506</v>
      </c>
      <c r="BO23" s="467"/>
      <c r="BP23" s="467"/>
      <c r="BQ23" s="467"/>
      <c r="BR23" s="467"/>
      <c r="BS23" s="467"/>
      <c r="BT23" s="467"/>
      <c r="BU23" s="468"/>
      <c r="BV23" s="466">
        <v>174193729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166</v>
      </c>
      <c r="F24" s="496"/>
      <c r="G24" s="496"/>
      <c r="H24" s="496"/>
      <c r="I24" s="496"/>
      <c r="J24" s="496"/>
      <c r="K24" s="497"/>
      <c r="L24" s="517">
        <v>1</v>
      </c>
      <c r="M24" s="518"/>
      <c r="N24" s="518"/>
      <c r="O24" s="518"/>
      <c r="P24" s="557"/>
      <c r="Q24" s="517">
        <v>10310</v>
      </c>
      <c r="R24" s="518"/>
      <c r="S24" s="518"/>
      <c r="T24" s="518"/>
      <c r="U24" s="518"/>
      <c r="V24" s="557"/>
      <c r="W24" s="616"/>
      <c r="X24" s="604"/>
      <c r="Y24" s="605"/>
      <c r="Z24" s="516" t="s">
        <v>167</v>
      </c>
      <c r="AA24" s="496"/>
      <c r="AB24" s="496"/>
      <c r="AC24" s="496"/>
      <c r="AD24" s="496"/>
      <c r="AE24" s="496"/>
      <c r="AF24" s="496"/>
      <c r="AG24" s="497"/>
      <c r="AH24" s="517">
        <v>2763</v>
      </c>
      <c r="AI24" s="518"/>
      <c r="AJ24" s="518"/>
      <c r="AK24" s="518"/>
      <c r="AL24" s="557"/>
      <c r="AM24" s="517">
        <v>8891334</v>
      </c>
      <c r="AN24" s="518"/>
      <c r="AO24" s="518"/>
      <c r="AP24" s="518"/>
      <c r="AQ24" s="518"/>
      <c r="AR24" s="557"/>
      <c r="AS24" s="517">
        <v>3218</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111663306</v>
      </c>
      <c r="BO24" s="467"/>
      <c r="BP24" s="467"/>
      <c r="BQ24" s="467"/>
      <c r="BR24" s="467"/>
      <c r="BS24" s="467"/>
      <c r="BT24" s="467"/>
      <c r="BU24" s="468"/>
      <c r="BV24" s="466">
        <v>112313488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169</v>
      </c>
      <c r="F25" s="496"/>
      <c r="G25" s="496"/>
      <c r="H25" s="496"/>
      <c r="I25" s="496"/>
      <c r="J25" s="496"/>
      <c r="K25" s="497"/>
      <c r="L25" s="517">
        <v>2</v>
      </c>
      <c r="M25" s="518"/>
      <c r="N25" s="518"/>
      <c r="O25" s="518"/>
      <c r="P25" s="557"/>
      <c r="Q25" s="517">
        <v>8770</v>
      </c>
      <c r="R25" s="518"/>
      <c r="S25" s="518"/>
      <c r="T25" s="518"/>
      <c r="U25" s="518"/>
      <c r="V25" s="557"/>
      <c r="W25" s="616"/>
      <c r="X25" s="604"/>
      <c r="Y25" s="605"/>
      <c r="Z25" s="516" t="s">
        <v>170</v>
      </c>
      <c r="AA25" s="496"/>
      <c r="AB25" s="496"/>
      <c r="AC25" s="496"/>
      <c r="AD25" s="496"/>
      <c r="AE25" s="496"/>
      <c r="AF25" s="496"/>
      <c r="AG25" s="497"/>
      <c r="AH25" s="517">
        <v>501</v>
      </c>
      <c r="AI25" s="518"/>
      <c r="AJ25" s="518"/>
      <c r="AK25" s="518"/>
      <c r="AL25" s="557"/>
      <c r="AM25" s="517">
        <v>1643781</v>
      </c>
      <c r="AN25" s="518"/>
      <c r="AO25" s="518"/>
      <c r="AP25" s="518"/>
      <c r="AQ25" s="518"/>
      <c r="AR25" s="557"/>
      <c r="AS25" s="517">
        <v>3281</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23176862</v>
      </c>
      <c r="BO25" s="430"/>
      <c r="BP25" s="430"/>
      <c r="BQ25" s="430"/>
      <c r="BR25" s="430"/>
      <c r="BS25" s="430"/>
      <c r="BT25" s="430"/>
      <c r="BU25" s="431"/>
      <c r="BV25" s="429">
        <v>21327952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172</v>
      </c>
      <c r="F26" s="496"/>
      <c r="G26" s="496"/>
      <c r="H26" s="496"/>
      <c r="I26" s="496"/>
      <c r="J26" s="496"/>
      <c r="K26" s="497"/>
      <c r="L26" s="517">
        <v>1</v>
      </c>
      <c r="M26" s="518"/>
      <c r="N26" s="518"/>
      <c r="O26" s="518"/>
      <c r="P26" s="557"/>
      <c r="Q26" s="517">
        <v>6770</v>
      </c>
      <c r="R26" s="518"/>
      <c r="S26" s="518"/>
      <c r="T26" s="518"/>
      <c r="U26" s="518"/>
      <c r="V26" s="557"/>
      <c r="W26" s="616"/>
      <c r="X26" s="604"/>
      <c r="Y26" s="605"/>
      <c r="Z26" s="516" t="s">
        <v>173</v>
      </c>
      <c r="AA26" s="626"/>
      <c r="AB26" s="626"/>
      <c r="AC26" s="626"/>
      <c r="AD26" s="626"/>
      <c r="AE26" s="626"/>
      <c r="AF26" s="626"/>
      <c r="AG26" s="627"/>
      <c r="AH26" s="517">
        <v>397</v>
      </c>
      <c r="AI26" s="518"/>
      <c r="AJ26" s="518"/>
      <c r="AK26" s="518"/>
      <c r="AL26" s="557"/>
      <c r="AM26" s="517">
        <v>1304939</v>
      </c>
      <c r="AN26" s="518"/>
      <c r="AO26" s="518"/>
      <c r="AP26" s="518"/>
      <c r="AQ26" s="518"/>
      <c r="AR26" s="557"/>
      <c r="AS26" s="517">
        <v>3287</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176</v>
      </c>
      <c r="F27" s="496"/>
      <c r="G27" s="496"/>
      <c r="H27" s="496"/>
      <c r="I27" s="496"/>
      <c r="J27" s="496"/>
      <c r="K27" s="497"/>
      <c r="L27" s="517">
        <v>1</v>
      </c>
      <c r="M27" s="518"/>
      <c r="N27" s="518"/>
      <c r="O27" s="518"/>
      <c r="P27" s="557"/>
      <c r="Q27" s="517">
        <v>7430</v>
      </c>
      <c r="R27" s="518"/>
      <c r="S27" s="518"/>
      <c r="T27" s="518"/>
      <c r="U27" s="518"/>
      <c r="V27" s="557"/>
      <c r="W27" s="616"/>
      <c r="X27" s="604"/>
      <c r="Y27" s="605"/>
      <c r="Z27" s="516" t="s">
        <v>177</v>
      </c>
      <c r="AA27" s="496"/>
      <c r="AB27" s="496"/>
      <c r="AC27" s="496"/>
      <c r="AD27" s="496"/>
      <c r="AE27" s="496"/>
      <c r="AF27" s="496"/>
      <c r="AG27" s="497"/>
      <c r="AH27" s="517">
        <v>103</v>
      </c>
      <c r="AI27" s="518"/>
      <c r="AJ27" s="518"/>
      <c r="AK27" s="518"/>
      <c r="AL27" s="557"/>
      <c r="AM27" s="517">
        <v>392188</v>
      </c>
      <c r="AN27" s="518"/>
      <c r="AO27" s="518"/>
      <c r="AP27" s="518"/>
      <c r="AQ27" s="518"/>
      <c r="AR27" s="557"/>
      <c r="AS27" s="517">
        <v>3808</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175</v>
      </c>
      <c r="BO27" s="640"/>
      <c r="BP27" s="640"/>
      <c r="BQ27" s="640"/>
      <c r="BR27" s="640"/>
      <c r="BS27" s="640"/>
      <c r="BT27" s="640"/>
      <c r="BU27" s="641"/>
      <c r="BV27" s="639" t="s">
        <v>179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180</v>
      </c>
      <c r="F28" s="496"/>
      <c r="G28" s="496"/>
      <c r="H28" s="496"/>
      <c r="I28" s="496"/>
      <c r="J28" s="496"/>
      <c r="K28" s="497"/>
      <c r="L28" s="517">
        <v>1</v>
      </c>
      <c r="M28" s="518"/>
      <c r="N28" s="518"/>
      <c r="O28" s="518"/>
      <c r="P28" s="557"/>
      <c r="Q28" s="517">
        <v>6800</v>
      </c>
      <c r="R28" s="518"/>
      <c r="S28" s="518"/>
      <c r="T28" s="518"/>
      <c r="U28" s="518"/>
      <c r="V28" s="557"/>
      <c r="W28" s="616"/>
      <c r="X28" s="604"/>
      <c r="Y28" s="605"/>
      <c r="Z28" s="516" t="s">
        <v>181</v>
      </c>
      <c r="AA28" s="496"/>
      <c r="AB28" s="496"/>
      <c r="AC28" s="496"/>
      <c r="AD28" s="496"/>
      <c r="AE28" s="496"/>
      <c r="AF28" s="496"/>
      <c r="AG28" s="497"/>
      <c r="AH28" s="517" t="s">
        <v>175</v>
      </c>
      <c r="AI28" s="518"/>
      <c r="AJ28" s="518"/>
      <c r="AK28" s="518"/>
      <c r="AL28" s="557"/>
      <c r="AM28" s="517" t="s">
        <v>179</v>
      </c>
      <c r="AN28" s="518"/>
      <c r="AO28" s="518"/>
      <c r="AP28" s="518"/>
      <c r="AQ28" s="518"/>
      <c r="AR28" s="557"/>
      <c r="AS28" s="517" t="s">
        <v>175</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11622906</v>
      </c>
      <c r="BO28" s="430"/>
      <c r="BP28" s="430"/>
      <c r="BQ28" s="430"/>
      <c r="BR28" s="430"/>
      <c r="BS28" s="430"/>
      <c r="BT28" s="430"/>
      <c r="BU28" s="431"/>
      <c r="BV28" s="429">
        <v>11258864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183</v>
      </c>
      <c r="F29" s="496"/>
      <c r="G29" s="496"/>
      <c r="H29" s="496"/>
      <c r="I29" s="496"/>
      <c r="J29" s="496"/>
      <c r="K29" s="497"/>
      <c r="L29" s="517">
        <v>39</v>
      </c>
      <c r="M29" s="518"/>
      <c r="N29" s="518"/>
      <c r="O29" s="518"/>
      <c r="P29" s="557"/>
      <c r="Q29" s="517">
        <v>6460</v>
      </c>
      <c r="R29" s="518"/>
      <c r="S29" s="518"/>
      <c r="T29" s="518"/>
      <c r="U29" s="518"/>
      <c r="V29" s="557"/>
      <c r="W29" s="617"/>
      <c r="X29" s="618"/>
      <c r="Y29" s="619"/>
      <c r="Z29" s="516" t="s">
        <v>184</v>
      </c>
      <c r="AA29" s="496"/>
      <c r="AB29" s="496"/>
      <c r="AC29" s="496"/>
      <c r="AD29" s="496"/>
      <c r="AE29" s="496"/>
      <c r="AF29" s="496"/>
      <c r="AG29" s="497"/>
      <c r="AH29" s="517">
        <v>2866</v>
      </c>
      <c r="AI29" s="518"/>
      <c r="AJ29" s="518"/>
      <c r="AK29" s="518"/>
      <c r="AL29" s="557"/>
      <c r="AM29" s="517">
        <v>9283522</v>
      </c>
      <c r="AN29" s="518"/>
      <c r="AO29" s="518"/>
      <c r="AP29" s="518"/>
      <c r="AQ29" s="518"/>
      <c r="AR29" s="557"/>
      <c r="AS29" s="517">
        <v>3239</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t="s">
        <v>175</v>
      </c>
      <c r="BO29" s="467"/>
      <c r="BP29" s="467"/>
      <c r="BQ29" s="467"/>
      <c r="BR29" s="467"/>
      <c r="BS29" s="467"/>
      <c r="BT29" s="467"/>
      <c r="BU29" s="468"/>
      <c r="BV29" s="466" t="s">
        <v>175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2524162</v>
      </c>
      <c r="BO30" s="640"/>
      <c r="BP30" s="640"/>
      <c r="BQ30" s="640"/>
      <c r="BR30" s="640"/>
      <c r="BS30" s="640"/>
      <c r="BT30" s="640"/>
      <c r="BU30" s="641"/>
      <c r="BV30" s="639">
        <v>2696900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196</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特別会計国民健康保険費</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神奈川県内広域水道企業団</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横須賀市土地開発公社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特別会計公園墓地事業費</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特別会計介護保険費</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神奈川県後期高齢者医療広域連合（一般会計）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（一財）シティサポートよこすか</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特別会計母子父子寡婦福祉資金貸付事業費</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特別会計後期高齢者医療費</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IF('各会計、関係団体の財政状況及び健全化判断比率'!B33="","",'各会計、関係団体の財政状況及び健全化判断比率'!B33)</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神奈川県後期高齢者医療広域連合（特別会計）</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（公財）横須賀市健康福祉財団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特別会計公債管理費</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17</v>
      </c>
      <c r="CP37" s="652"/>
      <c r="CQ37" s="653" t="str">
        <f>IF('各会計、関係団体の財政状況及び健全化判断比率'!BS10="","",'各会計、関係団体の財政状況及び健全化判断比率'!BS10)</f>
        <v>（公財）横須賀市生涯学習財団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18</v>
      </c>
      <c r="CP38" s="652"/>
      <c r="CQ38" s="653" t="str">
        <f>IF('各会計、関係団体の財政状況及び健全化判断比率'!BS11="","",'各会計、関係団体の財政状況及び健全化判断比率'!BS11)</f>
        <v>（公財）横須賀市産業振興財団</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19</v>
      </c>
      <c r="CP39" s="652"/>
      <c r="CQ39" s="653" t="str">
        <f>IF('各会計、関係団体の財政状況及び健全化判断比率'!BS12="","",'各会計、関係団体の財政状況及び健全化判断比率'!BS12)</f>
        <v>横須賀中央まちづくり（株）</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20</v>
      </c>
      <c r="CP40" s="652"/>
      <c r="CQ40" s="653" t="str">
        <f>IF('各会計、関係団体の財政状況及び健全化判断比率'!BS13="","",'各会計、関係団体の財政状況及び健全化判断比率'!BS13)</f>
        <v>（株）横須賀テレコムリサーチパーク</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21</v>
      </c>
      <c r="CP41" s="652"/>
      <c r="CQ41" s="653" t="str">
        <f>IF('各会計、関係団体の財政状況及び健全化判断比率'!BS14="","",'各会計、関係団体の財政状況及び健全化判断比率'!BS14)</f>
        <v>（公財）横須賀芸術文化財団</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22</v>
      </c>
      <c r="CP42" s="652"/>
      <c r="CQ42" s="653" t="str">
        <f>IF('各会計、関係団体の財政状況及び健全化判断比率'!BS15="","",'各会計、関係団体の財政状況及び健全化判断比率'!BS15)</f>
        <v>（公財）かながわ海岸美化財団</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7aaFVAdsUDThZ/9eDzxhwYdjFRSIV8yWROCYAePQu3zoOJJyo3VbpfssFCzRWRjeQyd/nnF6uH2ysbsACVU7dQ==" saltValue="e9BP8iW3DVYayp4yaY80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44" t="s">
        <v>552</v>
      </c>
      <c r="D34" s="1244"/>
      <c r="E34" s="1245"/>
      <c r="F34" s="32">
        <v>9.58</v>
      </c>
      <c r="G34" s="33">
        <v>10.93</v>
      </c>
      <c r="H34" s="33">
        <v>11.85</v>
      </c>
      <c r="I34" s="33">
        <v>11.44</v>
      </c>
      <c r="J34" s="34">
        <v>11.95</v>
      </c>
      <c r="K34" s="22"/>
      <c r="L34" s="22"/>
      <c r="M34" s="22"/>
      <c r="N34" s="22"/>
      <c r="O34" s="22"/>
      <c r="P34" s="22"/>
    </row>
    <row r="35" spans="1:16" ht="39" customHeight="1" x14ac:dyDescent="0.2">
      <c r="A35" s="22"/>
      <c r="B35" s="35"/>
      <c r="C35" s="1238" t="s">
        <v>553</v>
      </c>
      <c r="D35" s="1239"/>
      <c r="E35" s="1240"/>
      <c r="F35" s="36">
        <v>4.2699999999999996</v>
      </c>
      <c r="G35" s="37">
        <v>5.78</v>
      </c>
      <c r="H35" s="37">
        <v>7.17</v>
      </c>
      <c r="I35" s="37">
        <v>9.06</v>
      </c>
      <c r="J35" s="38">
        <v>4.8499999999999996</v>
      </c>
      <c r="K35" s="22"/>
      <c r="L35" s="22"/>
      <c r="M35" s="22"/>
      <c r="N35" s="22"/>
      <c r="O35" s="22"/>
      <c r="P35" s="22"/>
    </row>
    <row r="36" spans="1:16" ht="39" customHeight="1" x14ac:dyDescent="0.2">
      <c r="A36" s="22"/>
      <c r="B36" s="35"/>
      <c r="C36" s="1238" t="s">
        <v>554</v>
      </c>
      <c r="D36" s="1239"/>
      <c r="E36" s="1240"/>
      <c r="F36" s="36">
        <v>2.13</v>
      </c>
      <c r="G36" s="37">
        <v>2.5499999999999998</v>
      </c>
      <c r="H36" s="37">
        <v>3.2</v>
      </c>
      <c r="I36" s="37">
        <v>3.91</v>
      </c>
      <c r="J36" s="38">
        <v>4.3</v>
      </c>
      <c r="K36" s="22"/>
      <c r="L36" s="22"/>
      <c r="M36" s="22"/>
      <c r="N36" s="22"/>
      <c r="O36" s="22"/>
      <c r="P36" s="22"/>
    </row>
    <row r="37" spans="1:16" ht="39" customHeight="1" x14ac:dyDescent="0.2">
      <c r="A37" s="22"/>
      <c r="B37" s="35"/>
      <c r="C37" s="1238" t="s">
        <v>555</v>
      </c>
      <c r="D37" s="1239"/>
      <c r="E37" s="1240"/>
      <c r="F37" s="36">
        <v>4.1399999999999997</v>
      </c>
      <c r="G37" s="37">
        <v>4</v>
      </c>
      <c r="H37" s="37">
        <v>3.89</v>
      </c>
      <c r="I37" s="37">
        <v>3.68</v>
      </c>
      <c r="J37" s="38">
        <v>4.21</v>
      </c>
      <c r="K37" s="22"/>
      <c r="L37" s="22"/>
      <c r="M37" s="22"/>
      <c r="N37" s="22"/>
      <c r="O37" s="22"/>
      <c r="P37" s="22"/>
    </row>
    <row r="38" spans="1:16" ht="39" customHeight="1" x14ac:dyDescent="0.2">
      <c r="A38" s="22"/>
      <c r="B38" s="35"/>
      <c r="C38" s="1238" t="s">
        <v>556</v>
      </c>
      <c r="D38" s="1239"/>
      <c r="E38" s="1240"/>
      <c r="F38" s="36">
        <v>1.59</v>
      </c>
      <c r="G38" s="37">
        <v>2.13</v>
      </c>
      <c r="H38" s="37">
        <v>2.82</v>
      </c>
      <c r="I38" s="37">
        <v>3.09</v>
      </c>
      <c r="J38" s="38">
        <v>3.16</v>
      </c>
      <c r="K38" s="22"/>
      <c r="L38" s="22"/>
      <c r="M38" s="22"/>
      <c r="N38" s="22"/>
      <c r="O38" s="22"/>
      <c r="P38" s="22"/>
    </row>
    <row r="39" spans="1:16" ht="39" customHeight="1" x14ac:dyDescent="0.2">
      <c r="A39" s="22"/>
      <c r="B39" s="35"/>
      <c r="C39" s="1238" t="s">
        <v>557</v>
      </c>
      <c r="D39" s="1239"/>
      <c r="E39" s="1240"/>
      <c r="F39" s="36">
        <v>1.73</v>
      </c>
      <c r="G39" s="37">
        <v>1.28</v>
      </c>
      <c r="H39" s="37">
        <v>2.19</v>
      </c>
      <c r="I39" s="37">
        <v>3.02</v>
      </c>
      <c r="J39" s="38">
        <v>2.12</v>
      </c>
      <c r="K39" s="22"/>
      <c r="L39" s="22"/>
      <c r="M39" s="22"/>
      <c r="N39" s="22"/>
      <c r="O39" s="22"/>
      <c r="P39" s="22"/>
    </row>
    <row r="40" spans="1:16" ht="39" customHeight="1" x14ac:dyDescent="0.2">
      <c r="A40" s="22"/>
      <c r="B40" s="35"/>
      <c r="C40" s="1238" t="s">
        <v>558</v>
      </c>
      <c r="D40" s="1239"/>
      <c r="E40" s="1240"/>
      <c r="F40" s="36">
        <v>0.01</v>
      </c>
      <c r="G40" s="37">
        <v>0.05</v>
      </c>
      <c r="H40" s="37">
        <v>0.06</v>
      </c>
      <c r="I40" s="37">
        <v>0.02</v>
      </c>
      <c r="J40" s="38">
        <v>0.06</v>
      </c>
      <c r="K40" s="22"/>
      <c r="L40" s="22"/>
      <c r="M40" s="22"/>
      <c r="N40" s="22"/>
      <c r="O40" s="22"/>
      <c r="P40" s="22"/>
    </row>
    <row r="41" spans="1:16" ht="39" customHeight="1" x14ac:dyDescent="0.2">
      <c r="A41" s="22"/>
      <c r="B41" s="35"/>
      <c r="C41" s="1238" t="s">
        <v>559</v>
      </c>
      <c r="D41" s="1239"/>
      <c r="E41" s="1240"/>
      <c r="F41" s="36">
        <v>0.05</v>
      </c>
      <c r="G41" s="37">
        <v>0.06</v>
      </c>
      <c r="H41" s="37">
        <v>0.38</v>
      </c>
      <c r="I41" s="37">
        <v>0.05</v>
      </c>
      <c r="J41" s="38">
        <v>0.06</v>
      </c>
      <c r="K41" s="22"/>
      <c r="L41" s="22"/>
      <c r="M41" s="22"/>
      <c r="N41" s="22"/>
      <c r="O41" s="22"/>
      <c r="P41" s="22"/>
    </row>
    <row r="42" spans="1:16" ht="39" customHeight="1" x14ac:dyDescent="0.2">
      <c r="A42" s="22"/>
      <c r="B42" s="39"/>
      <c r="C42" s="1238" t="s">
        <v>560</v>
      </c>
      <c r="D42" s="1239"/>
      <c r="E42" s="1240"/>
      <c r="F42" s="36" t="s">
        <v>502</v>
      </c>
      <c r="G42" s="37" t="s">
        <v>502</v>
      </c>
      <c r="H42" s="37" t="s">
        <v>502</v>
      </c>
      <c r="I42" s="37" t="s">
        <v>502</v>
      </c>
      <c r="J42" s="38" t="s">
        <v>502</v>
      </c>
      <c r="K42" s="22"/>
      <c r="L42" s="22"/>
      <c r="M42" s="22"/>
      <c r="N42" s="22"/>
      <c r="O42" s="22"/>
      <c r="P42" s="22"/>
    </row>
    <row r="43" spans="1:16" ht="39" customHeight="1" thickBot="1" x14ac:dyDescent="0.25">
      <c r="A43" s="22"/>
      <c r="B43" s="40"/>
      <c r="C43" s="1241" t="s">
        <v>561</v>
      </c>
      <c r="D43" s="1242"/>
      <c r="E43" s="1243"/>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JNbIweFTMBkhDSWmQnpETV/ykEk4mYx9T15wElPbkDgkrlNLrDttU3w6oap97zufxtvQLPJquxgUh5kyr/wKA==" saltValue="53T04T2qutDg3Qf+anSq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46" t="s">
        <v>10</v>
      </c>
      <c r="C45" s="1247"/>
      <c r="D45" s="58"/>
      <c r="E45" s="1252" t="s">
        <v>11</v>
      </c>
      <c r="F45" s="1252"/>
      <c r="G45" s="1252"/>
      <c r="H45" s="1252"/>
      <c r="I45" s="1252"/>
      <c r="J45" s="1253"/>
      <c r="K45" s="59">
        <v>16959</v>
      </c>
      <c r="L45" s="60">
        <v>15912</v>
      </c>
      <c r="M45" s="60">
        <v>15928</v>
      </c>
      <c r="N45" s="60">
        <v>16423</v>
      </c>
      <c r="O45" s="61">
        <v>17011</v>
      </c>
      <c r="P45" s="48"/>
      <c r="Q45" s="48"/>
      <c r="R45" s="48"/>
      <c r="S45" s="48"/>
      <c r="T45" s="48"/>
      <c r="U45" s="48"/>
    </row>
    <row r="46" spans="1:21" ht="30.75" customHeight="1" x14ac:dyDescent="0.2">
      <c r="A46" s="48"/>
      <c r="B46" s="1248"/>
      <c r="C46" s="1249"/>
      <c r="D46" s="62"/>
      <c r="E46" s="1254" t="s">
        <v>12</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2">
      <c r="A47" s="48"/>
      <c r="B47" s="1248"/>
      <c r="C47" s="1249"/>
      <c r="D47" s="62"/>
      <c r="E47" s="1254" t="s">
        <v>13</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2">
      <c r="A48" s="48"/>
      <c r="B48" s="1248"/>
      <c r="C48" s="1249"/>
      <c r="D48" s="62"/>
      <c r="E48" s="1254" t="s">
        <v>14</v>
      </c>
      <c r="F48" s="1254"/>
      <c r="G48" s="1254"/>
      <c r="H48" s="1254"/>
      <c r="I48" s="1254"/>
      <c r="J48" s="1255"/>
      <c r="K48" s="63">
        <v>3974</v>
      </c>
      <c r="L48" s="64">
        <v>3926</v>
      </c>
      <c r="M48" s="64">
        <v>3759</v>
      </c>
      <c r="N48" s="64">
        <v>3540</v>
      </c>
      <c r="O48" s="65">
        <v>3132</v>
      </c>
      <c r="P48" s="48"/>
      <c r="Q48" s="48"/>
      <c r="R48" s="48"/>
      <c r="S48" s="48"/>
      <c r="T48" s="48"/>
      <c r="U48" s="48"/>
    </row>
    <row r="49" spans="1:21" ht="30.75" customHeight="1" x14ac:dyDescent="0.2">
      <c r="A49" s="48"/>
      <c r="B49" s="1248"/>
      <c r="C49" s="1249"/>
      <c r="D49" s="62"/>
      <c r="E49" s="1254" t="s">
        <v>15</v>
      </c>
      <c r="F49" s="1254"/>
      <c r="G49" s="1254"/>
      <c r="H49" s="1254"/>
      <c r="I49" s="1254"/>
      <c r="J49" s="1255"/>
      <c r="K49" s="63" t="s">
        <v>502</v>
      </c>
      <c r="L49" s="64" t="s">
        <v>502</v>
      </c>
      <c r="M49" s="64" t="s">
        <v>502</v>
      </c>
      <c r="N49" s="64" t="s">
        <v>502</v>
      </c>
      <c r="O49" s="65" t="s">
        <v>502</v>
      </c>
      <c r="P49" s="48"/>
      <c r="Q49" s="48"/>
      <c r="R49" s="48"/>
      <c r="S49" s="48"/>
      <c r="T49" s="48"/>
      <c r="U49" s="48"/>
    </row>
    <row r="50" spans="1:21" ht="30.75" customHeight="1" x14ac:dyDescent="0.2">
      <c r="A50" s="48"/>
      <c r="B50" s="1248"/>
      <c r="C50" s="1249"/>
      <c r="D50" s="62"/>
      <c r="E50" s="1254" t="s">
        <v>16</v>
      </c>
      <c r="F50" s="1254"/>
      <c r="G50" s="1254"/>
      <c r="H50" s="1254"/>
      <c r="I50" s="1254"/>
      <c r="J50" s="1255"/>
      <c r="K50" s="63">
        <v>49</v>
      </c>
      <c r="L50" s="64">
        <v>80</v>
      </c>
      <c r="M50" s="64">
        <v>0</v>
      </c>
      <c r="N50" s="64">
        <v>35</v>
      </c>
      <c r="O50" s="65">
        <v>66</v>
      </c>
      <c r="P50" s="48"/>
      <c r="Q50" s="48"/>
      <c r="R50" s="48"/>
      <c r="S50" s="48"/>
      <c r="T50" s="48"/>
      <c r="U50" s="48"/>
    </row>
    <row r="51" spans="1:21" ht="30.75" customHeight="1" x14ac:dyDescent="0.2">
      <c r="A51" s="48"/>
      <c r="B51" s="1250"/>
      <c r="C51" s="1251"/>
      <c r="D51" s="66"/>
      <c r="E51" s="1254" t="s">
        <v>17</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2">
      <c r="A52" s="48"/>
      <c r="B52" s="1256" t="s">
        <v>18</v>
      </c>
      <c r="C52" s="1257"/>
      <c r="D52" s="66"/>
      <c r="E52" s="1254" t="s">
        <v>19</v>
      </c>
      <c r="F52" s="1254"/>
      <c r="G52" s="1254"/>
      <c r="H52" s="1254"/>
      <c r="I52" s="1254"/>
      <c r="J52" s="1255"/>
      <c r="K52" s="63">
        <v>16283</v>
      </c>
      <c r="L52" s="64">
        <v>15278</v>
      </c>
      <c r="M52" s="64">
        <v>15405</v>
      </c>
      <c r="N52" s="64">
        <v>15351</v>
      </c>
      <c r="O52" s="65">
        <v>15394</v>
      </c>
      <c r="P52" s="48"/>
      <c r="Q52" s="48"/>
      <c r="R52" s="48"/>
      <c r="S52" s="48"/>
      <c r="T52" s="48"/>
      <c r="U52" s="48"/>
    </row>
    <row r="53" spans="1:21" ht="30.75" customHeight="1" thickBot="1" x14ac:dyDescent="0.25">
      <c r="A53" s="48"/>
      <c r="B53" s="1258" t="s">
        <v>20</v>
      </c>
      <c r="C53" s="1259"/>
      <c r="D53" s="67"/>
      <c r="E53" s="1260" t="s">
        <v>21</v>
      </c>
      <c r="F53" s="1260"/>
      <c r="G53" s="1260"/>
      <c r="H53" s="1260"/>
      <c r="I53" s="1260"/>
      <c r="J53" s="1261"/>
      <c r="K53" s="68">
        <v>4699</v>
      </c>
      <c r="L53" s="69">
        <v>4640</v>
      </c>
      <c r="M53" s="69">
        <v>4282</v>
      </c>
      <c r="N53" s="69">
        <v>4647</v>
      </c>
      <c r="O53" s="70">
        <v>4815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62" t="s">
        <v>24</v>
      </c>
      <c r="C57" s="1263"/>
      <c r="D57" s="1266" t="s">
        <v>25</v>
      </c>
      <c r="E57" s="1267"/>
      <c r="F57" s="1267"/>
      <c r="G57" s="1267"/>
      <c r="H57" s="1267"/>
      <c r="I57" s="1267"/>
      <c r="J57" s="1268"/>
      <c r="K57" s="82" t="s">
        <v>581</v>
      </c>
      <c r="L57" s="83" t="s">
        <v>581</v>
      </c>
      <c r="M57" s="83" t="s">
        <v>581</v>
      </c>
      <c r="N57" s="83" t="s">
        <v>581</v>
      </c>
      <c r="O57" s="84" t="s">
        <v>581</v>
      </c>
    </row>
    <row r="58" spans="1:21" ht="31.5" customHeight="1" thickBot="1" x14ac:dyDescent="0.25">
      <c r="B58" s="1264"/>
      <c r="C58" s="1265"/>
      <c r="D58" s="1269" t="s">
        <v>26</v>
      </c>
      <c r="E58" s="1270"/>
      <c r="F58" s="1270"/>
      <c r="G58" s="1270"/>
      <c r="H58" s="1270"/>
      <c r="I58" s="1270"/>
      <c r="J58" s="1271"/>
      <c r="K58" s="85" t="s">
        <v>581</v>
      </c>
      <c r="L58" s="86" t="s">
        <v>581</v>
      </c>
      <c r="M58" s="86" t="s">
        <v>581</v>
      </c>
      <c r="N58" s="86" t="s">
        <v>581</v>
      </c>
      <c r="O58" s="87" t="s">
        <v>581</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nCKfpL3t04w9Snog+BbfuM0sD/APO3mN1c4FChHgrMcIqLF1DkodAtUmxG7lyD0vaXq1vNJ6g5wtPWx7t7+vQ==" saltValue="p6Yr3310ja7WZMP2i1Yy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543</v>
      </c>
      <c r="J40" s="99" t="s">
        <v>544</v>
      </c>
      <c r="K40" s="99" t="s">
        <v>545</v>
      </c>
      <c r="L40" s="99" t="s">
        <v>546</v>
      </c>
      <c r="M40" s="100" t="s">
        <v>547</v>
      </c>
    </row>
    <row r="41" spans="2:13" ht="27.75" customHeight="1" x14ac:dyDescent="0.2">
      <c r="B41" s="1272" t="s">
        <v>29</v>
      </c>
      <c r="C41" s="1273"/>
      <c r="D41" s="101"/>
      <c r="E41" s="1278" t="s">
        <v>30</v>
      </c>
      <c r="F41" s="1278"/>
      <c r="G41" s="1278"/>
      <c r="H41" s="1279"/>
      <c r="I41" s="102">
        <v>174412</v>
      </c>
      <c r="J41" s="103">
        <v>175559</v>
      </c>
      <c r="K41" s="103">
        <v>174125</v>
      </c>
      <c r="L41" s="103">
        <v>174809</v>
      </c>
      <c r="M41" s="104">
        <v>179394</v>
      </c>
    </row>
    <row r="42" spans="2:13" ht="27.75" customHeight="1" x14ac:dyDescent="0.2">
      <c r="B42" s="1274"/>
      <c r="C42" s="1275"/>
      <c r="D42" s="105"/>
      <c r="E42" s="1280" t="s">
        <v>31</v>
      </c>
      <c r="F42" s="1280"/>
      <c r="G42" s="1280"/>
      <c r="H42" s="1281"/>
      <c r="I42" s="106">
        <v>3497</v>
      </c>
      <c r="J42" s="107">
        <v>2906</v>
      </c>
      <c r="K42" s="107">
        <v>1838</v>
      </c>
      <c r="L42" s="107">
        <v>1002</v>
      </c>
      <c r="M42" s="108">
        <v>939</v>
      </c>
    </row>
    <row r="43" spans="2:13" ht="27.75" customHeight="1" x14ac:dyDescent="0.2">
      <c r="B43" s="1274"/>
      <c r="C43" s="1275"/>
      <c r="D43" s="105"/>
      <c r="E43" s="1280" t="s">
        <v>32</v>
      </c>
      <c r="F43" s="1280"/>
      <c r="G43" s="1280"/>
      <c r="H43" s="1281"/>
      <c r="I43" s="106">
        <v>39858</v>
      </c>
      <c r="J43" s="107">
        <v>41989</v>
      </c>
      <c r="K43" s="107">
        <v>41713</v>
      </c>
      <c r="L43" s="107">
        <v>41396</v>
      </c>
      <c r="M43" s="108">
        <v>38197</v>
      </c>
    </row>
    <row r="44" spans="2:13" ht="27.75" customHeight="1" x14ac:dyDescent="0.2">
      <c r="B44" s="1274"/>
      <c r="C44" s="1275"/>
      <c r="D44" s="105"/>
      <c r="E44" s="1280" t="s">
        <v>33</v>
      </c>
      <c r="F44" s="1280"/>
      <c r="G44" s="1280"/>
      <c r="H44" s="1281"/>
      <c r="I44" s="106">
        <v>271</v>
      </c>
      <c r="J44" s="107">
        <v>180</v>
      </c>
      <c r="K44" s="107">
        <v>108</v>
      </c>
      <c r="L44" s="107">
        <v>54</v>
      </c>
      <c r="M44" s="108">
        <v>19</v>
      </c>
    </row>
    <row r="45" spans="2:13" ht="27.75" customHeight="1" x14ac:dyDescent="0.2">
      <c r="B45" s="1274"/>
      <c r="C45" s="1275"/>
      <c r="D45" s="105"/>
      <c r="E45" s="1280" t="s">
        <v>34</v>
      </c>
      <c r="F45" s="1280"/>
      <c r="G45" s="1280"/>
      <c r="H45" s="1281"/>
      <c r="I45" s="106">
        <v>23067</v>
      </c>
      <c r="J45" s="107">
        <v>21696</v>
      </c>
      <c r="K45" s="107">
        <v>21904</v>
      </c>
      <c r="L45" s="107">
        <v>21470</v>
      </c>
      <c r="M45" s="108">
        <v>19971</v>
      </c>
    </row>
    <row r="46" spans="2:13" ht="27.75" customHeight="1" x14ac:dyDescent="0.2">
      <c r="B46" s="1274"/>
      <c r="C46" s="1275"/>
      <c r="D46" s="109"/>
      <c r="E46" s="1280" t="s">
        <v>35</v>
      </c>
      <c r="F46" s="1280"/>
      <c r="G46" s="1280"/>
      <c r="H46" s="1281"/>
      <c r="I46" s="106">
        <v>467</v>
      </c>
      <c r="J46" s="107">
        <v>500</v>
      </c>
      <c r="K46" s="107">
        <v>536</v>
      </c>
      <c r="L46" s="107">
        <v>577</v>
      </c>
      <c r="M46" s="108">
        <v>582</v>
      </c>
    </row>
    <row r="47" spans="2:13" ht="27.75" customHeight="1" x14ac:dyDescent="0.2">
      <c r="B47" s="1274"/>
      <c r="C47" s="1275"/>
      <c r="D47" s="110"/>
      <c r="E47" s="1282" t="s">
        <v>36</v>
      </c>
      <c r="F47" s="1283"/>
      <c r="G47" s="1283"/>
      <c r="H47" s="1284"/>
      <c r="I47" s="106" t="s">
        <v>502</v>
      </c>
      <c r="J47" s="107" t="s">
        <v>502</v>
      </c>
      <c r="K47" s="107" t="s">
        <v>502</v>
      </c>
      <c r="L47" s="107" t="s">
        <v>502</v>
      </c>
      <c r="M47" s="108" t="s">
        <v>502</v>
      </c>
    </row>
    <row r="48" spans="2:13" ht="27.75" customHeight="1" x14ac:dyDescent="0.2">
      <c r="B48" s="1274"/>
      <c r="C48" s="1275"/>
      <c r="D48" s="105"/>
      <c r="E48" s="1280" t="s">
        <v>37</v>
      </c>
      <c r="F48" s="1280"/>
      <c r="G48" s="1280"/>
      <c r="H48" s="1281"/>
      <c r="I48" s="106" t="s">
        <v>502</v>
      </c>
      <c r="J48" s="107" t="s">
        <v>502</v>
      </c>
      <c r="K48" s="107" t="s">
        <v>502</v>
      </c>
      <c r="L48" s="107" t="s">
        <v>502</v>
      </c>
      <c r="M48" s="108" t="s">
        <v>502</v>
      </c>
    </row>
    <row r="49" spans="2:13" ht="27.75" customHeight="1" x14ac:dyDescent="0.2">
      <c r="B49" s="1276"/>
      <c r="C49" s="1277"/>
      <c r="D49" s="105"/>
      <c r="E49" s="1280" t="s">
        <v>38</v>
      </c>
      <c r="F49" s="1280"/>
      <c r="G49" s="1280"/>
      <c r="H49" s="1281"/>
      <c r="I49" s="106" t="s">
        <v>502</v>
      </c>
      <c r="J49" s="107" t="s">
        <v>502</v>
      </c>
      <c r="K49" s="107" t="s">
        <v>502</v>
      </c>
      <c r="L49" s="107" t="s">
        <v>502</v>
      </c>
      <c r="M49" s="108" t="s">
        <v>502</v>
      </c>
    </row>
    <row r="50" spans="2:13" ht="27.75" customHeight="1" x14ac:dyDescent="0.2">
      <c r="B50" s="1285" t="s">
        <v>39</v>
      </c>
      <c r="C50" s="1286"/>
      <c r="D50" s="111"/>
      <c r="E50" s="1280" t="s">
        <v>40</v>
      </c>
      <c r="F50" s="1280"/>
      <c r="G50" s="1280"/>
      <c r="H50" s="1281"/>
      <c r="I50" s="106">
        <v>15621</v>
      </c>
      <c r="J50" s="107">
        <v>17944</v>
      </c>
      <c r="K50" s="107">
        <v>15472</v>
      </c>
      <c r="L50" s="107">
        <v>15832</v>
      </c>
      <c r="M50" s="108">
        <v>17331</v>
      </c>
    </row>
    <row r="51" spans="2:13" ht="27.75" customHeight="1" x14ac:dyDescent="0.2">
      <c r="B51" s="1274"/>
      <c r="C51" s="1275"/>
      <c r="D51" s="105"/>
      <c r="E51" s="1280" t="s">
        <v>41</v>
      </c>
      <c r="F51" s="1280"/>
      <c r="G51" s="1280"/>
      <c r="H51" s="1281"/>
      <c r="I51" s="106">
        <v>43697</v>
      </c>
      <c r="J51" s="107">
        <v>46489</v>
      </c>
      <c r="K51" s="107">
        <v>51161</v>
      </c>
      <c r="L51" s="107">
        <v>53976</v>
      </c>
      <c r="M51" s="108">
        <v>56785</v>
      </c>
    </row>
    <row r="52" spans="2:13" ht="27.75" customHeight="1" x14ac:dyDescent="0.2">
      <c r="B52" s="1276"/>
      <c r="C52" s="1277"/>
      <c r="D52" s="105"/>
      <c r="E52" s="1280" t="s">
        <v>42</v>
      </c>
      <c r="F52" s="1280"/>
      <c r="G52" s="1280"/>
      <c r="H52" s="1281"/>
      <c r="I52" s="106">
        <v>138382</v>
      </c>
      <c r="J52" s="107">
        <v>138848</v>
      </c>
      <c r="K52" s="107">
        <v>138971</v>
      </c>
      <c r="L52" s="107">
        <v>137361</v>
      </c>
      <c r="M52" s="108">
        <v>138796</v>
      </c>
    </row>
    <row r="53" spans="2:13" ht="27.75" customHeight="1" thickBot="1" x14ac:dyDescent="0.25">
      <c r="B53" s="1287" t="s">
        <v>43</v>
      </c>
      <c r="C53" s="1288"/>
      <c r="D53" s="112"/>
      <c r="E53" s="1289" t="s">
        <v>44</v>
      </c>
      <c r="F53" s="1289"/>
      <c r="G53" s="1289"/>
      <c r="H53" s="1290"/>
      <c r="I53" s="113">
        <v>43872</v>
      </c>
      <c r="J53" s="114">
        <v>39548</v>
      </c>
      <c r="K53" s="114">
        <v>34620</v>
      </c>
      <c r="L53" s="114">
        <v>32140</v>
      </c>
      <c r="M53" s="115">
        <v>26191</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Bj6zErJ/msRspGBiwIiMHsfKnESdDaAHYJVQ+RK5asvKgWn/f5oEBwfrtQiAzT97+gSbP6Mrr988elNmKjRkw==" saltValue="Wh0s5KRGREV4cgjeeb5q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545</v>
      </c>
      <c r="G54" s="124" t="s">
        <v>546</v>
      </c>
      <c r="H54" s="125" t="s">
        <v>547</v>
      </c>
    </row>
    <row r="55" spans="2:8" ht="52.5" customHeight="1" x14ac:dyDescent="0.2">
      <c r="B55" s="126"/>
      <c r="C55" s="1299" t="s">
        <v>47</v>
      </c>
      <c r="D55" s="1299"/>
      <c r="E55" s="1300"/>
      <c r="F55" s="127">
        <v>11401</v>
      </c>
      <c r="G55" s="127">
        <v>11259</v>
      </c>
      <c r="H55" s="128">
        <v>11623</v>
      </c>
    </row>
    <row r="56" spans="2:8" ht="52.5" customHeight="1" x14ac:dyDescent="0.2">
      <c r="B56" s="129"/>
      <c r="C56" s="1301" t="s">
        <v>48</v>
      </c>
      <c r="D56" s="1301"/>
      <c r="E56" s="1302"/>
      <c r="F56" s="130">
        <v>208</v>
      </c>
      <c r="G56" s="130" t="s">
        <v>502</v>
      </c>
      <c r="H56" s="131" t="s">
        <v>502</v>
      </c>
    </row>
    <row r="57" spans="2:8" ht="53.25" customHeight="1" x14ac:dyDescent="0.2">
      <c r="B57" s="129"/>
      <c r="C57" s="1303" t="s">
        <v>49</v>
      </c>
      <c r="D57" s="1303"/>
      <c r="E57" s="1304"/>
      <c r="F57" s="132">
        <v>2539</v>
      </c>
      <c r="G57" s="132">
        <v>2697</v>
      </c>
      <c r="H57" s="133">
        <v>2524</v>
      </c>
    </row>
    <row r="58" spans="2:8" ht="45.75" customHeight="1" x14ac:dyDescent="0.2">
      <c r="B58" s="134"/>
      <c r="C58" s="1291" t="s">
        <v>582</v>
      </c>
      <c r="D58" s="1292"/>
      <c r="E58" s="1293"/>
      <c r="F58" s="135">
        <v>710</v>
      </c>
      <c r="G58" s="135">
        <v>764</v>
      </c>
      <c r="H58" s="136">
        <v>858</v>
      </c>
    </row>
    <row r="59" spans="2:8" ht="45.75" customHeight="1" x14ac:dyDescent="0.2">
      <c r="B59" s="134"/>
      <c r="C59" s="1291" t="s">
        <v>583</v>
      </c>
      <c r="D59" s="1292"/>
      <c r="E59" s="1293"/>
      <c r="F59" s="135">
        <v>1072</v>
      </c>
      <c r="G59" s="135">
        <v>755</v>
      </c>
      <c r="H59" s="136">
        <v>577</v>
      </c>
    </row>
    <row r="60" spans="2:8" ht="45.75" customHeight="1" x14ac:dyDescent="0.2">
      <c r="B60" s="134"/>
      <c r="C60" s="1291" t="s">
        <v>586</v>
      </c>
      <c r="D60" s="1292"/>
      <c r="E60" s="1293"/>
      <c r="F60" s="135">
        <v>0</v>
      </c>
      <c r="G60" s="135">
        <v>238</v>
      </c>
      <c r="H60" s="136">
        <v>226</v>
      </c>
    </row>
    <row r="61" spans="2:8" ht="45.75" customHeight="1" x14ac:dyDescent="0.2">
      <c r="B61" s="134"/>
      <c r="C61" s="1291" t="s">
        <v>585</v>
      </c>
      <c r="D61" s="1292"/>
      <c r="E61" s="1293"/>
      <c r="F61" s="135">
        <v>174</v>
      </c>
      <c r="G61" s="135">
        <v>239</v>
      </c>
      <c r="H61" s="136">
        <v>180</v>
      </c>
    </row>
    <row r="62" spans="2:8" ht="45.75" customHeight="1" thickBot="1" x14ac:dyDescent="0.25">
      <c r="B62" s="137"/>
      <c r="C62" s="1294" t="s">
        <v>584</v>
      </c>
      <c r="D62" s="1295"/>
      <c r="E62" s="1296"/>
      <c r="F62" s="138">
        <v>188</v>
      </c>
      <c r="G62" s="138">
        <v>181</v>
      </c>
      <c r="H62" s="139">
        <v>175</v>
      </c>
    </row>
    <row r="63" spans="2:8" ht="52.5" customHeight="1" thickBot="1" x14ac:dyDescent="0.25">
      <c r="B63" s="140"/>
      <c r="C63" s="1297" t="s">
        <v>50</v>
      </c>
      <c r="D63" s="1297"/>
      <c r="E63" s="1298"/>
      <c r="F63" s="141">
        <v>14148</v>
      </c>
      <c r="G63" s="141">
        <v>13956</v>
      </c>
      <c r="H63" s="142">
        <v>14147</v>
      </c>
    </row>
    <row r="64" spans="2:8" ht="15" customHeight="1" x14ac:dyDescent="0.2"/>
    <row r="65" ht="0" hidden="1" customHeight="1" x14ac:dyDescent="0.2"/>
    <row r="66" ht="0" hidden="1" customHeight="1" x14ac:dyDescent="0.2"/>
  </sheetData>
  <sheetProtection algorithmName="SHA-512" hashValue="0NakSM/TxJ5izP1pwOakw+3CnQHf1YE/h+mX0wMjLok4YHbURTGlv55Y6wFb4ZIGaQDWll+WN9q7y/oKpqdbjQ==" saltValue="HO0P98f3m/Cbdi+MFYs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599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591</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543</v>
      </c>
      <c r="BQ50" s="1311"/>
      <c r="BR50" s="1311"/>
      <c r="BS50" s="1311"/>
      <c r="BT50" s="1311"/>
      <c r="BU50" s="1311"/>
      <c r="BV50" s="1311"/>
      <c r="BW50" s="1311"/>
      <c r="BX50" s="1311" t="s">
        <v>544</v>
      </c>
      <c r="BY50" s="1311"/>
      <c r="BZ50" s="1311"/>
      <c r="CA50" s="1311"/>
      <c r="CB50" s="1311"/>
      <c r="CC50" s="1311"/>
      <c r="CD50" s="1311"/>
      <c r="CE50" s="1311"/>
      <c r="CF50" s="1311" t="s">
        <v>545</v>
      </c>
      <c r="CG50" s="1311"/>
      <c r="CH50" s="1311"/>
      <c r="CI50" s="1311"/>
      <c r="CJ50" s="1311"/>
      <c r="CK50" s="1311"/>
      <c r="CL50" s="1311"/>
      <c r="CM50" s="1311"/>
      <c r="CN50" s="1311" t="s">
        <v>546</v>
      </c>
      <c r="CO50" s="1311"/>
      <c r="CP50" s="1311"/>
      <c r="CQ50" s="1311"/>
      <c r="CR50" s="1311"/>
      <c r="CS50" s="1311"/>
      <c r="CT50" s="1311"/>
      <c r="CU50" s="1311"/>
      <c r="CV50" s="1311" t="s">
        <v>547</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592</v>
      </c>
      <c r="AO51" s="1310"/>
      <c r="AP51" s="1310"/>
      <c r="AQ51" s="1310"/>
      <c r="AR51" s="1310"/>
      <c r="AS51" s="1310"/>
      <c r="AT51" s="1310"/>
      <c r="AU51" s="1310"/>
      <c r="AV51" s="1310"/>
      <c r="AW51" s="1310"/>
      <c r="AX51" s="1310"/>
      <c r="AY51" s="1310"/>
      <c r="AZ51" s="1310"/>
      <c r="BA51" s="1310"/>
      <c r="BB51" s="1310" t="s">
        <v>593</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49</v>
      </c>
      <c r="CG51" s="1307"/>
      <c r="CH51" s="1307"/>
      <c r="CI51" s="1307"/>
      <c r="CJ51" s="1307"/>
      <c r="CK51" s="1307"/>
      <c r="CL51" s="1307"/>
      <c r="CM51" s="1307"/>
      <c r="CN51" s="1307">
        <v>45.5</v>
      </c>
      <c r="CO51" s="1307"/>
      <c r="CP51" s="1307"/>
      <c r="CQ51" s="1307"/>
      <c r="CR51" s="1307"/>
      <c r="CS51" s="1307"/>
      <c r="CT51" s="1307"/>
      <c r="CU51" s="1307"/>
      <c r="CV51" s="1307">
        <v>36.5</v>
      </c>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594</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63.8</v>
      </c>
      <c r="CG53" s="1307"/>
      <c r="CH53" s="1307"/>
      <c r="CI53" s="1307"/>
      <c r="CJ53" s="1307"/>
      <c r="CK53" s="1307"/>
      <c r="CL53" s="1307"/>
      <c r="CM53" s="1307"/>
      <c r="CN53" s="1307">
        <v>65.3</v>
      </c>
      <c r="CO53" s="1307"/>
      <c r="CP53" s="1307"/>
      <c r="CQ53" s="1307"/>
      <c r="CR53" s="1307"/>
      <c r="CS53" s="1307"/>
      <c r="CT53" s="1307"/>
      <c r="CU53" s="1307"/>
      <c r="CV53" s="1307">
        <v>66.599999999999994</v>
      </c>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595</v>
      </c>
      <c r="AO55" s="1311"/>
      <c r="AP55" s="1311"/>
      <c r="AQ55" s="1311"/>
      <c r="AR55" s="1311"/>
      <c r="AS55" s="1311"/>
      <c r="AT55" s="1311"/>
      <c r="AU55" s="1311"/>
      <c r="AV55" s="1311"/>
      <c r="AW55" s="1311"/>
      <c r="AX55" s="1311"/>
      <c r="AY55" s="1311"/>
      <c r="AZ55" s="1311"/>
      <c r="BA55" s="1311"/>
      <c r="BB55" s="1310" t="s">
        <v>593</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594</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596</v>
      </c>
    </row>
    <row r="64" spans="1:109" ht="13.2" x14ac:dyDescent="0.2">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591</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543</v>
      </c>
      <c r="BQ72" s="1311"/>
      <c r="BR72" s="1311"/>
      <c r="BS72" s="1311"/>
      <c r="BT72" s="1311"/>
      <c r="BU72" s="1311"/>
      <c r="BV72" s="1311"/>
      <c r="BW72" s="1311"/>
      <c r="BX72" s="1311" t="s">
        <v>544</v>
      </c>
      <c r="BY72" s="1311"/>
      <c r="BZ72" s="1311"/>
      <c r="CA72" s="1311"/>
      <c r="CB72" s="1311"/>
      <c r="CC72" s="1311"/>
      <c r="CD72" s="1311"/>
      <c r="CE72" s="1311"/>
      <c r="CF72" s="1311" t="s">
        <v>545</v>
      </c>
      <c r="CG72" s="1311"/>
      <c r="CH72" s="1311"/>
      <c r="CI72" s="1311"/>
      <c r="CJ72" s="1311"/>
      <c r="CK72" s="1311"/>
      <c r="CL72" s="1311"/>
      <c r="CM72" s="1311"/>
      <c r="CN72" s="1311" t="s">
        <v>546</v>
      </c>
      <c r="CO72" s="1311"/>
      <c r="CP72" s="1311"/>
      <c r="CQ72" s="1311"/>
      <c r="CR72" s="1311"/>
      <c r="CS72" s="1311"/>
      <c r="CT72" s="1311"/>
      <c r="CU72" s="1311"/>
      <c r="CV72" s="1311" t="s">
        <v>547</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592</v>
      </c>
      <c r="AO73" s="1310"/>
      <c r="AP73" s="1310"/>
      <c r="AQ73" s="1310"/>
      <c r="AR73" s="1310"/>
      <c r="AS73" s="1310"/>
      <c r="AT73" s="1310"/>
      <c r="AU73" s="1310"/>
      <c r="AV73" s="1310"/>
      <c r="AW73" s="1310"/>
      <c r="AX73" s="1310"/>
      <c r="AY73" s="1310"/>
      <c r="AZ73" s="1310"/>
      <c r="BA73" s="1310"/>
      <c r="BB73" s="1310" t="s">
        <v>593</v>
      </c>
      <c r="BC73" s="1310"/>
      <c r="BD73" s="1310"/>
      <c r="BE73" s="1310"/>
      <c r="BF73" s="1310"/>
      <c r="BG73" s="1310"/>
      <c r="BH73" s="1310"/>
      <c r="BI73" s="1310"/>
      <c r="BJ73" s="1310"/>
      <c r="BK73" s="1310"/>
      <c r="BL73" s="1310"/>
      <c r="BM73" s="1310"/>
      <c r="BN73" s="1310"/>
      <c r="BO73" s="1310"/>
      <c r="BP73" s="1307">
        <v>62.3</v>
      </c>
      <c r="BQ73" s="1307"/>
      <c r="BR73" s="1307"/>
      <c r="BS73" s="1307"/>
      <c r="BT73" s="1307"/>
      <c r="BU73" s="1307"/>
      <c r="BV73" s="1307"/>
      <c r="BW73" s="1307"/>
      <c r="BX73" s="1307">
        <v>55.6</v>
      </c>
      <c r="BY73" s="1307"/>
      <c r="BZ73" s="1307"/>
      <c r="CA73" s="1307"/>
      <c r="CB73" s="1307"/>
      <c r="CC73" s="1307"/>
      <c r="CD73" s="1307"/>
      <c r="CE73" s="1307"/>
      <c r="CF73" s="1307">
        <v>49</v>
      </c>
      <c r="CG73" s="1307"/>
      <c r="CH73" s="1307"/>
      <c r="CI73" s="1307"/>
      <c r="CJ73" s="1307"/>
      <c r="CK73" s="1307"/>
      <c r="CL73" s="1307"/>
      <c r="CM73" s="1307"/>
      <c r="CN73" s="1307">
        <v>45.5</v>
      </c>
      <c r="CO73" s="1307"/>
      <c r="CP73" s="1307"/>
      <c r="CQ73" s="1307"/>
      <c r="CR73" s="1307"/>
      <c r="CS73" s="1307"/>
      <c r="CT73" s="1307"/>
      <c r="CU73" s="1307"/>
      <c r="CV73" s="1307">
        <v>36.5</v>
      </c>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597</v>
      </c>
      <c r="BC75" s="1310"/>
      <c r="BD75" s="1310"/>
      <c r="BE75" s="1310"/>
      <c r="BF75" s="1310"/>
      <c r="BG75" s="1310"/>
      <c r="BH75" s="1310"/>
      <c r="BI75" s="1310"/>
      <c r="BJ75" s="1310"/>
      <c r="BK75" s="1310"/>
      <c r="BL75" s="1310"/>
      <c r="BM75" s="1310"/>
      <c r="BN75" s="1310"/>
      <c r="BO75" s="1310"/>
      <c r="BP75" s="1307">
        <v>6.4</v>
      </c>
      <c r="BQ75" s="1307"/>
      <c r="BR75" s="1307"/>
      <c r="BS75" s="1307"/>
      <c r="BT75" s="1307"/>
      <c r="BU75" s="1307"/>
      <c r="BV75" s="1307"/>
      <c r="BW75" s="1307"/>
      <c r="BX75" s="1307">
        <v>6.5</v>
      </c>
      <c r="BY75" s="1307"/>
      <c r="BZ75" s="1307"/>
      <c r="CA75" s="1307"/>
      <c r="CB75" s="1307"/>
      <c r="CC75" s="1307"/>
      <c r="CD75" s="1307"/>
      <c r="CE75" s="1307"/>
      <c r="CF75" s="1307">
        <v>6.4</v>
      </c>
      <c r="CG75" s="1307"/>
      <c r="CH75" s="1307"/>
      <c r="CI75" s="1307"/>
      <c r="CJ75" s="1307"/>
      <c r="CK75" s="1307"/>
      <c r="CL75" s="1307"/>
      <c r="CM75" s="1307"/>
      <c r="CN75" s="1307">
        <v>6.3</v>
      </c>
      <c r="CO75" s="1307"/>
      <c r="CP75" s="1307"/>
      <c r="CQ75" s="1307"/>
      <c r="CR75" s="1307"/>
      <c r="CS75" s="1307"/>
      <c r="CT75" s="1307"/>
      <c r="CU75" s="1307"/>
      <c r="CV75" s="1307">
        <v>6.4</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595</v>
      </c>
      <c r="AO77" s="1311"/>
      <c r="AP77" s="1311"/>
      <c r="AQ77" s="1311"/>
      <c r="AR77" s="1311"/>
      <c r="AS77" s="1311"/>
      <c r="AT77" s="1311"/>
      <c r="AU77" s="1311"/>
      <c r="AV77" s="1311"/>
      <c r="AW77" s="1311"/>
      <c r="AX77" s="1311"/>
      <c r="AY77" s="1311"/>
      <c r="AZ77" s="1311"/>
      <c r="BA77" s="1311"/>
      <c r="BB77" s="1310" t="s">
        <v>593</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597</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5sesaa5yOqrGU+JsFt4zdLlZwCyYyycjcN9Z40u6jqRe3ZhlmLSQK80bXZ8aBQaFKStinm61x0NEnaboHfSNWw==" saltValue="R/Xv495G44SvjDaTkmedf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aTUVugnQBWQeX+jPj7ixIaFDeWORvnZt+TyHt2JEPsyas0a3bAsTiLMX+66BbA3hhedwoEXpTXf3EGsIqyUpA==" saltValue="PD7AkSbnjduKp02ALh0c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DagIbzYSki820wPF//B+Qr9LW0kOVIrVV5NrRt8ptw959nsK821hViC5fvU0Ck1ZP0qIV14s2LYPjYhS8Ct3w==" saltValue="43/11RAfr+tz/ZKTlpLM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540</v>
      </c>
      <c r="G2" s="156"/>
      <c r="H2" s="157"/>
    </row>
    <row r="3" spans="1:8" x14ac:dyDescent="0.2">
      <c r="A3" s="153" t="s">
        <v>533</v>
      </c>
      <c r="B3" s="158"/>
      <c r="C3" s="159"/>
      <c r="D3" s="160">
        <v>30362</v>
      </c>
      <c r="E3" s="161"/>
      <c r="F3" s="162">
        <v>51613</v>
      </c>
      <c r="G3" s="163"/>
      <c r="H3" s="164"/>
    </row>
    <row r="4" spans="1:8" x14ac:dyDescent="0.2">
      <c r="A4" s="165"/>
      <c r="B4" s="166"/>
      <c r="C4" s="167"/>
      <c r="D4" s="168">
        <v>17459</v>
      </c>
      <c r="E4" s="169"/>
      <c r="F4" s="170">
        <v>25872</v>
      </c>
      <c r="G4" s="171"/>
      <c r="H4" s="172"/>
    </row>
    <row r="5" spans="1:8" x14ac:dyDescent="0.2">
      <c r="A5" s="153" t="s">
        <v>535</v>
      </c>
      <c r="B5" s="158"/>
      <c r="C5" s="159"/>
      <c r="D5" s="160">
        <v>28511</v>
      </c>
      <c r="E5" s="161"/>
      <c r="F5" s="162">
        <v>50880</v>
      </c>
      <c r="G5" s="163"/>
      <c r="H5" s="164"/>
    </row>
    <row r="6" spans="1:8" x14ac:dyDescent="0.2">
      <c r="A6" s="165"/>
      <c r="B6" s="166"/>
      <c r="C6" s="167"/>
      <c r="D6" s="168">
        <v>16093</v>
      </c>
      <c r="E6" s="169"/>
      <c r="F6" s="170">
        <v>27819</v>
      </c>
      <c r="G6" s="171"/>
      <c r="H6" s="172"/>
    </row>
    <row r="7" spans="1:8" x14ac:dyDescent="0.2">
      <c r="A7" s="153" t="s">
        <v>536</v>
      </c>
      <c r="B7" s="158"/>
      <c r="C7" s="159"/>
      <c r="D7" s="160">
        <v>23357</v>
      </c>
      <c r="E7" s="161"/>
      <c r="F7" s="162">
        <v>46395</v>
      </c>
      <c r="G7" s="163"/>
      <c r="H7" s="164"/>
    </row>
    <row r="8" spans="1:8" x14ac:dyDescent="0.2">
      <c r="A8" s="165"/>
      <c r="B8" s="166"/>
      <c r="C8" s="167"/>
      <c r="D8" s="168">
        <v>14573</v>
      </c>
      <c r="E8" s="169"/>
      <c r="F8" s="170">
        <v>26304</v>
      </c>
      <c r="G8" s="171"/>
      <c r="H8" s="172"/>
    </row>
    <row r="9" spans="1:8" x14ac:dyDescent="0.2">
      <c r="A9" s="153" t="s">
        <v>537</v>
      </c>
      <c r="B9" s="158"/>
      <c r="C9" s="159"/>
      <c r="D9" s="160">
        <v>31087</v>
      </c>
      <c r="E9" s="161"/>
      <c r="F9" s="162">
        <v>48088</v>
      </c>
      <c r="G9" s="163"/>
      <c r="H9" s="164"/>
    </row>
    <row r="10" spans="1:8" x14ac:dyDescent="0.2">
      <c r="A10" s="165"/>
      <c r="B10" s="166"/>
      <c r="C10" s="167"/>
      <c r="D10" s="168">
        <v>17811</v>
      </c>
      <c r="E10" s="169"/>
      <c r="F10" s="170">
        <v>25183</v>
      </c>
      <c r="G10" s="171"/>
      <c r="H10" s="172"/>
    </row>
    <row r="11" spans="1:8" x14ac:dyDescent="0.2">
      <c r="A11" s="153" t="s">
        <v>538</v>
      </c>
      <c r="B11" s="158"/>
      <c r="C11" s="159"/>
      <c r="D11" s="160">
        <v>47432</v>
      </c>
      <c r="E11" s="161"/>
      <c r="F11" s="162">
        <v>46457</v>
      </c>
      <c r="G11" s="163"/>
      <c r="H11" s="164"/>
    </row>
    <row r="12" spans="1:8" x14ac:dyDescent="0.2">
      <c r="A12" s="165"/>
      <c r="B12" s="166"/>
      <c r="C12" s="173"/>
      <c r="D12" s="168">
        <v>19332</v>
      </c>
      <c r="E12" s="169"/>
      <c r="F12" s="170">
        <v>24020</v>
      </c>
      <c r="G12" s="171"/>
      <c r="H12" s="172"/>
    </row>
    <row r="13" spans="1:8" x14ac:dyDescent="0.2">
      <c r="A13" s="153"/>
      <c r="B13" s="158"/>
      <c r="C13" s="174"/>
      <c r="D13" s="175">
        <v>32150</v>
      </c>
      <c r="E13" s="176"/>
      <c r="F13" s="177">
        <v>48687</v>
      </c>
      <c r="G13" s="178"/>
      <c r="H13" s="164"/>
    </row>
    <row r="14" spans="1:8" x14ac:dyDescent="0.2">
      <c r="A14" s="165"/>
      <c r="B14" s="166"/>
      <c r="C14" s="167"/>
      <c r="D14" s="168">
        <v>17054</v>
      </c>
      <c r="E14" s="169"/>
      <c r="F14" s="170">
        <v>25840</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4.16</v>
      </c>
      <c r="C19" s="179">
        <f>ROUND(VALUE(SUBSTITUTE(実質収支比率等に係る経年分析!G$48,"▲","-")),2)</f>
        <v>4.0599999999999996</v>
      </c>
      <c r="D19" s="179">
        <f>ROUND(VALUE(SUBSTITUTE(実質収支比率等に係る経年分析!H$48,"▲","-")),2)</f>
        <v>3.97</v>
      </c>
      <c r="E19" s="179">
        <f>ROUND(VALUE(SUBSTITUTE(実質収支比率等に係る経年分析!I$48,"▲","-")),2)</f>
        <v>3.71</v>
      </c>
      <c r="F19" s="179">
        <f>ROUND(VALUE(SUBSTITUTE(実質収支比率等に係る経年分析!J$48,"▲","-")),2)</f>
        <v>4.29</v>
      </c>
    </row>
    <row r="20" spans="1:11" x14ac:dyDescent="0.2">
      <c r="A20" s="179" t="s">
        <v>54</v>
      </c>
      <c r="B20" s="179">
        <f>ROUND(VALUE(SUBSTITUTE(実質収支比率等に係る経年分析!F$47,"▲","-")),2)</f>
        <v>14.28</v>
      </c>
      <c r="C20" s="179">
        <f>ROUND(VALUE(SUBSTITUTE(実質収支比率等に係る経年分析!G$47,"▲","-")),2)</f>
        <v>16.43</v>
      </c>
      <c r="D20" s="179">
        <f>ROUND(VALUE(SUBSTITUTE(実質収支比率等に係る経年分析!H$47,"▲","-")),2)</f>
        <v>13.99</v>
      </c>
      <c r="E20" s="179">
        <f>ROUND(VALUE(SUBSTITUTE(実質収支比率等に係る経年分析!I$47,"▲","-")),2)</f>
        <v>13.76</v>
      </c>
      <c r="F20" s="179">
        <f>ROUND(VALUE(SUBSTITUTE(実質収支比率等に係る経年分析!J$47,"▲","-")),2)</f>
        <v>14.03</v>
      </c>
    </row>
    <row r="21" spans="1:11" x14ac:dyDescent="0.2">
      <c r="A21" s="179" t="s">
        <v>55</v>
      </c>
      <c r="B21" s="179">
        <f>IF(ISNUMBER(VALUE(SUBSTITUTE(実質収支比率等に係る経年分析!F$49,"▲","-"))),ROUND(VALUE(SUBSTITUTE(実質収支比率等に係る経年分析!F$49,"▲","-")),2),NA())</f>
        <v>-4.6900000000000004</v>
      </c>
      <c r="C21" s="179">
        <f>IF(ISNUMBER(VALUE(SUBSTITUTE(実質収支比率等に係る経年分析!G$49,"▲","-"))),ROUND(VALUE(SUBSTITUTE(実質収支比率等に係る経年分析!G$49,"▲","-")),2),NA())</f>
        <v>-0.11</v>
      </c>
      <c r="D21" s="179">
        <f>IF(ISNUMBER(VALUE(SUBSTITUTE(実質収支比率等に係る経年分析!H$49,"▲","-"))),ROUND(VALUE(SUBSTITUTE(実質収支比率等に係る経年分析!H$49,"▲","-")),2),NA())</f>
        <v>-4.6900000000000004</v>
      </c>
      <c r="E21" s="179">
        <f>IF(ISNUMBER(VALUE(SUBSTITUTE(実質収支比率等に係る経年分析!I$49,"▲","-"))),ROUND(VALUE(SUBSTITUTE(実質収支比率等に係る経年分析!I$49,"▲","-")),2),NA())</f>
        <v>-2.36</v>
      </c>
      <c r="F21" s="179">
        <f>IF(ISNUMBER(VALUE(SUBSTITUTE(実質収支比率等に係る経年分析!J$49,"▲","-"))),ROUND(VALUE(SUBSTITUTE(実質収支比率等に係る経年分析!J$49,"▲","-")),2),NA())</f>
        <v>-0.77</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特別会計後期高齢者医療費</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2">
      <c r="A30" s="180" t="str">
        <f>IF(連結実質赤字比率に係る赤字・黒字の構成分析!C$40="",NA(),連結実質赤字比率に係る赤字・黒字の構成分析!C$40)</f>
        <v>特別会計公園墓地事業費</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2">
      <c r="A31" s="180" t="str">
        <f>IF(連結実質赤字比率に係る赤字・黒字の構成分析!C$39="",NA(),連結実質赤字比率に係る赤字・黒字の構成分析!C$39)</f>
        <v>特別会計介護保険費</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1.73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2.12</v>
      </c>
    </row>
    <row r="32" spans="1:11" x14ac:dyDescent="0.2">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3.16</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4.1399999999999997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4.21</v>
      </c>
    </row>
    <row r="34" spans="1:16" x14ac:dyDescent="0.2">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2.5499999999999998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v>
      </c>
    </row>
    <row r="35" spans="1:16" x14ac:dyDescent="0.2">
      <c r="A35" s="180" t="str">
        <f>IF(連結実質赤字比率に係る赤字・黒字の構成分析!C$35="",NA(),連結実質赤字比率に係る赤字・黒字の構成分析!C$35)</f>
        <v>特別会計国民健康保険費</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4.2699999999999996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4.8499999999999996</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11.95</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16283</v>
      </c>
      <c r="E42" s="181"/>
      <c r="F42" s="181"/>
      <c r="G42" s="181">
        <f>'実質公債費比率（分子）の構造'!L$52</f>
        <v>15278</v>
      </c>
      <c r="H42" s="181"/>
      <c r="I42" s="181"/>
      <c r="J42" s="181">
        <f>'実質公債費比率（分子）の構造'!M$52</f>
        <v>15405</v>
      </c>
      <c r="K42" s="181"/>
      <c r="L42" s="181"/>
      <c r="M42" s="181">
        <f>'実質公債費比率（分子）の構造'!N$52</f>
        <v>15351</v>
      </c>
      <c r="N42" s="181"/>
      <c r="O42" s="181"/>
      <c r="P42" s="181">
        <f>'実質公債費比率（分子）の構造'!O$52</f>
        <v>15394</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49</v>
      </c>
      <c r="C44" s="181"/>
      <c r="D44" s="181"/>
      <c r="E44" s="181">
        <f>'実質公債費比率（分子）の構造'!L$50</f>
        <v>80</v>
      </c>
      <c r="F44" s="181"/>
      <c r="G44" s="181"/>
      <c r="H44" s="181">
        <f>'実質公債費比率（分子）の構造'!M$50</f>
        <v>0</v>
      </c>
      <c r="I44" s="181"/>
      <c r="J44" s="181"/>
      <c r="K44" s="181">
        <f>'実質公債費比率（分子）の構造'!N$50</f>
        <v>35</v>
      </c>
      <c r="L44" s="181"/>
      <c r="M44" s="181"/>
      <c r="N44" s="181">
        <f>'実質公債費比率（分子）の構造'!O$50</f>
        <v>66</v>
      </c>
      <c r="O44" s="181"/>
      <c r="P44" s="181"/>
    </row>
    <row r="45" spans="1:16" x14ac:dyDescent="0.2">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66</v>
      </c>
      <c r="B46" s="181">
        <f>'実質公債費比率（分子）の構造'!K$48</f>
        <v>3974</v>
      </c>
      <c r="C46" s="181"/>
      <c r="D46" s="181"/>
      <c r="E46" s="181">
        <f>'実質公債費比率（分子）の構造'!L$48</f>
        <v>3926</v>
      </c>
      <c r="F46" s="181"/>
      <c r="G46" s="181"/>
      <c r="H46" s="181">
        <f>'実質公債費比率（分子）の構造'!M$48</f>
        <v>3759</v>
      </c>
      <c r="I46" s="181"/>
      <c r="J46" s="181"/>
      <c r="K46" s="181">
        <f>'実質公債費比率（分子）の構造'!N$48</f>
        <v>3540</v>
      </c>
      <c r="L46" s="181"/>
      <c r="M46" s="181"/>
      <c r="N46" s="181">
        <f>'実質公債費比率（分子）の構造'!O$48</f>
        <v>3132</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16959</v>
      </c>
      <c r="C49" s="181"/>
      <c r="D49" s="181"/>
      <c r="E49" s="181">
        <f>'実質公債費比率（分子）の構造'!L$45</f>
        <v>15912</v>
      </c>
      <c r="F49" s="181"/>
      <c r="G49" s="181"/>
      <c r="H49" s="181">
        <f>'実質公債費比率（分子）の構造'!M$45</f>
        <v>15928</v>
      </c>
      <c r="I49" s="181"/>
      <c r="J49" s="181"/>
      <c r="K49" s="181">
        <f>'実質公債費比率（分子）の構造'!N$45</f>
        <v>16423</v>
      </c>
      <c r="L49" s="181"/>
      <c r="M49" s="181"/>
      <c r="N49" s="181">
        <f>'実質公債費比率（分子）の構造'!O$45</f>
        <v>17011</v>
      </c>
      <c r="O49" s="181"/>
      <c r="P49" s="181"/>
    </row>
    <row r="50" spans="1:16" x14ac:dyDescent="0.2">
      <c r="A50" s="181" t="s">
        <v>70</v>
      </c>
      <c r="B50" s="181" t="e">
        <f>NA()</f>
        <v>#N/A</v>
      </c>
      <c r="C50" s="181">
        <f>IF(ISNUMBER('実質公債費比率（分子）の構造'!K$53),'実質公債費比率（分子）の構造'!K$53,NA())</f>
        <v>4699</v>
      </c>
      <c r="D50" s="181" t="e">
        <f>NA()</f>
        <v>#N/A</v>
      </c>
      <c r="E50" s="181" t="e">
        <f>NA()</f>
        <v>#N/A</v>
      </c>
      <c r="F50" s="181">
        <f>IF(ISNUMBER('実質公債費比率（分子）の構造'!L$53),'実質公債費比率（分子）の構造'!L$53,NA())</f>
        <v>4640</v>
      </c>
      <c r="G50" s="181" t="e">
        <f>NA()</f>
        <v>#N/A</v>
      </c>
      <c r="H50" s="181" t="e">
        <f>NA()</f>
        <v>#N/A</v>
      </c>
      <c r="I50" s="181">
        <f>IF(ISNUMBER('実質公債費比率（分子）の構造'!M$53),'実質公債費比率（分子）の構造'!M$53,NA())</f>
        <v>4282</v>
      </c>
      <c r="J50" s="181" t="e">
        <f>NA()</f>
        <v>#N/A</v>
      </c>
      <c r="K50" s="181" t="e">
        <f>NA()</f>
        <v>#N/A</v>
      </c>
      <c r="L50" s="181">
        <f>IF(ISNUMBER('実質公債費比率（分子）の構造'!N$53),'実質公債費比率（分子）の構造'!N$53,NA())</f>
        <v>4647</v>
      </c>
      <c r="M50" s="181" t="e">
        <f>NA()</f>
        <v>#N/A</v>
      </c>
      <c r="N50" s="181" t="e">
        <f>NA()</f>
        <v>#N/A</v>
      </c>
      <c r="O50" s="181">
        <f>IF(ISNUMBER('実質公債費比率（分子）の構造'!O$53),'実質公債費比率（分子）の構造'!O$53,NA())</f>
        <v>4815</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138382</v>
      </c>
      <c r="E56" s="180"/>
      <c r="F56" s="180"/>
      <c r="G56" s="180">
        <f>'将来負担比率（分子）の構造'!J$52</f>
        <v>138848</v>
      </c>
      <c r="H56" s="180"/>
      <c r="I56" s="180"/>
      <c r="J56" s="180">
        <f>'将来負担比率（分子）の構造'!K$52</f>
        <v>138971</v>
      </c>
      <c r="K56" s="180"/>
      <c r="L56" s="180"/>
      <c r="M56" s="180">
        <f>'将来負担比率（分子）の構造'!L$52</f>
        <v>137361</v>
      </c>
      <c r="N56" s="180"/>
      <c r="O56" s="180"/>
      <c r="P56" s="180">
        <f>'将来負担比率（分子）の構造'!M$52</f>
        <v>138796</v>
      </c>
    </row>
    <row r="57" spans="1:16" x14ac:dyDescent="0.2">
      <c r="A57" s="180" t="s">
        <v>41</v>
      </c>
      <c r="B57" s="180"/>
      <c r="C57" s="180"/>
      <c r="D57" s="180">
        <f>'将来負担比率（分子）の構造'!I$51</f>
        <v>43697</v>
      </c>
      <c r="E57" s="180"/>
      <c r="F57" s="180"/>
      <c r="G57" s="180">
        <f>'将来負担比率（分子）の構造'!J$51</f>
        <v>46489</v>
      </c>
      <c r="H57" s="180"/>
      <c r="I57" s="180"/>
      <c r="J57" s="180">
        <f>'将来負担比率（分子）の構造'!K$51</f>
        <v>51161</v>
      </c>
      <c r="K57" s="180"/>
      <c r="L57" s="180"/>
      <c r="M57" s="180">
        <f>'将来負担比率（分子）の構造'!L$51</f>
        <v>53976</v>
      </c>
      <c r="N57" s="180"/>
      <c r="O57" s="180"/>
      <c r="P57" s="180">
        <f>'将来負担比率（分子）の構造'!M$51</f>
        <v>56785</v>
      </c>
    </row>
    <row r="58" spans="1:16" x14ac:dyDescent="0.2">
      <c r="A58" s="180" t="s">
        <v>40</v>
      </c>
      <c r="B58" s="180"/>
      <c r="C58" s="180"/>
      <c r="D58" s="180">
        <f>'将来負担比率（分子）の構造'!I$50</f>
        <v>15621</v>
      </c>
      <c r="E58" s="180"/>
      <c r="F58" s="180"/>
      <c r="G58" s="180">
        <f>'将来負担比率（分子）の構造'!J$50</f>
        <v>17944</v>
      </c>
      <c r="H58" s="180"/>
      <c r="I58" s="180"/>
      <c r="J58" s="180">
        <f>'将来負担比率（分子）の構造'!K$50</f>
        <v>15472</v>
      </c>
      <c r="K58" s="180"/>
      <c r="L58" s="180"/>
      <c r="M58" s="180">
        <f>'将来負担比率（分子）の構造'!L$50</f>
        <v>15832</v>
      </c>
      <c r="N58" s="180"/>
      <c r="O58" s="180"/>
      <c r="P58" s="180">
        <f>'将来負担比率（分子）の構造'!M$50</f>
        <v>17331</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467</v>
      </c>
      <c r="C61" s="180"/>
      <c r="D61" s="180"/>
      <c r="E61" s="180">
        <f>'将来負担比率（分子）の構造'!J$46</f>
        <v>500</v>
      </c>
      <c r="F61" s="180"/>
      <c r="G61" s="180"/>
      <c r="H61" s="180">
        <f>'将来負担比率（分子）の構造'!K$46</f>
        <v>536</v>
      </c>
      <c r="I61" s="180"/>
      <c r="J61" s="180"/>
      <c r="K61" s="180">
        <f>'将来負担比率（分子）の構造'!L$46</f>
        <v>577</v>
      </c>
      <c r="L61" s="180"/>
      <c r="M61" s="180"/>
      <c r="N61" s="180">
        <f>'将来負担比率（分子）の構造'!M$46</f>
        <v>582</v>
      </c>
      <c r="O61" s="180"/>
      <c r="P61" s="180"/>
    </row>
    <row r="62" spans="1:16" x14ac:dyDescent="0.2">
      <c r="A62" s="180" t="s">
        <v>34</v>
      </c>
      <c r="B62" s="180">
        <f>'将来負担比率（分子）の構造'!I$45</f>
        <v>23067</v>
      </c>
      <c r="C62" s="180"/>
      <c r="D62" s="180"/>
      <c r="E62" s="180">
        <f>'将来負担比率（分子）の構造'!J$45</f>
        <v>21696</v>
      </c>
      <c r="F62" s="180"/>
      <c r="G62" s="180"/>
      <c r="H62" s="180">
        <f>'将来負担比率（分子）の構造'!K$45</f>
        <v>21904</v>
      </c>
      <c r="I62" s="180"/>
      <c r="J62" s="180"/>
      <c r="K62" s="180">
        <f>'将来負担比率（分子）の構造'!L$45</f>
        <v>21470</v>
      </c>
      <c r="L62" s="180"/>
      <c r="M62" s="180"/>
      <c r="N62" s="180">
        <f>'将来負担比率（分子）の構造'!M$45</f>
        <v>19971</v>
      </c>
      <c r="O62" s="180"/>
      <c r="P62" s="180"/>
    </row>
    <row r="63" spans="1:16" x14ac:dyDescent="0.2">
      <c r="A63" s="180" t="s">
        <v>33</v>
      </c>
      <c r="B63" s="180">
        <f>'将来負担比率（分子）の構造'!I$44</f>
        <v>271</v>
      </c>
      <c r="C63" s="180"/>
      <c r="D63" s="180"/>
      <c r="E63" s="180">
        <f>'将来負担比率（分子）の構造'!J$44</f>
        <v>180</v>
      </c>
      <c r="F63" s="180"/>
      <c r="G63" s="180"/>
      <c r="H63" s="180">
        <f>'将来負担比率（分子）の構造'!K$44</f>
        <v>108</v>
      </c>
      <c r="I63" s="180"/>
      <c r="J63" s="180"/>
      <c r="K63" s="180">
        <f>'将来負担比率（分子）の構造'!L$44</f>
        <v>54</v>
      </c>
      <c r="L63" s="180"/>
      <c r="M63" s="180"/>
      <c r="N63" s="180">
        <f>'将来負担比率（分子）の構造'!M$44</f>
        <v>19</v>
      </c>
      <c r="O63" s="180"/>
      <c r="P63" s="180"/>
    </row>
    <row r="64" spans="1:16" x14ac:dyDescent="0.2">
      <c r="A64" s="180" t="s">
        <v>32</v>
      </c>
      <c r="B64" s="180">
        <f>'将来負担比率（分子）の構造'!I$43</f>
        <v>39858</v>
      </c>
      <c r="C64" s="180"/>
      <c r="D64" s="180"/>
      <c r="E64" s="180">
        <f>'将来負担比率（分子）の構造'!J$43</f>
        <v>41989</v>
      </c>
      <c r="F64" s="180"/>
      <c r="G64" s="180"/>
      <c r="H64" s="180">
        <f>'将来負担比率（分子）の構造'!K$43</f>
        <v>41713</v>
      </c>
      <c r="I64" s="180"/>
      <c r="J64" s="180"/>
      <c r="K64" s="180">
        <f>'将来負担比率（分子）の構造'!L$43</f>
        <v>41396</v>
      </c>
      <c r="L64" s="180"/>
      <c r="M64" s="180"/>
      <c r="N64" s="180">
        <f>'将来負担比率（分子）の構造'!M$43</f>
        <v>38197</v>
      </c>
      <c r="O64" s="180"/>
      <c r="P64" s="180"/>
    </row>
    <row r="65" spans="1:16" x14ac:dyDescent="0.2">
      <c r="A65" s="180" t="s">
        <v>31</v>
      </c>
      <c r="B65" s="180">
        <f>'将来負担比率（分子）の構造'!I$42</f>
        <v>3497</v>
      </c>
      <c r="C65" s="180"/>
      <c r="D65" s="180"/>
      <c r="E65" s="180">
        <f>'将来負担比率（分子）の構造'!J$42</f>
        <v>2906</v>
      </c>
      <c r="F65" s="180"/>
      <c r="G65" s="180"/>
      <c r="H65" s="180">
        <f>'将来負担比率（分子）の構造'!K$42</f>
        <v>1838</v>
      </c>
      <c r="I65" s="180"/>
      <c r="J65" s="180"/>
      <c r="K65" s="180">
        <f>'将来負担比率（分子）の構造'!L$42</f>
        <v>1002</v>
      </c>
      <c r="L65" s="180"/>
      <c r="M65" s="180"/>
      <c r="N65" s="180">
        <f>'将来負担比率（分子）の構造'!M$42</f>
        <v>939</v>
      </c>
      <c r="O65" s="180"/>
      <c r="P65" s="180"/>
    </row>
    <row r="66" spans="1:16" x14ac:dyDescent="0.2">
      <c r="A66" s="180" t="s">
        <v>30</v>
      </c>
      <c r="B66" s="180">
        <f>'将来負担比率（分子）の構造'!I$41</f>
        <v>174412</v>
      </c>
      <c r="C66" s="180"/>
      <c r="D66" s="180"/>
      <c r="E66" s="180">
        <f>'将来負担比率（分子）の構造'!J$41</f>
        <v>175559</v>
      </c>
      <c r="F66" s="180"/>
      <c r="G66" s="180"/>
      <c r="H66" s="180">
        <f>'将来負担比率（分子）の構造'!K$41</f>
        <v>174125</v>
      </c>
      <c r="I66" s="180"/>
      <c r="J66" s="180"/>
      <c r="K66" s="180">
        <f>'将来負担比率（分子）の構造'!L$41</f>
        <v>174809</v>
      </c>
      <c r="L66" s="180"/>
      <c r="M66" s="180"/>
      <c r="N66" s="180">
        <f>'将来負担比率（分子）の構造'!M$41</f>
        <v>179394</v>
      </c>
      <c r="O66" s="180"/>
      <c r="P66" s="180"/>
    </row>
    <row r="67" spans="1:16" x14ac:dyDescent="0.2">
      <c r="A67" s="180" t="s">
        <v>74</v>
      </c>
      <c r="B67" s="180" t="e">
        <f>NA()</f>
        <v>#N/A</v>
      </c>
      <c r="C67" s="180">
        <f>IF(ISNUMBER('将来負担比率（分子）の構造'!I$53), IF('将来負担比率（分子）の構造'!I$53 &lt; 0, 0, '将来負担比率（分子）の構造'!I$53), NA())</f>
        <v>43872</v>
      </c>
      <c r="D67" s="180" t="e">
        <f>NA()</f>
        <v>#N/A</v>
      </c>
      <c r="E67" s="180" t="e">
        <f>NA()</f>
        <v>#N/A</v>
      </c>
      <c r="F67" s="180">
        <f>IF(ISNUMBER('将来負担比率（分子）の構造'!J$53), IF('将来負担比率（分子）の構造'!J$53 &lt; 0, 0, '将来負担比率（分子）の構造'!J$53), NA())</f>
        <v>39548</v>
      </c>
      <c r="G67" s="180" t="e">
        <f>NA()</f>
        <v>#N/A</v>
      </c>
      <c r="H67" s="180" t="e">
        <f>NA()</f>
        <v>#N/A</v>
      </c>
      <c r="I67" s="180">
        <f>IF(ISNUMBER('将来負担比率（分子）の構造'!K$53), IF('将来負担比率（分子）の構造'!K$53 &lt; 0, 0, '将来負担比率（分子）の構造'!K$53), NA())</f>
        <v>34620</v>
      </c>
      <c r="J67" s="180" t="e">
        <f>NA()</f>
        <v>#N/A</v>
      </c>
      <c r="K67" s="180" t="e">
        <f>NA()</f>
        <v>#N/A</v>
      </c>
      <c r="L67" s="180">
        <f>IF(ISNUMBER('将来負担比率（分子）の構造'!L$53), IF('将来負担比率（分子）の構造'!L$53 &lt; 0, 0, '将来負担比率（分子）の構造'!L$53), NA())</f>
        <v>32140</v>
      </c>
      <c r="M67" s="180" t="e">
        <f>NA()</f>
        <v>#N/A</v>
      </c>
      <c r="N67" s="180" t="e">
        <f>NA()</f>
        <v>#N/A</v>
      </c>
      <c r="O67" s="180">
        <f>IF(ISNUMBER('将来負担比率（分子）の構造'!M$53), IF('将来負担比率（分子）の構造'!M$53 &lt; 0, 0, '将来負担比率（分子）の構造'!M$53), NA())</f>
        <v>26191</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11401</v>
      </c>
      <c r="C72" s="184">
        <f>基金残高に係る経年分析!G55</f>
        <v>11259</v>
      </c>
      <c r="D72" s="184">
        <f>基金残高に係る経年分析!H55</f>
        <v>11623</v>
      </c>
    </row>
    <row r="73" spans="1:16" x14ac:dyDescent="0.2">
      <c r="A73" s="183" t="s">
        <v>77</v>
      </c>
      <c r="B73" s="184">
        <f>基金残高に係る経年分析!F56</f>
        <v>208</v>
      </c>
      <c r="C73" s="184" t="str">
        <f>基金残高に係る経年分析!G56</f>
        <v>-</v>
      </c>
      <c r="D73" s="184" t="str">
        <f>基金残高に係る経年分析!H56</f>
        <v>-</v>
      </c>
    </row>
    <row r="74" spans="1:16" x14ac:dyDescent="0.2">
      <c r="A74" s="183" t="s">
        <v>78</v>
      </c>
      <c r="B74" s="184">
        <f>基金残高に係る経年分析!F57</f>
        <v>2539</v>
      </c>
      <c r="C74" s="184">
        <f>基金残高に係る経年分析!G57</f>
        <v>2697</v>
      </c>
      <c r="D74" s="184">
        <f>基金残高に係る経年分析!H57</f>
        <v>2524</v>
      </c>
    </row>
  </sheetData>
  <sheetProtection algorithmName="SHA-512" hashValue="4I4ESG9szBdLMgc0qLOcCEz9tUKchcfn1m+b42zOFWC/8z2kCoUtH7PAL9w321Eqs3DZw/0dC3528ehS7d6y1Q==" saltValue="IuqRTyuTdgQKeQIYZdXC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223</v>
      </c>
      <c r="C5" s="666"/>
      <c r="D5" s="666"/>
      <c r="E5" s="666"/>
      <c r="F5" s="666"/>
      <c r="G5" s="666"/>
      <c r="H5" s="666"/>
      <c r="I5" s="666"/>
      <c r="J5" s="666"/>
      <c r="K5" s="666"/>
      <c r="L5" s="666"/>
      <c r="M5" s="666"/>
      <c r="N5" s="666"/>
      <c r="O5" s="666"/>
      <c r="P5" s="666"/>
      <c r="Q5" s="667"/>
      <c r="R5" s="668">
        <v>60142530</v>
      </c>
      <c r="S5" s="669"/>
      <c r="T5" s="669"/>
      <c r="U5" s="669"/>
      <c r="V5" s="669"/>
      <c r="W5" s="669"/>
      <c r="X5" s="669"/>
      <c r="Y5" s="670"/>
      <c r="Z5" s="671">
        <v>39.200000000000003</v>
      </c>
      <c r="AA5" s="671"/>
      <c r="AB5" s="671"/>
      <c r="AC5" s="671"/>
      <c r="AD5" s="672">
        <v>55490945</v>
      </c>
      <c r="AE5" s="672"/>
      <c r="AF5" s="672"/>
      <c r="AG5" s="672"/>
      <c r="AH5" s="672"/>
      <c r="AI5" s="672"/>
      <c r="AJ5" s="672"/>
      <c r="AK5" s="672"/>
      <c r="AL5" s="673">
        <v>71.599999999999994</v>
      </c>
      <c r="AM5" s="674"/>
      <c r="AN5" s="674"/>
      <c r="AO5" s="675"/>
      <c r="AP5" s="665" t="s">
        <v>224</v>
      </c>
      <c r="AQ5" s="666"/>
      <c r="AR5" s="666"/>
      <c r="AS5" s="666"/>
      <c r="AT5" s="666"/>
      <c r="AU5" s="666"/>
      <c r="AV5" s="666"/>
      <c r="AW5" s="666"/>
      <c r="AX5" s="666"/>
      <c r="AY5" s="666"/>
      <c r="AZ5" s="666"/>
      <c r="BA5" s="666"/>
      <c r="BB5" s="666"/>
      <c r="BC5" s="666"/>
      <c r="BD5" s="666"/>
      <c r="BE5" s="666"/>
      <c r="BF5" s="667"/>
      <c r="BG5" s="679">
        <v>53902991</v>
      </c>
      <c r="BH5" s="680"/>
      <c r="BI5" s="680"/>
      <c r="BJ5" s="680"/>
      <c r="BK5" s="680"/>
      <c r="BL5" s="680"/>
      <c r="BM5" s="680"/>
      <c r="BN5" s="681"/>
      <c r="BO5" s="682">
        <v>89.6</v>
      </c>
      <c r="BP5" s="682"/>
      <c r="BQ5" s="682"/>
      <c r="BR5" s="682"/>
      <c r="BS5" s="683">
        <v>526450</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2">
      <c r="B6" s="676" t="s">
        <v>228</v>
      </c>
      <c r="C6" s="677"/>
      <c r="D6" s="677"/>
      <c r="E6" s="677"/>
      <c r="F6" s="677"/>
      <c r="G6" s="677"/>
      <c r="H6" s="677"/>
      <c r="I6" s="677"/>
      <c r="J6" s="677"/>
      <c r="K6" s="677"/>
      <c r="L6" s="677"/>
      <c r="M6" s="677"/>
      <c r="N6" s="677"/>
      <c r="O6" s="677"/>
      <c r="P6" s="677"/>
      <c r="Q6" s="678"/>
      <c r="R6" s="679">
        <v>695194</v>
      </c>
      <c r="S6" s="680"/>
      <c r="T6" s="680"/>
      <c r="U6" s="680"/>
      <c r="V6" s="680"/>
      <c r="W6" s="680"/>
      <c r="X6" s="680"/>
      <c r="Y6" s="681"/>
      <c r="Z6" s="682">
        <v>0.5</v>
      </c>
      <c r="AA6" s="682"/>
      <c r="AB6" s="682"/>
      <c r="AC6" s="682"/>
      <c r="AD6" s="683">
        <v>695194</v>
      </c>
      <c r="AE6" s="683"/>
      <c r="AF6" s="683"/>
      <c r="AG6" s="683"/>
      <c r="AH6" s="683"/>
      <c r="AI6" s="683"/>
      <c r="AJ6" s="683"/>
      <c r="AK6" s="683"/>
      <c r="AL6" s="684">
        <v>0.9</v>
      </c>
      <c r="AM6" s="685"/>
      <c r="AN6" s="685"/>
      <c r="AO6" s="686"/>
      <c r="AP6" s="676" t="s">
        <v>229</v>
      </c>
      <c r="AQ6" s="677"/>
      <c r="AR6" s="677"/>
      <c r="AS6" s="677"/>
      <c r="AT6" s="677"/>
      <c r="AU6" s="677"/>
      <c r="AV6" s="677"/>
      <c r="AW6" s="677"/>
      <c r="AX6" s="677"/>
      <c r="AY6" s="677"/>
      <c r="AZ6" s="677"/>
      <c r="BA6" s="677"/>
      <c r="BB6" s="677"/>
      <c r="BC6" s="677"/>
      <c r="BD6" s="677"/>
      <c r="BE6" s="677"/>
      <c r="BF6" s="678"/>
      <c r="BG6" s="679">
        <v>53902991</v>
      </c>
      <c r="BH6" s="680"/>
      <c r="BI6" s="680"/>
      <c r="BJ6" s="680"/>
      <c r="BK6" s="680"/>
      <c r="BL6" s="680"/>
      <c r="BM6" s="680"/>
      <c r="BN6" s="681"/>
      <c r="BO6" s="682">
        <v>89.6</v>
      </c>
      <c r="BP6" s="682"/>
      <c r="BQ6" s="682"/>
      <c r="BR6" s="682"/>
      <c r="BS6" s="683">
        <v>526450</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831245</v>
      </c>
      <c r="CS6" s="680"/>
      <c r="CT6" s="680"/>
      <c r="CU6" s="680"/>
      <c r="CV6" s="680"/>
      <c r="CW6" s="680"/>
      <c r="CX6" s="680"/>
      <c r="CY6" s="681"/>
      <c r="CZ6" s="673">
        <v>0.6</v>
      </c>
      <c r="DA6" s="674"/>
      <c r="DB6" s="674"/>
      <c r="DC6" s="693"/>
      <c r="DD6" s="688" t="s">
        <v>126</v>
      </c>
      <c r="DE6" s="680"/>
      <c r="DF6" s="680"/>
      <c r="DG6" s="680"/>
      <c r="DH6" s="680"/>
      <c r="DI6" s="680"/>
      <c r="DJ6" s="680"/>
      <c r="DK6" s="680"/>
      <c r="DL6" s="680"/>
      <c r="DM6" s="680"/>
      <c r="DN6" s="680"/>
      <c r="DO6" s="680"/>
      <c r="DP6" s="681"/>
      <c r="DQ6" s="688">
        <v>824313</v>
      </c>
      <c r="DR6" s="680"/>
      <c r="DS6" s="680"/>
      <c r="DT6" s="680"/>
      <c r="DU6" s="680"/>
      <c r="DV6" s="680"/>
      <c r="DW6" s="680"/>
      <c r="DX6" s="680"/>
      <c r="DY6" s="680"/>
      <c r="DZ6" s="680"/>
      <c r="EA6" s="680"/>
      <c r="EB6" s="680"/>
      <c r="EC6" s="689"/>
    </row>
    <row r="7" spans="2:143" ht="11.25" customHeight="1" x14ac:dyDescent="0.2">
      <c r="B7" s="676" t="s">
        <v>231</v>
      </c>
      <c r="C7" s="677"/>
      <c r="D7" s="677"/>
      <c r="E7" s="677"/>
      <c r="F7" s="677"/>
      <c r="G7" s="677"/>
      <c r="H7" s="677"/>
      <c r="I7" s="677"/>
      <c r="J7" s="677"/>
      <c r="K7" s="677"/>
      <c r="L7" s="677"/>
      <c r="M7" s="677"/>
      <c r="N7" s="677"/>
      <c r="O7" s="677"/>
      <c r="P7" s="677"/>
      <c r="Q7" s="678"/>
      <c r="R7" s="679">
        <v>66660</v>
      </c>
      <c r="S7" s="680"/>
      <c r="T7" s="680"/>
      <c r="U7" s="680"/>
      <c r="V7" s="680"/>
      <c r="W7" s="680"/>
      <c r="X7" s="680"/>
      <c r="Y7" s="681"/>
      <c r="Z7" s="682">
        <v>0</v>
      </c>
      <c r="AA7" s="682"/>
      <c r="AB7" s="682"/>
      <c r="AC7" s="682"/>
      <c r="AD7" s="683">
        <v>66660</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27933395</v>
      </c>
      <c r="BH7" s="680"/>
      <c r="BI7" s="680"/>
      <c r="BJ7" s="680"/>
      <c r="BK7" s="680"/>
      <c r="BL7" s="680"/>
      <c r="BM7" s="680"/>
      <c r="BN7" s="681"/>
      <c r="BO7" s="682">
        <v>46.4</v>
      </c>
      <c r="BP7" s="682"/>
      <c r="BQ7" s="682"/>
      <c r="BR7" s="682"/>
      <c r="BS7" s="683">
        <v>526450</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14305285</v>
      </c>
      <c r="CS7" s="680"/>
      <c r="CT7" s="680"/>
      <c r="CU7" s="680"/>
      <c r="CV7" s="680"/>
      <c r="CW7" s="680"/>
      <c r="CX7" s="680"/>
      <c r="CY7" s="681"/>
      <c r="CZ7" s="682">
        <v>9.5</v>
      </c>
      <c r="DA7" s="682"/>
      <c r="DB7" s="682"/>
      <c r="DC7" s="682"/>
      <c r="DD7" s="688">
        <v>669457</v>
      </c>
      <c r="DE7" s="680"/>
      <c r="DF7" s="680"/>
      <c r="DG7" s="680"/>
      <c r="DH7" s="680"/>
      <c r="DI7" s="680"/>
      <c r="DJ7" s="680"/>
      <c r="DK7" s="680"/>
      <c r="DL7" s="680"/>
      <c r="DM7" s="680"/>
      <c r="DN7" s="680"/>
      <c r="DO7" s="680"/>
      <c r="DP7" s="681"/>
      <c r="DQ7" s="688">
        <v>12272980</v>
      </c>
      <c r="DR7" s="680"/>
      <c r="DS7" s="680"/>
      <c r="DT7" s="680"/>
      <c r="DU7" s="680"/>
      <c r="DV7" s="680"/>
      <c r="DW7" s="680"/>
      <c r="DX7" s="680"/>
      <c r="DY7" s="680"/>
      <c r="DZ7" s="680"/>
      <c r="EA7" s="680"/>
      <c r="EB7" s="680"/>
      <c r="EC7" s="689"/>
    </row>
    <row r="8" spans="2:143" ht="11.25" customHeight="1" x14ac:dyDescent="0.2">
      <c r="B8" s="676" t="s">
        <v>234</v>
      </c>
      <c r="C8" s="677"/>
      <c r="D8" s="677"/>
      <c r="E8" s="677"/>
      <c r="F8" s="677"/>
      <c r="G8" s="677"/>
      <c r="H8" s="677"/>
      <c r="I8" s="677"/>
      <c r="J8" s="677"/>
      <c r="K8" s="677"/>
      <c r="L8" s="677"/>
      <c r="M8" s="677"/>
      <c r="N8" s="677"/>
      <c r="O8" s="677"/>
      <c r="P8" s="677"/>
      <c r="Q8" s="678"/>
      <c r="R8" s="679">
        <v>279212</v>
      </c>
      <c r="S8" s="680"/>
      <c r="T8" s="680"/>
      <c r="U8" s="680"/>
      <c r="V8" s="680"/>
      <c r="W8" s="680"/>
      <c r="X8" s="680"/>
      <c r="Y8" s="681"/>
      <c r="Z8" s="682">
        <v>0.2</v>
      </c>
      <c r="AA8" s="682"/>
      <c r="AB8" s="682"/>
      <c r="AC8" s="682"/>
      <c r="AD8" s="683">
        <v>279212</v>
      </c>
      <c r="AE8" s="683"/>
      <c r="AF8" s="683"/>
      <c r="AG8" s="683"/>
      <c r="AH8" s="683"/>
      <c r="AI8" s="683"/>
      <c r="AJ8" s="683"/>
      <c r="AK8" s="683"/>
      <c r="AL8" s="684">
        <v>0.4</v>
      </c>
      <c r="AM8" s="685"/>
      <c r="AN8" s="685"/>
      <c r="AO8" s="686"/>
      <c r="AP8" s="676" t="s">
        <v>235</v>
      </c>
      <c r="AQ8" s="677"/>
      <c r="AR8" s="677"/>
      <c r="AS8" s="677"/>
      <c r="AT8" s="677"/>
      <c r="AU8" s="677"/>
      <c r="AV8" s="677"/>
      <c r="AW8" s="677"/>
      <c r="AX8" s="677"/>
      <c r="AY8" s="677"/>
      <c r="AZ8" s="677"/>
      <c r="BA8" s="677"/>
      <c r="BB8" s="677"/>
      <c r="BC8" s="677"/>
      <c r="BD8" s="677"/>
      <c r="BE8" s="677"/>
      <c r="BF8" s="678"/>
      <c r="BG8" s="679">
        <v>697303</v>
      </c>
      <c r="BH8" s="680"/>
      <c r="BI8" s="680"/>
      <c r="BJ8" s="680"/>
      <c r="BK8" s="680"/>
      <c r="BL8" s="680"/>
      <c r="BM8" s="680"/>
      <c r="BN8" s="681"/>
      <c r="BO8" s="682">
        <v>1.2</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55076947</v>
      </c>
      <c r="CS8" s="680"/>
      <c r="CT8" s="680"/>
      <c r="CU8" s="680"/>
      <c r="CV8" s="680"/>
      <c r="CW8" s="680"/>
      <c r="CX8" s="680"/>
      <c r="CY8" s="681"/>
      <c r="CZ8" s="682">
        <v>36.700000000000003</v>
      </c>
      <c r="DA8" s="682"/>
      <c r="DB8" s="682"/>
      <c r="DC8" s="682"/>
      <c r="DD8" s="688">
        <v>444583</v>
      </c>
      <c r="DE8" s="680"/>
      <c r="DF8" s="680"/>
      <c r="DG8" s="680"/>
      <c r="DH8" s="680"/>
      <c r="DI8" s="680"/>
      <c r="DJ8" s="680"/>
      <c r="DK8" s="680"/>
      <c r="DL8" s="680"/>
      <c r="DM8" s="680"/>
      <c r="DN8" s="680"/>
      <c r="DO8" s="680"/>
      <c r="DP8" s="681"/>
      <c r="DQ8" s="688">
        <v>29242856</v>
      </c>
      <c r="DR8" s="680"/>
      <c r="DS8" s="680"/>
      <c r="DT8" s="680"/>
      <c r="DU8" s="680"/>
      <c r="DV8" s="680"/>
      <c r="DW8" s="680"/>
      <c r="DX8" s="680"/>
      <c r="DY8" s="680"/>
      <c r="DZ8" s="680"/>
      <c r="EA8" s="680"/>
      <c r="EB8" s="680"/>
      <c r="EC8" s="689"/>
    </row>
    <row r="9" spans="2:143" ht="11.25" customHeight="1" x14ac:dyDescent="0.2">
      <c r="B9" s="676" t="s">
        <v>238</v>
      </c>
      <c r="C9" s="677"/>
      <c r="D9" s="677"/>
      <c r="E9" s="677"/>
      <c r="F9" s="677"/>
      <c r="G9" s="677"/>
      <c r="H9" s="677"/>
      <c r="I9" s="677"/>
      <c r="J9" s="677"/>
      <c r="K9" s="677"/>
      <c r="L9" s="677"/>
      <c r="M9" s="677"/>
      <c r="N9" s="677"/>
      <c r="O9" s="677"/>
      <c r="P9" s="677"/>
      <c r="Q9" s="678"/>
      <c r="R9" s="679">
        <v>244261</v>
      </c>
      <c r="S9" s="680"/>
      <c r="T9" s="680"/>
      <c r="U9" s="680"/>
      <c r="V9" s="680"/>
      <c r="W9" s="680"/>
      <c r="X9" s="680"/>
      <c r="Y9" s="681"/>
      <c r="Z9" s="682">
        <v>0.2</v>
      </c>
      <c r="AA9" s="682"/>
      <c r="AB9" s="682"/>
      <c r="AC9" s="682"/>
      <c r="AD9" s="683">
        <v>244261</v>
      </c>
      <c r="AE9" s="683"/>
      <c r="AF9" s="683"/>
      <c r="AG9" s="683"/>
      <c r="AH9" s="683"/>
      <c r="AI9" s="683"/>
      <c r="AJ9" s="683"/>
      <c r="AK9" s="683"/>
      <c r="AL9" s="684">
        <v>0.3</v>
      </c>
      <c r="AM9" s="685"/>
      <c r="AN9" s="685"/>
      <c r="AO9" s="686"/>
      <c r="AP9" s="676" t="s">
        <v>239</v>
      </c>
      <c r="AQ9" s="677"/>
      <c r="AR9" s="677"/>
      <c r="AS9" s="677"/>
      <c r="AT9" s="677"/>
      <c r="AU9" s="677"/>
      <c r="AV9" s="677"/>
      <c r="AW9" s="677"/>
      <c r="AX9" s="677"/>
      <c r="AY9" s="677"/>
      <c r="AZ9" s="677"/>
      <c r="BA9" s="677"/>
      <c r="BB9" s="677"/>
      <c r="BC9" s="677"/>
      <c r="BD9" s="677"/>
      <c r="BE9" s="677"/>
      <c r="BF9" s="678"/>
      <c r="BG9" s="679">
        <v>22969880</v>
      </c>
      <c r="BH9" s="680"/>
      <c r="BI9" s="680"/>
      <c r="BJ9" s="680"/>
      <c r="BK9" s="680"/>
      <c r="BL9" s="680"/>
      <c r="BM9" s="680"/>
      <c r="BN9" s="681"/>
      <c r="BO9" s="682">
        <v>38.200000000000003</v>
      </c>
      <c r="BP9" s="682"/>
      <c r="BQ9" s="682"/>
      <c r="BR9" s="682"/>
      <c r="BS9" s="688" t="s">
        <v>236</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21068985</v>
      </c>
      <c r="CS9" s="680"/>
      <c r="CT9" s="680"/>
      <c r="CU9" s="680"/>
      <c r="CV9" s="680"/>
      <c r="CW9" s="680"/>
      <c r="CX9" s="680"/>
      <c r="CY9" s="681"/>
      <c r="CZ9" s="682">
        <v>14</v>
      </c>
      <c r="DA9" s="682"/>
      <c r="DB9" s="682"/>
      <c r="DC9" s="682"/>
      <c r="DD9" s="688">
        <v>9156578</v>
      </c>
      <c r="DE9" s="680"/>
      <c r="DF9" s="680"/>
      <c r="DG9" s="680"/>
      <c r="DH9" s="680"/>
      <c r="DI9" s="680"/>
      <c r="DJ9" s="680"/>
      <c r="DK9" s="680"/>
      <c r="DL9" s="680"/>
      <c r="DM9" s="680"/>
      <c r="DN9" s="680"/>
      <c r="DO9" s="680"/>
      <c r="DP9" s="681"/>
      <c r="DQ9" s="688">
        <v>10247781</v>
      </c>
      <c r="DR9" s="680"/>
      <c r="DS9" s="680"/>
      <c r="DT9" s="680"/>
      <c r="DU9" s="680"/>
      <c r="DV9" s="680"/>
      <c r="DW9" s="680"/>
      <c r="DX9" s="680"/>
      <c r="DY9" s="680"/>
      <c r="DZ9" s="680"/>
      <c r="EA9" s="680"/>
      <c r="EB9" s="680"/>
      <c r="EC9" s="689"/>
    </row>
    <row r="10" spans="2:143" ht="11.25" customHeight="1" x14ac:dyDescent="0.2">
      <c r="B10" s="676" t="s">
        <v>241</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175</v>
      </c>
      <c r="AA10" s="682"/>
      <c r="AB10" s="682"/>
      <c r="AC10" s="682"/>
      <c r="AD10" s="683" t="s">
        <v>242</v>
      </c>
      <c r="AE10" s="683"/>
      <c r="AF10" s="683"/>
      <c r="AG10" s="683"/>
      <c r="AH10" s="683"/>
      <c r="AI10" s="683"/>
      <c r="AJ10" s="683"/>
      <c r="AK10" s="683"/>
      <c r="AL10" s="684" t="s">
        <v>126</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824341</v>
      </c>
      <c r="BH10" s="680"/>
      <c r="BI10" s="680"/>
      <c r="BJ10" s="680"/>
      <c r="BK10" s="680"/>
      <c r="BL10" s="680"/>
      <c r="BM10" s="680"/>
      <c r="BN10" s="681"/>
      <c r="BO10" s="682">
        <v>1.4</v>
      </c>
      <c r="BP10" s="682"/>
      <c r="BQ10" s="682"/>
      <c r="BR10" s="682"/>
      <c r="BS10" s="688" t="s">
        <v>242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207367</v>
      </c>
      <c r="CS10" s="680"/>
      <c r="CT10" s="680"/>
      <c r="CU10" s="680"/>
      <c r="CV10" s="680"/>
      <c r="CW10" s="680"/>
      <c r="CX10" s="680"/>
      <c r="CY10" s="681"/>
      <c r="CZ10" s="682">
        <v>0.1</v>
      </c>
      <c r="DA10" s="682"/>
      <c r="DB10" s="682"/>
      <c r="DC10" s="682"/>
      <c r="DD10" s="688" t="s">
        <v>236</v>
      </c>
      <c r="DE10" s="680"/>
      <c r="DF10" s="680"/>
      <c r="DG10" s="680"/>
      <c r="DH10" s="680"/>
      <c r="DI10" s="680"/>
      <c r="DJ10" s="680"/>
      <c r="DK10" s="680"/>
      <c r="DL10" s="680"/>
      <c r="DM10" s="680"/>
      <c r="DN10" s="680"/>
      <c r="DO10" s="680"/>
      <c r="DP10" s="681"/>
      <c r="DQ10" s="688">
        <v>104969</v>
      </c>
      <c r="DR10" s="680"/>
      <c r="DS10" s="680"/>
      <c r="DT10" s="680"/>
      <c r="DU10" s="680"/>
      <c r="DV10" s="680"/>
      <c r="DW10" s="680"/>
      <c r="DX10" s="680"/>
      <c r="DY10" s="680"/>
      <c r="DZ10" s="680"/>
      <c r="EA10" s="680"/>
      <c r="EB10" s="680"/>
      <c r="EC10" s="689"/>
    </row>
    <row r="11" spans="2:143" ht="11.25" customHeight="1" x14ac:dyDescent="0.2">
      <c r="B11" s="676" t="s">
        <v>245</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236</v>
      </c>
      <c r="AA11" s="682"/>
      <c r="AB11" s="682"/>
      <c r="AC11" s="682"/>
      <c r="AD11" s="683" t="s">
        <v>236</v>
      </c>
      <c r="AE11" s="683"/>
      <c r="AF11" s="683"/>
      <c r="AG11" s="683"/>
      <c r="AH11" s="683"/>
      <c r="AI11" s="683"/>
      <c r="AJ11" s="683"/>
      <c r="AK11" s="683"/>
      <c r="AL11" s="684" t="s">
        <v>126</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3441871</v>
      </c>
      <c r="BH11" s="680"/>
      <c r="BI11" s="680"/>
      <c r="BJ11" s="680"/>
      <c r="BK11" s="680"/>
      <c r="BL11" s="680"/>
      <c r="BM11" s="680"/>
      <c r="BN11" s="681"/>
      <c r="BO11" s="682">
        <v>5.7</v>
      </c>
      <c r="BP11" s="682"/>
      <c r="BQ11" s="682"/>
      <c r="BR11" s="682"/>
      <c r="BS11" s="688">
        <v>526450</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571804</v>
      </c>
      <c r="CS11" s="680"/>
      <c r="CT11" s="680"/>
      <c r="CU11" s="680"/>
      <c r="CV11" s="680"/>
      <c r="CW11" s="680"/>
      <c r="CX11" s="680"/>
      <c r="CY11" s="681"/>
      <c r="CZ11" s="682">
        <v>0.4</v>
      </c>
      <c r="DA11" s="682"/>
      <c r="DB11" s="682"/>
      <c r="DC11" s="682"/>
      <c r="DD11" s="688">
        <v>288397</v>
      </c>
      <c r="DE11" s="680"/>
      <c r="DF11" s="680"/>
      <c r="DG11" s="680"/>
      <c r="DH11" s="680"/>
      <c r="DI11" s="680"/>
      <c r="DJ11" s="680"/>
      <c r="DK11" s="680"/>
      <c r="DL11" s="680"/>
      <c r="DM11" s="680"/>
      <c r="DN11" s="680"/>
      <c r="DO11" s="680"/>
      <c r="DP11" s="681"/>
      <c r="DQ11" s="688">
        <v>207465</v>
      </c>
      <c r="DR11" s="680"/>
      <c r="DS11" s="680"/>
      <c r="DT11" s="680"/>
      <c r="DU11" s="680"/>
      <c r="DV11" s="680"/>
      <c r="DW11" s="680"/>
      <c r="DX11" s="680"/>
      <c r="DY11" s="680"/>
      <c r="DZ11" s="680"/>
      <c r="EA11" s="680"/>
      <c r="EB11" s="680"/>
      <c r="EC11" s="689"/>
    </row>
    <row r="12" spans="2:143" ht="11.25" customHeight="1" x14ac:dyDescent="0.2">
      <c r="B12" s="676" t="s">
        <v>248</v>
      </c>
      <c r="C12" s="677"/>
      <c r="D12" s="677"/>
      <c r="E12" s="677"/>
      <c r="F12" s="677"/>
      <c r="G12" s="677"/>
      <c r="H12" s="677"/>
      <c r="I12" s="677"/>
      <c r="J12" s="677"/>
      <c r="K12" s="677"/>
      <c r="L12" s="677"/>
      <c r="M12" s="677"/>
      <c r="N12" s="677"/>
      <c r="O12" s="677"/>
      <c r="P12" s="677"/>
      <c r="Q12" s="678"/>
      <c r="R12" s="679">
        <v>6889814</v>
      </c>
      <c r="S12" s="680"/>
      <c r="T12" s="680"/>
      <c r="U12" s="680"/>
      <c r="V12" s="680"/>
      <c r="W12" s="680"/>
      <c r="X12" s="680"/>
      <c r="Y12" s="681"/>
      <c r="Z12" s="682">
        <v>4.5</v>
      </c>
      <c r="AA12" s="682"/>
      <c r="AB12" s="682"/>
      <c r="AC12" s="682"/>
      <c r="AD12" s="683">
        <v>6889814</v>
      </c>
      <c r="AE12" s="683"/>
      <c r="AF12" s="683"/>
      <c r="AG12" s="683"/>
      <c r="AH12" s="683"/>
      <c r="AI12" s="683"/>
      <c r="AJ12" s="683"/>
      <c r="AK12" s="683"/>
      <c r="AL12" s="684">
        <v>8.9</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22791451</v>
      </c>
      <c r="BH12" s="680"/>
      <c r="BI12" s="680"/>
      <c r="BJ12" s="680"/>
      <c r="BK12" s="680"/>
      <c r="BL12" s="680"/>
      <c r="BM12" s="680"/>
      <c r="BN12" s="681"/>
      <c r="BO12" s="682">
        <v>37.9</v>
      </c>
      <c r="BP12" s="682"/>
      <c r="BQ12" s="682"/>
      <c r="BR12" s="682"/>
      <c r="BS12" s="688" t="s">
        <v>126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2805960</v>
      </c>
      <c r="CS12" s="680"/>
      <c r="CT12" s="680"/>
      <c r="CU12" s="680"/>
      <c r="CV12" s="680"/>
      <c r="CW12" s="680"/>
      <c r="CX12" s="680"/>
      <c r="CY12" s="681"/>
      <c r="CZ12" s="682">
        <v>1.9</v>
      </c>
      <c r="DA12" s="682"/>
      <c r="DB12" s="682"/>
      <c r="DC12" s="682"/>
      <c r="DD12" s="688">
        <v>140164</v>
      </c>
      <c r="DE12" s="680"/>
      <c r="DF12" s="680"/>
      <c r="DG12" s="680"/>
      <c r="DH12" s="680"/>
      <c r="DI12" s="680"/>
      <c r="DJ12" s="680"/>
      <c r="DK12" s="680"/>
      <c r="DL12" s="680"/>
      <c r="DM12" s="680"/>
      <c r="DN12" s="680"/>
      <c r="DO12" s="680"/>
      <c r="DP12" s="681"/>
      <c r="DQ12" s="688">
        <v>1173375</v>
      </c>
      <c r="DR12" s="680"/>
      <c r="DS12" s="680"/>
      <c r="DT12" s="680"/>
      <c r="DU12" s="680"/>
      <c r="DV12" s="680"/>
      <c r="DW12" s="680"/>
      <c r="DX12" s="680"/>
      <c r="DY12" s="680"/>
      <c r="DZ12" s="680"/>
      <c r="EA12" s="680"/>
      <c r="EB12" s="680"/>
      <c r="EC12" s="689"/>
    </row>
    <row r="13" spans="2:143" ht="11.25" customHeight="1" x14ac:dyDescent="0.2">
      <c r="B13" s="676" t="s">
        <v>251</v>
      </c>
      <c r="C13" s="677"/>
      <c r="D13" s="677"/>
      <c r="E13" s="677"/>
      <c r="F13" s="677"/>
      <c r="G13" s="677"/>
      <c r="H13" s="677"/>
      <c r="I13" s="677"/>
      <c r="J13" s="677"/>
      <c r="K13" s="677"/>
      <c r="L13" s="677"/>
      <c r="M13" s="677"/>
      <c r="N13" s="677"/>
      <c r="O13" s="677"/>
      <c r="P13" s="677"/>
      <c r="Q13" s="678"/>
      <c r="R13" s="679">
        <v>17315</v>
      </c>
      <c r="S13" s="680"/>
      <c r="T13" s="680"/>
      <c r="U13" s="680"/>
      <c r="V13" s="680"/>
      <c r="W13" s="680"/>
      <c r="X13" s="680"/>
      <c r="Y13" s="681"/>
      <c r="Z13" s="682">
        <v>0</v>
      </c>
      <c r="AA13" s="682"/>
      <c r="AB13" s="682"/>
      <c r="AC13" s="682"/>
      <c r="AD13" s="683">
        <v>17315</v>
      </c>
      <c r="AE13" s="683"/>
      <c r="AF13" s="683"/>
      <c r="AG13" s="683"/>
      <c r="AH13" s="683"/>
      <c r="AI13" s="683"/>
      <c r="AJ13" s="683"/>
      <c r="AK13" s="683"/>
      <c r="AL13" s="684">
        <v>0</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22614572</v>
      </c>
      <c r="BH13" s="680"/>
      <c r="BI13" s="680"/>
      <c r="BJ13" s="680"/>
      <c r="BK13" s="680"/>
      <c r="BL13" s="680"/>
      <c r="BM13" s="680"/>
      <c r="BN13" s="681"/>
      <c r="BO13" s="682">
        <v>37.6</v>
      </c>
      <c r="BP13" s="682"/>
      <c r="BQ13" s="682"/>
      <c r="BR13" s="682"/>
      <c r="BS13" s="688" t="s">
        <v>242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13701302</v>
      </c>
      <c r="CS13" s="680"/>
      <c r="CT13" s="680"/>
      <c r="CU13" s="680"/>
      <c r="CV13" s="680"/>
      <c r="CW13" s="680"/>
      <c r="CX13" s="680"/>
      <c r="CY13" s="681"/>
      <c r="CZ13" s="682">
        <v>9.1</v>
      </c>
      <c r="DA13" s="682"/>
      <c r="DB13" s="682"/>
      <c r="DC13" s="682"/>
      <c r="DD13" s="688">
        <v>3599644</v>
      </c>
      <c r="DE13" s="680"/>
      <c r="DF13" s="680"/>
      <c r="DG13" s="680"/>
      <c r="DH13" s="680"/>
      <c r="DI13" s="680"/>
      <c r="DJ13" s="680"/>
      <c r="DK13" s="680"/>
      <c r="DL13" s="680"/>
      <c r="DM13" s="680"/>
      <c r="DN13" s="680"/>
      <c r="DO13" s="680"/>
      <c r="DP13" s="681"/>
      <c r="DQ13" s="688">
        <v>8576726</v>
      </c>
      <c r="DR13" s="680"/>
      <c r="DS13" s="680"/>
      <c r="DT13" s="680"/>
      <c r="DU13" s="680"/>
      <c r="DV13" s="680"/>
      <c r="DW13" s="680"/>
      <c r="DX13" s="680"/>
      <c r="DY13" s="680"/>
      <c r="DZ13" s="680"/>
      <c r="EA13" s="680"/>
      <c r="EB13" s="680"/>
      <c r="EC13" s="689"/>
    </row>
    <row r="14" spans="2:143" ht="11.25" customHeight="1" x14ac:dyDescent="0.2">
      <c r="B14" s="676" t="s">
        <v>254</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255</v>
      </c>
      <c r="AA14" s="682"/>
      <c r="AB14" s="682"/>
      <c r="AC14" s="682"/>
      <c r="AD14" s="683" t="s">
        <v>242</v>
      </c>
      <c r="AE14" s="683"/>
      <c r="AF14" s="683"/>
      <c r="AG14" s="683"/>
      <c r="AH14" s="683"/>
      <c r="AI14" s="683"/>
      <c r="AJ14" s="683"/>
      <c r="AK14" s="683"/>
      <c r="AL14" s="684" t="s">
        <v>236</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520610</v>
      </c>
      <c r="BH14" s="680"/>
      <c r="BI14" s="680"/>
      <c r="BJ14" s="680"/>
      <c r="BK14" s="680"/>
      <c r="BL14" s="680"/>
      <c r="BM14" s="680"/>
      <c r="BN14" s="681"/>
      <c r="BO14" s="682">
        <v>0.9</v>
      </c>
      <c r="BP14" s="682"/>
      <c r="BQ14" s="682"/>
      <c r="BR14" s="682"/>
      <c r="BS14" s="688" t="s">
        <v>236</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5921528</v>
      </c>
      <c r="CS14" s="680"/>
      <c r="CT14" s="680"/>
      <c r="CU14" s="680"/>
      <c r="CV14" s="680"/>
      <c r="CW14" s="680"/>
      <c r="CX14" s="680"/>
      <c r="CY14" s="681"/>
      <c r="CZ14" s="682">
        <v>3.9</v>
      </c>
      <c r="DA14" s="682"/>
      <c r="DB14" s="682"/>
      <c r="DC14" s="682"/>
      <c r="DD14" s="688">
        <v>636986</v>
      </c>
      <c r="DE14" s="680"/>
      <c r="DF14" s="680"/>
      <c r="DG14" s="680"/>
      <c r="DH14" s="680"/>
      <c r="DI14" s="680"/>
      <c r="DJ14" s="680"/>
      <c r="DK14" s="680"/>
      <c r="DL14" s="680"/>
      <c r="DM14" s="680"/>
      <c r="DN14" s="680"/>
      <c r="DO14" s="680"/>
      <c r="DP14" s="681"/>
      <c r="DQ14" s="688">
        <v>4661251</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356850</v>
      </c>
      <c r="S15" s="680"/>
      <c r="T15" s="680"/>
      <c r="U15" s="680"/>
      <c r="V15" s="680"/>
      <c r="W15" s="680"/>
      <c r="X15" s="680"/>
      <c r="Y15" s="681"/>
      <c r="Z15" s="682">
        <v>0.2</v>
      </c>
      <c r="AA15" s="682"/>
      <c r="AB15" s="682"/>
      <c r="AC15" s="682"/>
      <c r="AD15" s="683">
        <v>356850</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2656262</v>
      </c>
      <c r="BH15" s="680"/>
      <c r="BI15" s="680"/>
      <c r="BJ15" s="680"/>
      <c r="BK15" s="680"/>
      <c r="BL15" s="680"/>
      <c r="BM15" s="680"/>
      <c r="BN15" s="681"/>
      <c r="BO15" s="682">
        <v>4.4000000000000004</v>
      </c>
      <c r="BP15" s="682"/>
      <c r="BQ15" s="682"/>
      <c r="BR15" s="682"/>
      <c r="BS15" s="688" t="s">
        <v>236</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18170237</v>
      </c>
      <c r="CS15" s="680"/>
      <c r="CT15" s="680"/>
      <c r="CU15" s="680"/>
      <c r="CV15" s="680"/>
      <c r="CW15" s="680"/>
      <c r="CX15" s="680"/>
      <c r="CY15" s="681"/>
      <c r="CZ15" s="682">
        <v>12.1</v>
      </c>
      <c r="DA15" s="682"/>
      <c r="DB15" s="682"/>
      <c r="DC15" s="682"/>
      <c r="DD15" s="688">
        <v>4285556</v>
      </c>
      <c r="DE15" s="680"/>
      <c r="DF15" s="680"/>
      <c r="DG15" s="680"/>
      <c r="DH15" s="680"/>
      <c r="DI15" s="680"/>
      <c r="DJ15" s="680"/>
      <c r="DK15" s="680"/>
      <c r="DL15" s="680"/>
      <c r="DM15" s="680"/>
      <c r="DN15" s="680"/>
      <c r="DO15" s="680"/>
      <c r="DP15" s="681"/>
      <c r="DQ15" s="688">
        <v>11665921</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236</v>
      </c>
      <c r="AA16" s="682"/>
      <c r="AB16" s="682"/>
      <c r="AC16" s="682"/>
      <c r="AD16" s="683" t="s">
        <v>242</v>
      </c>
      <c r="AE16" s="683"/>
      <c r="AF16" s="683"/>
      <c r="AG16" s="683"/>
      <c r="AH16" s="683"/>
      <c r="AI16" s="683"/>
      <c r="AJ16" s="683"/>
      <c r="AK16" s="683"/>
      <c r="AL16" s="684" t="s">
        <v>236</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175</v>
      </c>
      <c r="BH16" s="680"/>
      <c r="BI16" s="680"/>
      <c r="BJ16" s="680"/>
      <c r="BK16" s="680"/>
      <c r="BL16" s="680"/>
      <c r="BM16" s="680"/>
      <c r="BN16" s="681"/>
      <c r="BO16" s="682" t="s">
        <v>126</v>
      </c>
      <c r="BP16" s="682"/>
      <c r="BQ16" s="682"/>
      <c r="BR16" s="682"/>
      <c r="BS16" s="688" t="s">
        <v>236</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286723</v>
      </c>
      <c r="CS16" s="680"/>
      <c r="CT16" s="680"/>
      <c r="CU16" s="680"/>
      <c r="CV16" s="680"/>
      <c r="CW16" s="680"/>
      <c r="CX16" s="680"/>
      <c r="CY16" s="681"/>
      <c r="CZ16" s="682">
        <v>0.2</v>
      </c>
      <c r="DA16" s="682"/>
      <c r="DB16" s="682"/>
      <c r="DC16" s="682"/>
      <c r="DD16" s="688" t="s">
        <v>126</v>
      </c>
      <c r="DE16" s="680"/>
      <c r="DF16" s="680"/>
      <c r="DG16" s="680"/>
      <c r="DH16" s="680"/>
      <c r="DI16" s="680"/>
      <c r="DJ16" s="680"/>
      <c r="DK16" s="680"/>
      <c r="DL16" s="680"/>
      <c r="DM16" s="680"/>
      <c r="DN16" s="680"/>
      <c r="DO16" s="680"/>
      <c r="DP16" s="681"/>
      <c r="DQ16" s="688">
        <v>82400</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325342</v>
      </c>
      <c r="S17" s="680"/>
      <c r="T17" s="680"/>
      <c r="U17" s="680"/>
      <c r="V17" s="680"/>
      <c r="W17" s="680"/>
      <c r="X17" s="680"/>
      <c r="Y17" s="681"/>
      <c r="Z17" s="682">
        <v>0.2</v>
      </c>
      <c r="AA17" s="682"/>
      <c r="AB17" s="682"/>
      <c r="AC17" s="682"/>
      <c r="AD17" s="683">
        <v>325342</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v>1273</v>
      </c>
      <c r="BH17" s="680"/>
      <c r="BI17" s="680"/>
      <c r="BJ17" s="680"/>
      <c r="BK17" s="680"/>
      <c r="BL17" s="680"/>
      <c r="BM17" s="680"/>
      <c r="BN17" s="681"/>
      <c r="BO17" s="682">
        <v>0</v>
      </c>
      <c r="BP17" s="682"/>
      <c r="BQ17" s="682"/>
      <c r="BR17" s="682"/>
      <c r="BS17" s="688" t="s">
        <v>242</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17010069</v>
      </c>
      <c r="CS17" s="680"/>
      <c r="CT17" s="680"/>
      <c r="CU17" s="680"/>
      <c r="CV17" s="680"/>
      <c r="CW17" s="680"/>
      <c r="CX17" s="680"/>
      <c r="CY17" s="681"/>
      <c r="CZ17" s="682">
        <v>11.3</v>
      </c>
      <c r="DA17" s="682"/>
      <c r="DB17" s="682"/>
      <c r="DC17" s="682"/>
      <c r="DD17" s="688" t="s">
        <v>236</v>
      </c>
      <c r="DE17" s="680"/>
      <c r="DF17" s="680"/>
      <c r="DG17" s="680"/>
      <c r="DH17" s="680"/>
      <c r="DI17" s="680"/>
      <c r="DJ17" s="680"/>
      <c r="DK17" s="680"/>
      <c r="DL17" s="680"/>
      <c r="DM17" s="680"/>
      <c r="DN17" s="680"/>
      <c r="DO17" s="680"/>
      <c r="DP17" s="681"/>
      <c r="DQ17" s="688">
        <v>16708551</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11117795</v>
      </c>
      <c r="S18" s="680"/>
      <c r="T18" s="680"/>
      <c r="U18" s="680"/>
      <c r="V18" s="680"/>
      <c r="W18" s="680"/>
      <c r="X18" s="680"/>
      <c r="Y18" s="681"/>
      <c r="Z18" s="682">
        <v>7.2</v>
      </c>
      <c r="AA18" s="682"/>
      <c r="AB18" s="682"/>
      <c r="AC18" s="682"/>
      <c r="AD18" s="683">
        <v>10181166</v>
      </c>
      <c r="AE18" s="683"/>
      <c r="AF18" s="683"/>
      <c r="AG18" s="683"/>
      <c r="AH18" s="683"/>
      <c r="AI18" s="683"/>
      <c r="AJ18" s="683"/>
      <c r="AK18" s="683"/>
      <c r="AL18" s="684">
        <v>13.1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175</v>
      </c>
      <c r="BP18" s="682"/>
      <c r="BQ18" s="682"/>
      <c r="BR18" s="682"/>
      <c r="BS18" s="688" t="s">
        <v>236</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175</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10181166</v>
      </c>
      <c r="S19" s="680"/>
      <c r="T19" s="680"/>
      <c r="U19" s="680"/>
      <c r="V19" s="680"/>
      <c r="W19" s="680"/>
      <c r="X19" s="680"/>
      <c r="Y19" s="681"/>
      <c r="Z19" s="682">
        <v>6.6</v>
      </c>
      <c r="AA19" s="682"/>
      <c r="AB19" s="682"/>
      <c r="AC19" s="682"/>
      <c r="AD19" s="683">
        <v>10181166</v>
      </c>
      <c r="AE19" s="683"/>
      <c r="AF19" s="683"/>
      <c r="AG19" s="683"/>
      <c r="AH19" s="683"/>
      <c r="AI19" s="683"/>
      <c r="AJ19" s="683"/>
      <c r="AK19" s="683"/>
      <c r="AL19" s="684">
        <v>13.1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6239539</v>
      </c>
      <c r="BH19" s="680"/>
      <c r="BI19" s="680"/>
      <c r="BJ19" s="680"/>
      <c r="BK19" s="680"/>
      <c r="BL19" s="680"/>
      <c r="BM19" s="680"/>
      <c r="BN19" s="681"/>
      <c r="BO19" s="682">
        <v>10.4</v>
      </c>
      <c r="BP19" s="682"/>
      <c r="BQ19" s="682"/>
      <c r="BR19" s="682"/>
      <c r="BS19" s="688" t="s">
        <v>236</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236</v>
      </c>
      <c r="DA19" s="682"/>
      <c r="DB19" s="682"/>
      <c r="DC19" s="682"/>
      <c r="DD19" s="688" t="s">
        <v>126</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936479</v>
      </c>
      <c r="S20" s="680"/>
      <c r="T20" s="680"/>
      <c r="U20" s="680"/>
      <c r="V20" s="680"/>
      <c r="W20" s="680"/>
      <c r="X20" s="680"/>
      <c r="Y20" s="681"/>
      <c r="Z20" s="682">
        <v>0.6</v>
      </c>
      <c r="AA20" s="682"/>
      <c r="AB20" s="682"/>
      <c r="AC20" s="682"/>
      <c r="AD20" s="683" t="s">
        <v>126</v>
      </c>
      <c r="AE20" s="683"/>
      <c r="AF20" s="683"/>
      <c r="AG20" s="683"/>
      <c r="AH20" s="683"/>
      <c r="AI20" s="683"/>
      <c r="AJ20" s="683"/>
      <c r="AK20" s="683"/>
      <c r="AL20" s="684" t="s">
        <v>236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6239539</v>
      </c>
      <c r="BH20" s="680"/>
      <c r="BI20" s="680"/>
      <c r="BJ20" s="680"/>
      <c r="BK20" s="680"/>
      <c r="BL20" s="680"/>
      <c r="BM20" s="680"/>
      <c r="BN20" s="681"/>
      <c r="BO20" s="682">
        <v>10.4</v>
      </c>
      <c r="BP20" s="682"/>
      <c r="BQ20" s="682"/>
      <c r="BR20" s="682"/>
      <c r="BS20" s="688" t="s">
        <v>236</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149957452</v>
      </c>
      <c r="CS20" s="680"/>
      <c r="CT20" s="680"/>
      <c r="CU20" s="680"/>
      <c r="CV20" s="680"/>
      <c r="CW20" s="680"/>
      <c r="CX20" s="680"/>
      <c r="CY20" s="681"/>
      <c r="CZ20" s="682">
        <v>100</v>
      </c>
      <c r="DA20" s="682"/>
      <c r="DB20" s="682"/>
      <c r="DC20" s="682"/>
      <c r="DD20" s="688">
        <v>19221365</v>
      </c>
      <c r="DE20" s="680"/>
      <c r="DF20" s="680"/>
      <c r="DG20" s="680"/>
      <c r="DH20" s="680"/>
      <c r="DI20" s="680"/>
      <c r="DJ20" s="680"/>
      <c r="DK20" s="680"/>
      <c r="DL20" s="680"/>
      <c r="DM20" s="680"/>
      <c r="DN20" s="680"/>
      <c r="DO20" s="680"/>
      <c r="DP20" s="681"/>
      <c r="DQ20" s="688">
        <v>95768588</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v>150</v>
      </c>
      <c r="S21" s="680"/>
      <c r="T21" s="680"/>
      <c r="U21" s="680"/>
      <c r="V21" s="680"/>
      <c r="W21" s="680"/>
      <c r="X21" s="680"/>
      <c r="Y21" s="681"/>
      <c r="Z21" s="682">
        <v>0</v>
      </c>
      <c r="AA21" s="682"/>
      <c r="AB21" s="682"/>
      <c r="AC21" s="682"/>
      <c r="AD21" s="683" t="s">
        <v>236</v>
      </c>
      <c r="AE21" s="683"/>
      <c r="AF21" s="683"/>
      <c r="AG21" s="683"/>
      <c r="AH21" s="683"/>
      <c r="AI21" s="683"/>
      <c r="AJ21" s="683"/>
      <c r="AK21" s="683"/>
      <c r="AL21" s="684" t="s">
        <v>236</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255</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80134973</v>
      </c>
      <c r="S22" s="680"/>
      <c r="T22" s="680"/>
      <c r="U22" s="680"/>
      <c r="V22" s="680"/>
      <c r="W22" s="680"/>
      <c r="X22" s="680"/>
      <c r="Y22" s="681"/>
      <c r="Z22" s="682">
        <v>52.2</v>
      </c>
      <c r="AA22" s="682"/>
      <c r="AB22" s="682"/>
      <c r="AC22" s="682"/>
      <c r="AD22" s="683">
        <v>74546759</v>
      </c>
      <c r="AE22" s="683"/>
      <c r="AF22" s="683"/>
      <c r="AG22" s="683"/>
      <c r="AH22" s="683"/>
      <c r="AI22" s="683"/>
      <c r="AJ22" s="683"/>
      <c r="AK22" s="683"/>
      <c r="AL22" s="684">
        <v>96.2</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v>1587954</v>
      </c>
      <c r="BH22" s="680"/>
      <c r="BI22" s="680"/>
      <c r="BJ22" s="680"/>
      <c r="BK22" s="680"/>
      <c r="BL22" s="680"/>
      <c r="BM22" s="680"/>
      <c r="BN22" s="681"/>
      <c r="BO22" s="682">
        <v>2.6</v>
      </c>
      <c r="BP22" s="682"/>
      <c r="BQ22" s="682"/>
      <c r="BR22" s="682"/>
      <c r="BS22" s="688" t="s">
        <v>236</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47076</v>
      </c>
      <c r="S23" s="680"/>
      <c r="T23" s="680"/>
      <c r="U23" s="680"/>
      <c r="V23" s="680"/>
      <c r="W23" s="680"/>
      <c r="X23" s="680"/>
      <c r="Y23" s="681"/>
      <c r="Z23" s="682">
        <v>0</v>
      </c>
      <c r="AA23" s="682"/>
      <c r="AB23" s="682"/>
      <c r="AC23" s="682"/>
      <c r="AD23" s="683">
        <v>47076</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4651585</v>
      </c>
      <c r="BH23" s="680"/>
      <c r="BI23" s="680"/>
      <c r="BJ23" s="680"/>
      <c r="BK23" s="680"/>
      <c r="BL23" s="680"/>
      <c r="BM23" s="680"/>
      <c r="BN23" s="681"/>
      <c r="BO23" s="682">
        <v>7.7</v>
      </c>
      <c r="BP23" s="682"/>
      <c r="BQ23" s="682"/>
      <c r="BR23" s="682"/>
      <c r="BS23" s="688" t="s">
        <v>236</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1466034</v>
      </c>
      <c r="S24" s="680"/>
      <c r="T24" s="680"/>
      <c r="U24" s="680"/>
      <c r="V24" s="680"/>
      <c r="W24" s="680"/>
      <c r="X24" s="680"/>
      <c r="Y24" s="681"/>
      <c r="Z24" s="682">
        <v>1</v>
      </c>
      <c r="AA24" s="682"/>
      <c r="AB24" s="682"/>
      <c r="AC24" s="682"/>
      <c r="AD24" s="683" t="s">
        <v>236</v>
      </c>
      <c r="AE24" s="683"/>
      <c r="AF24" s="683"/>
      <c r="AG24" s="683"/>
      <c r="AH24" s="683"/>
      <c r="AI24" s="683"/>
      <c r="AJ24" s="683"/>
      <c r="AK24" s="683"/>
      <c r="AL24" s="684" t="s">
        <v>236</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236</v>
      </c>
      <c r="BP24" s="682"/>
      <c r="BQ24" s="682"/>
      <c r="BR24" s="682"/>
      <c r="BS24" s="688" t="s">
        <v>236</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80570464</v>
      </c>
      <c r="CS24" s="669"/>
      <c r="CT24" s="669"/>
      <c r="CU24" s="669"/>
      <c r="CV24" s="669"/>
      <c r="CW24" s="669"/>
      <c r="CX24" s="669"/>
      <c r="CY24" s="670"/>
      <c r="CZ24" s="673">
        <v>53.7</v>
      </c>
      <c r="DA24" s="674"/>
      <c r="DB24" s="674"/>
      <c r="DC24" s="693"/>
      <c r="DD24" s="712">
        <v>55770018</v>
      </c>
      <c r="DE24" s="669"/>
      <c r="DF24" s="669"/>
      <c r="DG24" s="669"/>
      <c r="DH24" s="669"/>
      <c r="DI24" s="669"/>
      <c r="DJ24" s="669"/>
      <c r="DK24" s="670"/>
      <c r="DL24" s="712">
        <v>53923876</v>
      </c>
      <c r="DM24" s="669"/>
      <c r="DN24" s="669"/>
      <c r="DO24" s="669"/>
      <c r="DP24" s="669"/>
      <c r="DQ24" s="669"/>
      <c r="DR24" s="669"/>
      <c r="DS24" s="669"/>
      <c r="DT24" s="669"/>
      <c r="DU24" s="669"/>
      <c r="DV24" s="670"/>
      <c r="DW24" s="673">
        <v>62.9</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3106969</v>
      </c>
      <c r="S25" s="680"/>
      <c r="T25" s="680"/>
      <c r="U25" s="680"/>
      <c r="V25" s="680"/>
      <c r="W25" s="680"/>
      <c r="X25" s="680"/>
      <c r="Y25" s="681"/>
      <c r="Z25" s="682">
        <v>2</v>
      </c>
      <c r="AA25" s="682"/>
      <c r="AB25" s="682"/>
      <c r="AC25" s="682"/>
      <c r="AD25" s="683">
        <v>420701</v>
      </c>
      <c r="AE25" s="683"/>
      <c r="AF25" s="683"/>
      <c r="AG25" s="683"/>
      <c r="AH25" s="683"/>
      <c r="AI25" s="683"/>
      <c r="AJ25" s="683"/>
      <c r="AK25" s="683"/>
      <c r="AL25" s="684">
        <v>0.5</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236</v>
      </c>
      <c r="BP25" s="682"/>
      <c r="BQ25" s="682"/>
      <c r="BR25" s="682"/>
      <c r="BS25" s="688" t="s">
        <v>126</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28390602</v>
      </c>
      <c r="CS25" s="715"/>
      <c r="CT25" s="715"/>
      <c r="CU25" s="715"/>
      <c r="CV25" s="715"/>
      <c r="CW25" s="715"/>
      <c r="CX25" s="715"/>
      <c r="CY25" s="716"/>
      <c r="CZ25" s="684">
        <v>18.899999999999999</v>
      </c>
      <c r="DA25" s="713"/>
      <c r="DB25" s="713"/>
      <c r="DC25" s="717"/>
      <c r="DD25" s="688">
        <v>26528832</v>
      </c>
      <c r="DE25" s="715"/>
      <c r="DF25" s="715"/>
      <c r="DG25" s="715"/>
      <c r="DH25" s="715"/>
      <c r="DI25" s="715"/>
      <c r="DJ25" s="715"/>
      <c r="DK25" s="716"/>
      <c r="DL25" s="688">
        <v>24683870</v>
      </c>
      <c r="DM25" s="715"/>
      <c r="DN25" s="715"/>
      <c r="DO25" s="715"/>
      <c r="DP25" s="715"/>
      <c r="DQ25" s="715"/>
      <c r="DR25" s="715"/>
      <c r="DS25" s="715"/>
      <c r="DT25" s="715"/>
      <c r="DU25" s="715"/>
      <c r="DV25" s="716"/>
      <c r="DW25" s="684">
        <v>28.8</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996701</v>
      </c>
      <c r="S26" s="680"/>
      <c r="T26" s="680"/>
      <c r="U26" s="680"/>
      <c r="V26" s="680"/>
      <c r="W26" s="680"/>
      <c r="X26" s="680"/>
      <c r="Y26" s="681"/>
      <c r="Z26" s="682">
        <v>0.6</v>
      </c>
      <c r="AA26" s="682"/>
      <c r="AB26" s="682"/>
      <c r="AC26" s="682"/>
      <c r="AD26" s="683" t="s">
        <v>236</v>
      </c>
      <c r="AE26" s="683"/>
      <c r="AF26" s="683"/>
      <c r="AG26" s="683"/>
      <c r="AH26" s="683"/>
      <c r="AI26" s="683"/>
      <c r="AJ26" s="683"/>
      <c r="AK26" s="683"/>
      <c r="AL26" s="684" t="s">
        <v>126</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236</v>
      </c>
      <c r="BP26" s="682"/>
      <c r="BQ26" s="682"/>
      <c r="BR26" s="682"/>
      <c r="BS26" s="688" t="s">
        <v>126</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19414690</v>
      </c>
      <c r="CS26" s="680"/>
      <c r="CT26" s="680"/>
      <c r="CU26" s="680"/>
      <c r="CV26" s="680"/>
      <c r="CW26" s="680"/>
      <c r="CX26" s="680"/>
      <c r="CY26" s="681"/>
      <c r="CZ26" s="684">
        <v>12.9</v>
      </c>
      <c r="DA26" s="713"/>
      <c r="DB26" s="713"/>
      <c r="DC26" s="717"/>
      <c r="DD26" s="688">
        <v>18458670</v>
      </c>
      <c r="DE26" s="680"/>
      <c r="DF26" s="680"/>
      <c r="DG26" s="680"/>
      <c r="DH26" s="680"/>
      <c r="DI26" s="680"/>
      <c r="DJ26" s="680"/>
      <c r="DK26" s="681"/>
      <c r="DL26" s="688" t="s">
        <v>236</v>
      </c>
      <c r="DM26" s="680"/>
      <c r="DN26" s="680"/>
      <c r="DO26" s="680"/>
      <c r="DP26" s="680"/>
      <c r="DQ26" s="680"/>
      <c r="DR26" s="680"/>
      <c r="DS26" s="680"/>
      <c r="DT26" s="680"/>
      <c r="DU26" s="680"/>
      <c r="DV26" s="681"/>
      <c r="DW26" s="684" t="s">
        <v>236</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24561338</v>
      </c>
      <c r="S27" s="680"/>
      <c r="T27" s="680"/>
      <c r="U27" s="680"/>
      <c r="V27" s="680"/>
      <c r="W27" s="680"/>
      <c r="X27" s="680"/>
      <c r="Y27" s="681"/>
      <c r="Z27" s="682">
        <v>16</v>
      </c>
      <c r="AA27" s="682"/>
      <c r="AB27" s="682"/>
      <c r="AC27" s="682"/>
      <c r="AD27" s="683" t="s">
        <v>236</v>
      </c>
      <c r="AE27" s="683"/>
      <c r="AF27" s="683"/>
      <c r="AG27" s="683"/>
      <c r="AH27" s="683"/>
      <c r="AI27" s="683"/>
      <c r="AJ27" s="683"/>
      <c r="AK27" s="683"/>
      <c r="AL27" s="684" t="s">
        <v>126</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60142530</v>
      </c>
      <c r="BH27" s="680"/>
      <c r="BI27" s="680"/>
      <c r="BJ27" s="680"/>
      <c r="BK27" s="680"/>
      <c r="BL27" s="680"/>
      <c r="BM27" s="680"/>
      <c r="BN27" s="681"/>
      <c r="BO27" s="682">
        <v>100</v>
      </c>
      <c r="BP27" s="682"/>
      <c r="BQ27" s="682"/>
      <c r="BR27" s="682"/>
      <c r="BS27" s="688">
        <v>526450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35169793</v>
      </c>
      <c r="CS27" s="715"/>
      <c r="CT27" s="715"/>
      <c r="CU27" s="715"/>
      <c r="CV27" s="715"/>
      <c r="CW27" s="715"/>
      <c r="CX27" s="715"/>
      <c r="CY27" s="716"/>
      <c r="CZ27" s="684">
        <v>23.5</v>
      </c>
      <c r="DA27" s="713"/>
      <c r="DB27" s="713"/>
      <c r="DC27" s="717"/>
      <c r="DD27" s="688">
        <v>12532635</v>
      </c>
      <c r="DE27" s="715"/>
      <c r="DF27" s="715"/>
      <c r="DG27" s="715"/>
      <c r="DH27" s="715"/>
      <c r="DI27" s="715"/>
      <c r="DJ27" s="715"/>
      <c r="DK27" s="716"/>
      <c r="DL27" s="688">
        <v>12531455</v>
      </c>
      <c r="DM27" s="715"/>
      <c r="DN27" s="715"/>
      <c r="DO27" s="715"/>
      <c r="DP27" s="715"/>
      <c r="DQ27" s="715"/>
      <c r="DR27" s="715"/>
      <c r="DS27" s="715"/>
      <c r="DT27" s="715"/>
      <c r="DU27" s="715"/>
      <c r="DV27" s="716"/>
      <c r="DW27" s="684">
        <v>14.6</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v>2287606</v>
      </c>
      <c r="S28" s="680"/>
      <c r="T28" s="680"/>
      <c r="U28" s="680"/>
      <c r="V28" s="680"/>
      <c r="W28" s="680"/>
      <c r="X28" s="680"/>
      <c r="Y28" s="681"/>
      <c r="Z28" s="682">
        <v>1.5</v>
      </c>
      <c r="AA28" s="682"/>
      <c r="AB28" s="682"/>
      <c r="AC28" s="682"/>
      <c r="AD28" s="683">
        <v>2287606</v>
      </c>
      <c r="AE28" s="683"/>
      <c r="AF28" s="683"/>
      <c r="AG28" s="683"/>
      <c r="AH28" s="683"/>
      <c r="AI28" s="683"/>
      <c r="AJ28" s="683"/>
      <c r="AK28" s="683"/>
      <c r="AL28" s="684">
        <v>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17010069</v>
      </c>
      <c r="CS28" s="680"/>
      <c r="CT28" s="680"/>
      <c r="CU28" s="680"/>
      <c r="CV28" s="680"/>
      <c r="CW28" s="680"/>
      <c r="CX28" s="680"/>
      <c r="CY28" s="681"/>
      <c r="CZ28" s="684">
        <v>11.3</v>
      </c>
      <c r="DA28" s="713"/>
      <c r="DB28" s="713"/>
      <c r="DC28" s="717"/>
      <c r="DD28" s="688">
        <v>16708551</v>
      </c>
      <c r="DE28" s="680"/>
      <c r="DF28" s="680"/>
      <c r="DG28" s="680"/>
      <c r="DH28" s="680"/>
      <c r="DI28" s="680"/>
      <c r="DJ28" s="680"/>
      <c r="DK28" s="681"/>
      <c r="DL28" s="688">
        <v>16708551</v>
      </c>
      <c r="DM28" s="680"/>
      <c r="DN28" s="680"/>
      <c r="DO28" s="680"/>
      <c r="DP28" s="680"/>
      <c r="DQ28" s="680"/>
      <c r="DR28" s="680"/>
      <c r="DS28" s="680"/>
      <c r="DT28" s="680"/>
      <c r="DU28" s="680"/>
      <c r="DV28" s="681"/>
      <c r="DW28" s="684">
        <v>19.5</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7658169</v>
      </c>
      <c r="S29" s="680"/>
      <c r="T29" s="680"/>
      <c r="U29" s="680"/>
      <c r="V29" s="680"/>
      <c r="W29" s="680"/>
      <c r="X29" s="680"/>
      <c r="Y29" s="681"/>
      <c r="Z29" s="682">
        <v>5</v>
      </c>
      <c r="AA29" s="682"/>
      <c r="AB29" s="682"/>
      <c r="AC29" s="682"/>
      <c r="AD29" s="683" t="s">
        <v>236</v>
      </c>
      <c r="AE29" s="683"/>
      <c r="AF29" s="683"/>
      <c r="AG29" s="683"/>
      <c r="AH29" s="683"/>
      <c r="AI29" s="683"/>
      <c r="AJ29" s="683"/>
      <c r="AK29" s="683"/>
      <c r="AL29" s="684" t="s">
        <v>236</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17009745</v>
      </c>
      <c r="CS29" s="715"/>
      <c r="CT29" s="715"/>
      <c r="CU29" s="715"/>
      <c r="CV29" s="715"/>
      <c r="CW29" s="715"/>
      <c r="CX29" s="715"/>
      <c r="CY29" s="716"/>
      <c r="CZ29" s="684">
        <v>11.3</v>
      </c>
      <c r="DA29" s="713"/>
      <c r="DB29" s="713"/>
      <c r="DC29" s="717"/>
      <c r="DD29" s="688">
        <v>16708227</v>
      </c>
      <c r="DE29" s="715"/>
      <c r="DF29" s="715"/>
      <c r="DG29" s="715"/>
      <c r="DH29" s="715"/>
      <c r="DI29" s="715"/>
      <c r="DJ29" s="715"/>
      <c r="DK29" s="716"/>
      <c r="DL29" s="688">
        <v>16708227</v>
      </c>
      <c r="DM29" s="715"/>
      <c r="DN29" s="715"/>
      <c r="DO29" s="715"/>
      <c r="DP29" s="715"/>
      <c r="DQ29" s="715"/>
      <c r="DR29" s="715"/>
      <c r="DS29" s="715"/>
      <c r="DT29" s="715"/>
      <c r="DU29" s="715"/>
      <c r="DV29" s="716"/>
      <c r="DW29" s="684">
        <v>19.5</v>
      </c>
      <c r="DX29" s="713"/>
      <c r="DY29" s="713"/>
      <c r="DZ29" s="713"/>
      <c r="EA29" s="713"/>
      <c r="EB29" s="713"/>
      <c r="EC29" s="714"/>
    </row>
    <row r="30" spans="2:133" ht="11.25" customHeight="1" x14ac:dyDescent="0.2">
      <c r="B30" s="676" t="s">
        <v>307</v>
      </c>
      <c r="C30" s="677"/>
      <c r="D30" s="677"/>
      <c r="E30" s="677"/>
      <c r="F30" s="677"/>
      <c r="G30" s="677"/>
      <c r="H30" s="677"/>
      <c r="I30" s="677"/>
      <c r="J30" s="677"/>
      <c r="K30" s="677"/>
      <c r="L30" s="677"/>
      <c r="M30" s="677"/>
      <c r="N30" s="677"/>
      <c r="O30" s="677"/>
      <c r="P30" s="677"/>
      <c r="Q30" s="678"/>
      <c r="R30" s="679">
        <v>1452790</v>
      </c>
      <c r="S30" s="680"/>
      <c r="T30" s="680"/>
      <c r="U30" s="680"/>
      <c r="V30" s="680"/>
      <c r="W30" s="680"/>
      <c r="X30" s="680"/>
      <c r="Y30" s="681"/>
      <c r="Z30" s="682">
        <v>0.9</v>
      </c>
      <c r="AA30" s="682"/>
      <c r="AB30" s="682"/>
      <c r="AC30" s="682"/>
      <c r="AD30" s="683">
        <v>129106</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184</v>
      </c>
      <c r="AY30" s="666"/>
      <c r="AZ30" s="666"/>
      <c r="BA30" s="666"/>
      <c r="BB30" s="666"/>
      <c r="BC30" s="666"/>
      <c r="BD30" s="666"/>
      <c r="BE30" s="666"/>
      <c r="BF30" s="667"/>
      <c r="BG30" s="739">
        <v>99.1</v>
      </c>
      <c r="BH30" s="740"/>
      <c r="BI30" s="740"/>
      <c r="BJ30" s="740"/>
      <c r="BK30" s="740"/>
      <c r="BL30" s="740"/>
      <c r="BM30" s="674">
        <v>96.4</v>
      </c>
      <c r="BN30" s="740"/>
      <c r="BO30" s="740"/>
      <c r="BP30" s="740"/>
      <c r="BQ30" s="741"/>
      <c r="BR30" s="739">
        <v>99.1</v>
      </c>
      <c r="BS30" s="740"/>
      <c r="BT30" s="740"/>
      <c r="BU30" s="740"/>
      <c r="BV30" s="740"/>
      <c r="BW30" s="740"/>
      <c r="BX30" s="674">
        <v>96.2</v>
      </c>
      <c r="BY30" s="740"/>
      <c r="BZ30" s="740"/>
      <c r="CA30" s="740"/>
      <c r="CB30" s="741"/>
      <c r="CD30" s="744"/>
      <c r="CE30" s="745"/>
      <c r="CF30" s="694" t="s">
        <v>310</v>
      </c>
      <c r="CG30" s="695"/>
      <c r="CH30" s="695"/>
      <c r="CI30" s="695"/>
      <c r="CJ30" s="695"/>
      <c r="CK30" s="695"/>
      <c r="CL30" s="695"/>
      <c r="CM30" s="695"/>
      <c r="CN30" s="695"/>
      <c r="CO30" s="695"/>
      <c r="CP30" s="695"/>
      <c r="CQ30" s="696"/>
      <c r="CR30" s="679">
        <v>15819524</v>
      </c>
      <c r="CS30" s="680"/>
      <c r="CT30" s="680"/>
      <c r="CU30" s="680"/>
      <c r="CV30" s="680"/>
      <c r="CW30" s="680"/>
      <c r="CX30" s="680"/>
      <c r="CY30" s="681"/>
      <c r="CZ30" s="684">
        <v>10.5</v>
      </c>
      <c r="DA30" s="713"/>
      <c r="DB30" s="713"/>
      <c r="DC30" s="717"/>
      <c r="DD30" s="688">
        <v>15547025</v>
      </c>
      <c r="DE30" s="680"/>
      <c r="DF30" s="680"/>
      <c r="DG30" s="680"/>
      <c r="DH30" s="680"/>
      <c r="DI30" s="680"/>
      <c r="DJ30" s="680"/>
      <c r="DK30" s="681"/>
      <c r="DL30" s="688">
        <v>15547025</v>
      </c>
      <c r="DM30" s="680"/>
      <c r="DN30" s="680"/>
      <c r="DO30" s="680"/>
      <c r="DP30" s="680"/>
      <c r="DQ30" s="680"/>
      <c r="DR30" s="680"/>
      <c r="DS30" s="680"/>
      <c r="DT30" s="680"/>
      <c r="DU30" s="680"/>
      <c r="DV30" s="681"/>
      <c r="DW30" s="684">
        <v>18.100000000000001</v>
      </c>
      <c r="DX30" s="713"/>
      <c r="DY30" s="713"/>
      <c r="DZ30" s="713"/>
      <c r="EA30" s="713"/>
      <c r="EB30" s="713"/>
      <c r="EC30" s="714"/>
    </row>
    <row r="31" spans="2:133" ht="11.25" customHeight="1" x14ac:dyDescent="0.2">
      <c r="B31" s="676" t="s">
        <v>311</v>
      </c>
      <c r="C31" s="677"/>
      <c r="D31" s="677"/>
      <c r="E31" s="677"/>
      <c r="F31" s="677"/>
      <c r="G31" s="677"/>
      <c r="H31" s="677"/>
      <c r="I31" s="677"/>
      <c r="J31" s="677"/>
      <c r="K31" s="677"/>
      <c r="L31" s="677"/>
      <c r="M31" s="677"/>
      <c r="N31" s="677"/>
      <c r="O31" s="677"/>
      <c r="P31" s="677"/>
      <c r="Q31" s="678"/>
      <c r="R31" s="679">
        <v>84513</v>
      </c>
      <c r="S31" s="680"/>
      <c r="T31" s="680"/>
      <c r="U31" s="680"/>
      <c r="V31" s="680"/>
      <c r="W31" s="680"/>
      <c r="X31" s="680"/>
      <c r="Y31" s="681"/>
      <c r="Z31" s="682">
        <v>0.1</v>
      </c>
      <c r="AA31" s="682"/>
      <c r="AB31" s="682"/>
      <c r="AC31" s="682"/>
      <c r="AD31" s="683" t="s">
        <v>236</v>
      </c>
      <c r="AE31" s="683"/>
      <c r="AF31" s="683"/>
      <c r="AG31" s="683"/>
      <c r="AH31" s="683"/>
      <c r="AI31" s="683"/>
      <c r="AJ31" s="683"/>
      <c r="AK31" s="683"/>
      <c r="AL31" s="684" t="s">
        <v>236</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98.9</v>
      </c>
      <c r="BH31" s="715"/>
      <c r="BI31" s="715"/>
      <c r="BJ31" s="715"/>
      <c r="BK31" s="715"/>
      <c r="BL31" s="715"/>
      <c r="BM31" s="685">
        <v>95.9</v>
      </c>
      <c r="BN31" s="737"/>
      <c r="BO31" s="737"/>
      <c r="BP31" s="737"/>
      <c r="BQ31" s="738"/>
      <c r="BR31" s="736">
        <v>98.9</v>
      </c>
      <c r="BS31" s="715"/>
      <c r="BT31" s="715"/>
      <c r="BU31" s="715"/>
      <c r="BV31" s="715"/>
      <c r="BW31" s="715"/>
      <c r="BX31" s="685">
        <v>95.8</v>
      </c>
      <c r="BY31" s="737"/>
      <c r="BZ31" s="737"/>
      <c r="CA31" s="737"/>
      <c r="CB31" s="738"/>
      <c r="CD31" s="744"/>
      <c r="CE31" s="745"/>
      <c r="CF31" s="694" t="s">
        <v>314</v>
      </c>
      <c r="CG31" s="695"/>
      <c r="CH31" s="695"/>
      <c r="CI31" s="695"/>
      <c r="CJ31" s="695"/>
      <c r="CK31" s="695"/>
      <c r="CL31" s="695"/>
      <c r="CM31" s="695"/>
      <c r="CN31" s="695"/>
      <c r="CO31" s="695"/>
      <c r="CP31" s="695"/>
      <c r="CQ31" s="696"/>
      <c r="CR31" s="679">
        <v>1190221</v>
      </c>
      <c r="CS31" s="715"/>
      <c r="CT31" s="715"/>
      <c r="CU31" s="715"/>
      <c r="CV31" s="715"/>
      <c r="CW31" s="715"/>
      <c r="CX31" s="715"/>
      <c r="CY31" s="716"/>
      <c r="CZ31" s="684">
        <v>0.8</v>
      </c>
      <c r="DA31" s="713"/>
      <c r="DB31" s="713"/>
      <c r="DC31" s="717"/>
      <c r="DD31" s="688">
        <v>1161202</v>
      </c>
      <c r="DE31" s="715"/>
      <c r="DF31" s="715"/>
      <c r="DG31" s="715"/>
      <c r="DH31" s="715"/>
      <c r="DI31" s="715"/>
      <c r="DJ31" s="715"/>
      <c r="DK31" s="716"/>
      <c r="DL31" s="688">
        <v>1161202</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2">
      <c r="B32" s="676" t="s">
        <v>315</v>
      </c>
      <c r="C32" s="677"/>
      <c r="D32" s="677"/>
      <c r="E32" s="677"/>
      <c r="F32" s="677"/>
      <c r="G32" s="677"/>
      <c r="H32" s="677"/>
      <c r="I32" s="677"/>
      <c r="J32" s="677"/>
      <c r="K32" s="677"/>
      <c r="L32" s="677"/>
      <c r="M32" s="677"/>
      <c r="N32" s="677"/>
      <c r="O32" s="677"/>
      <c r="P32" s="677"/>
      <c r="Q32" s="678"/>
      <c r="R32" s="679">
        <v>4080695</v>
      </c>
      <c r="S32" s="680"/>
      <c r="T32" s="680"/>
      <c r="U32" s="680"/>
      <c r="V32" s="680"/>
      <c r="W32" s="680"/>
      <c r="X32" s="680"/>
      <c r="Y32" s="681"/>
      <c r="Z32" s="682">
        <v>2.7</v>
      </c>
      <c r="AA32" s="682"/>
      <c r="AB32" s="682"/>
      <c r="AC32" s="682"/>
      <c r="AD32" s="683" t="s">
        <v>236</v>
      </c>
      <c r="AE32" s="683"/>
      <c r="AF32" s="683"/>
      <c r="AG32" s="683"/>
      <c r="AH32" s="683"/>
      <c r="AI32" s="683"/>
      <c r="AJ32" s="683"/>
      <c r="AK32" s="683"/>
      <c r="AL32" s="684" t="s">
        <v>236</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99.2</v>
      </c>
      <c r="BH32" s="749"/>
      <c r="BI32" s="749"/>
      <c r="BJ32" s="749"/>
      <c r="BK32" s="749"/>
      <c r="BL32" s="749"/>
      <c r="BM32" s="750">
        <v>96.3</v>
      </c>
      <c r="BN32" s="749"/>
      <c r="BO32" s="749"/>
      <c r="BP32" s="749"/>
      <c r="BQ32" s="751"/>
      <c r="BR32" s="748">
        <v>99.1</v>
      </c>
      <c r="BS32" s="749"/>
      <c r="BT32" s="749"/>
      <c r="BU32" s="749"/>
      <c r="BV32" s="749"/>
      <c r="BW32" s="749"/>
      <c r="BX32" s="750">
        <v>96.2</v>
      </c>
      <c r="BY32" s="749"/>
      <c r="BZ32" s="749"/>
      <c r="CA32" s="749"/>
      <c r="CB32" s="751"/>
      <c r="CD32" s="746"/>
      <c r="CE32" s="747"/>
      <c r="CF32" s="694" t="s">
        <v>317</v>
      </c>
      <c r="CG32" s="695"/>
      <c r="CH32" s="695"/>
      <c r="CI32" s="695"/>
      <c r="CJ32" s="695"/>
      <c r="CK32" s="695"/>
      <c r="CL32" s="695"/>
      <c r="CM32" s="695"/>
      <c r="CN32" s="695"/>
      <c r="CO32" s="695"/>
      <c r="CP32" s="695"/>
      <c r="CQ32" s="696"/>
      <c r="CR32" s="679">
        <v>324</v>
      </c>
      <c r="CS32" s="680"/>
      <c r="CT32" s="680"/>
      <c r="CU32" s="680"/>
      <c r="CV32" s="680"/>
      <c r="CW32" s="680"/>
      <c r="CX32" s="680"/>
      <c r="CY32" s="681"/>
      <c r="CZ32" s="684">
        <v>0</v>
      </c>
      <c r="DA32" s="713"/>
      <c r="DB32" s="713"/>
      <c r="DC32" s="717"/>
      <c r="DD32" s="688">
        <v>324</v>
      </c>
      <c r="DE32" s="680"/>
      <c r="DF32" s="680"/>
      <c r="DG32" s="680"/>
      <c r="DH32" s="680"/>
      <c r="DI32" s="680"/>
      <c r="DJ32" s="680"/>
      <c r="DK32" s="681"/>
      <c r="DL32" s="688">
        <v>324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318</v>
      </c>
      <c r="C33" s="677"/>
      <c r="D33" s="677"/>
      <c r="E33" s="677"/>
      <c r="F33" s="677"/>
      <c r="G33" s="677"/>
      <c r="H33" s="677"/>
      <c r="I33" s="677"/>
      <c r="J33" s="677"/>
      <c r="K33" s="677"/>
      <c r="L33" s="677"/>
      <c r="M33" s="677"/>
      <c r="N33" s="677"/>
      <c r="O33" s="677"/>
      <c r="P33" s="677"/>
      <c r="Q33" s="678"/>
      <c r="R33" s="679">
        <v>1736400</v>
      </c>
      <c r="S33" s="680"/>
      <c r="T33" s="680"/>
      <c r="U33" s="680"/>
      <c r="V33" s="680"/>
      <c r="W33" s="680"/>
      <c r="X33" s="680"/>
      <c r="Y33" s="681"/>
      <c r="Z33" s="682">
        <v>1.1000000000000001</v>
      </c>
      <c r="AA33" s="682"/>
      <c r="AB33" s="682"/>
      <c r="AC33" s="682"/>
      <c r="AD33" s="683" t="s">
        <v>255</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49878900</v>
      </c>
      <c r="CS33" s="715"/>
      <c r="CT33" s="715"/>
      <c r="CU33" s="715"/>
      <c r="CV33" s="715"/>
      <c r="CW33" s="715"/>
      <c r="CX33" s="715"/>
      <c r="CY33" s="716"/>
      <c r="CZ33" s="684">
        <v>33.299999999999997</v>
      </c>
      <c r="DA33" s="713"/>
      <c r="DB33" s="713"/>
      <c r="DC33" s="717"/>
      <c r="DD33" s="688">
        <v>39043415</v>
      </c>
      <c r="DE33" s="715"/>
      <c r="DF33" s="715"/>
      <c r="DG33" s="715"/>
      <c r="DH33" s="715"/>
      <c r="DI33" s="715"/>
      <c r="DJ33" s="715"/>
      <c r="DK33" s="716"/>
      <c r="DL33" s="688">
        <v>33679706</v>
      </c>
      <c r="DM33" s="715"/>
      <c r="DN33" s="715"/>
      <c r="DO33" s="715"/>
      <c r="DP33" s="715"/>
      <c r="DQ33" s="715"/>
      <c r="DR33" s="715"/>
      <c r="DS33" s="715"/>
      <c r="DT33" s="715"/>
      <c r="DU33" s="715"/>
      <c r="DV33" s="716"/>
      <c r="DW33" s="684">
        <v>39.299999999999997</v>
      </c>
      <c r="DX33" s="713"/>
      <c r="DY33" s="713"/>
      <c r="DZ33" s="713"/>
      <c r="EA33" s="713"/>
      <c r="EB33" s="713"/>
      <c r="EC33" s="714"/>
    </row>
    <row r="34" spans="2:133" ht="11.25" customHeight="1" x14ac:dyDescent="0.2">
      <c r="B34" s="676" t="s">
        <v>320</v>
      </c>
      <c r="C34" s="677"/>
      <c r="D34" s="677"/>
      <c r="E34" s="677"/>
      <c r="F34" s="677"/>
      <c r="G34" s="677"/>
      <c r="H34" s="677"/>
      <c r="I34" s="677"/>
      <c r="J34" s="677"/>
      <c r="K34" s="677"/>
      <c r="L34" s="677"/>
      <c r="M34" s="677"/>
      <c r="N34" s="677"/>
      <c r="O34" s="677"/>
      <c r="P34" s="677"/>
      <c r="Q34" s="678"/>
      <c r="R34" s="679">
        <v>5537123</v>
      </c>
      <c r="S34" s="680"/>
      <c r="T34" s="680"/>
      <c r="U34" s="680"/>
      <c r="V34" s="680"/>
      <c r="W34" s="680"/>
      <c r="X34" s="680"/>
      <c r="Y34" s="681"/>
      <c r="Z34" s="682">
        <v>3.6</v>
      </c>
      <c r="AA34" s="682"/>
      <c r="AB34" s="682"/>
      <c r="AC34" s="682"/>
      <c r="AD34" s="683">
        <v>58631</v>
      </c>
      <c r="AE34" s="683"/>
      <c r="AF34" s="683"/>
      <c r="AG34" s="683"/>
      <c r="AH34" s="683"/>
      <c r="AI34" s="683"/>
      <c r="AJ34" s="683"/>
      <c r="AK34" s="683"/>
      <c r="AL34" s="684">
        <v>0.1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22313594</v>
      </c>
      <c r="CS34" s="680"/>
      <c r="CT34" s="680"/>
      <c r="CU34" s="680"/>
      <c r="CV34" s="680"/>
      <c r="CW34" s="680"/>
      <c r="CX34" s="680"/>
      <c r="CY34" s="681"/>
      <c r="CZ34" s="684">
        <v>14.9</v>
      </c>
      <c r="DA34" s="713"/>
      <c r="DB34" s="713"/>
      <c r="DC34" s="717"/>
      <c r="DD34" s="688">
        <v>16932893</v>
      </c>
      <c r="DE34" s="680"/>
      <c r="DF34" s="680"/>
      <c r="DG34" s="680"/>
      <c r="DH34" s="680"/>
      <c r="DI34" s="680"/>
      <c r="DJ34" s="680"/>
      <c r="DK34" s="681"/>
      <c r="DL34" s="688">
        <v>15153222</v>
      </c>
      <c r="DM34" s="680"/>
      <c r="DN34" s="680"/>
      <c r="DO34" s="680"/>
      <c r="DP34" s="680"/>
      <c r="DQ34" s="680"/>
      <c r="DR34" s="680"/>
      <c r="DS34" s="680"/>
      <c r="DT34" s="680"/>
      <c r="DU34" s="680"/>
      <c r="DV34" s="681"/>
      <c r="DW34" s="684">
        <v>17.7</v>
      </c>
      <c r="DX34" s="713"/>
      <c r="DY34" s="713"/>
      <c r="DZ34" s="713"/>
      <c r="EA34" s="713"/>
      <c r="EB34" s="713"/>
      <c r="EC34" s="714"/>
    </row>
    <row r="35" spans="2:133" ht="11.25" customHeight="1" x14ac:dyDescent="0.2">
      <c r="B35" s="676" t="s">
        <v>324</v>
      </c>
      <c r="C35" s="677"/>
      <c r="D35" s="677"/>
      <c r="E35" s="677"/>
      <c r="F35" s="677"/>
      <c r="G35" s="677"/>
      <c r="H35" s="677"/>
      <c r="I35" s="677"/>
      <c r="J35" s="677"/>
      <c r="K35" s="677"/>
      <c r="L35" s="677"/>
      <c r="M35" s="677"/>
      <c r="N35" s="677"/>
      <c r="O35" s="677"/>
      <c r="P35" s="677"/>
      <c r="Q35" s="678"/>
      <c r="R35" s="679">
        <v>20461301</v>
      </c>
      <c r="S35" s="680"/>
      <c r="T35" s="680"/>
      <c r="U35" s="680"/>
      <c r="V35" s="680"/>
      <c r="W35" s="680"/>
      <c r="X35" s="680"/>
      <c r="Y35" s="681"/>
      <c r="Z35" s="682">
        <v>13.3</v>
      </c>
      <c r="AA35" s="682"/>
      <c r="AB35" s="682"/>
      <c r="AC35" s="682"/>
      <c r="AD35" s="683" t="s">
        <v>236</v>
      </c>
      <c r="AE35" s="683"/>
      <c r="AF35" s="683"/>
      <c r="AG35" s="683"/>
      <c r="AH35" s="683"/>
      <c r="AI35" s="683"/>
      <c r="AJ35" s="683"/>
      <c r="AK35" s="683"/>
      <c r="AL35" s="684" t="s">
        <v>126</v>
      </c>
      <c r="AM35" s="685"/>
      <c r="AN35" s="685"/>
      <c r="AO35" s="686"/>
      <c r="AP35" s="234"/>
      <c r="AQ35" s="752" t="s">
        <v>325</v>
      </c>
      <c r="AR35" s="753"/>
      <c r="AS35" s="753"/>
      <c r="AT35" s="753"/>
      <c r="AU35" s="753"/>
      <c r="AV35" s="753"/>
      <c r="AW35" s="753"/>
      <c r="AX35" s="753"/>
      <c r="AY35" s="754"/>
      <c r="AZ35" s="668">
        <v>18301278</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4017568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1094387</v>
      </c>
      <c r="CS35" s="715"/>
      <c r="CT35" s="715"/>
      <c r="CU35" s="715"/>
      <c r="CV35" s="715"/>
      <c r="CW35" s="715"/>
      <c r="CX35" s="715"/>
      <c r="CY35" s="716"/>
      <c r="CZ35" s="684">
        <v>0.7</v>
      </c>
      <c r="DA35" s="713"/>
      <c r="DB35" s="713"/>
      <c r="DC35" s="717"/>
      <c r="DD35" s="688">
        <v>908279</v>
      </c>
      <c r="DE35" s="715"/>
      <c r="DF35" s="715"/>
      <c r="DG35" s="715"/>
      <c r="DH35" s="715"/>
      <c r="DI35" s="715"/>
      <c r="DJ35" s="715"/>
      <c r="DK35" s="716"/>
      <c r="DL35" s="688">
        <v>908279</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2">
      <c r="B36" s="676" t="s">
        <v>328</v>
      </c>
      <c r="C36" s="677"/>
      <c r="D36" s="677"/>
      <c r="E36" s="677"/>
      <c r="F36" s="677"/>
      <c r="G36" s="677"/>
      <c r="H36" s="677"/>
      <c r="I36" s="677"/>
      <c r="J36" s="677"/>
      <c r="K36" s="677"/>
      <c r="L36" s="677"/>
      <c r="M36" s="677"/>
      <c r="N36" s="677"/>
      <c r="O36" s="677"/>
      <c r="P36" s="677"/>
      <c r="Q36" s="678"/>
      <c r="R36" s="679">
        <v>1674500</v>
      </c>
      <c r="S36" s="680"/>
      <c r="T36" s="680"/>
      <c r="U36" s="680"/>
      <c r="V36" s="680"/>
      <c r="W36" s="680"/>
      <c r="X36" s="680"/>
      <c r="Y36" s="681"/>
      <c r="Z36" s="682">
        <v>1.1000000000000001</v>
      </c>
      <c r="AA36" s="682"/>
      <c r="AB36" s="682"/>
      <c r="AC36" s="682"/>
      <c r="AD36" s="683" t="s">
        <v>236</v>
      </c>
      <c r="AE36" s="683"/>
      <c r="AF36" s="683"/>
      <c r="AG36" s="683"/>
      <c r="AH36" s="683"/>
      <c r="AI36" s="683"/>
      <c r="AJ36" s="683"/>
      <c r="AK36" s="683"/>
      <c r="AL36" s="684" t="s">
        <v>236</v>
      </c>
      <c r="AM36" s="685"/>
      <c r="AN36" s="685"/>
      <c r="AO36" s="686"/>
      <c r="AQ36" s="756" t="s">
        <v>329</v>
      </c>
      <c r="AR36" s="757"/>
      <c r="AS36" s="757"/>
      <c r="AT36" s="757"/>
      <c r="AU36" s="757"/>
      <c r="AV36" s="757"/>
      <c r="AW36" s="757"/>
      <c r="AX36" s="757"/>
      <c r="AY36" s="758"/>
      <c r="AZ36" s="679">
        <v>3616619</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5913921</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10318474</v>
      </c>
      <c r="CS36" s="680"/>
      <c r="CT36" s="680"/>
      <c r="CU36" s="680"/>
      <c r="CV36" s="680"/>
      <c r="CW36" s="680"/>
      <c r="CX36" s="680"/>
      <c r="CY36" s="681"/>
      <c r="CZ36" s="684">
        <v>6.9</v>
      </c>
      <c r="DA36" s="713"/>
      <c r="DB36" s="713"/>
      <c r="DC36" s="717"/>
      <c r="DD36" s="688">
        <v>9368595</v>
      </c>
      <c r="DE36" s="680"/>
      <c r="DF36" s="680"/>
      <c r="DG36" s="680"/>
      <c r="DH36" s="680"/>
      <c r="DI36" s="680"/>
      <c r="DJ36" s="680"/>
      <c r="DK36" s="681"/>
      <c r="DL36" s="688">
        <v>7382684</v>
      </c>
      <c r="DM36" s="680"/>
      <c r="DN36" s="680"/>
      <c r="DO36" s="680"/>
      <c r="DP36" s="680"/>
      <c r="DQ36" s="680"/>
      <c r="DR36" s="680"/>
      <c r="DS36" s="680"/>
      <c r="DT36" s="680"/>
      <c r="DU36" s="680"/>
      <c r="DV36" s="681"/>
      <c r="DW36" s="684">
        <v>8.6</v>
      </c>
      <c r="DX36" s="713"/>
      <c r="DY36" s="713"/>
      <c r="DZ36" s="713"/>
      <c r="EA36" s="713"/>
      <c r="EB36" s="713"/>
      <c r="EC36" s="714"/>
    </row>
    <row r="37" spans="2:133" ht="11.25" customHeight="1" x14ac:dyDescent="0.2">
      <c r="B37" s="676" t="s">
        <v>332</v>
      </c>
      <c r="C37" s="677"/>
      <c r="D37" s="677"/>
      <c r="E37" s="677"/>
      <c r="F37" s="677"/>
      <c r="G37" s="677"/>
      <c r="H37" s="677"/>
      <c r="I37" s="677"/>
      <c r="J37" s="677"/>
      <c r="K37" s="677"/>
      <c r="L37" s="677"/>
      <c r="M37" s="677"/>
      <c r="N37" s="677"/>
      <c r="O37" s="677"/>
      <c r="P37" s="677"/>
      <c r="Q37" s="678"/>
      <c r="R37" s="679">
        <v>6614500</v>
      </c>
      <c r="S37" s="680"/>
      <c r="T37" s="680"/>
      <c r="U37" s="680"/>
      <c r="V37" s="680"/>
      <c r="W37" s="680"/>
      <c r="X37" s="680"/>
      <c r="Y37" s="681"/>
      <c r="Z37" s="682">
        <v>4.3</v>
      </c>
      <c r="AA37" s="682"/>
      <c r="AB37" s="682"/>
      <c r="AC37" s="682"/>
      <c r="AD37" s="683" t="s">
        <v>236</v>
      </c>
      <c r="AE37" s="683"/>
      <c r="AF37" s="683"/>
      <c r="AG37" s="683"/>
      <c r="AH37" s="683"/>
      <c r="AI37" s="683"/>
      <c r="AJ37" s="683"/>
      <c r="AK37" s="683"/>
      <c r="AL37" s="684" t="s">
        <v>126</v>
      </c>
      <c r="AM37" s="685"/>
      <c r="AN37" s="685"/>
      <c r="AO37" s="686"/>
      <c r="AQ37" s="756" t="s">
        <v>333</v>
      </c>
      <c r="AR37" s="757"/>
      <c r="AS37" s="757"/>
      <c r="AT37" s="757"/>
      <c r="AU37" s="757"/>
      <c r="AV37" s="757"/>
      <c r="AW37" s="757"/>
      <c r="AX37" s="757"/>
      <c r="AY37" s="758"/>
      <c r="AZ37" s="679">
        <v>1392000</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61155</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17441</v>
      </c>
      <c r="CS37" s="715"/>
      <c r="CT37" s="715"/>
      <c r="CU37" s="715"/>
      <c r="CV37" s="715"/>
      <c r="CW37" s="715"/>
      <c r="CX37" s="715"/>
      <c r="CY37" s="716"/>
      <c r="CZ37" s="684">
        <v>0</v>
      </c>
      <c r="DA37" s="713"/>
      <c r="DB37" s="713"/>
      <c r="DC37" s="717"/>
      <c r="DD37" s="688">
        <v>17441</v>
      </c>
      <c r="DE37" s="715"/>
      <c r="DF37" s="715"/>
      <c r="DG37" s="715"/>
      <c r="DH37" s="715"/>
      <c r="DI37" s="715"/>
      <c r="DJ37" s="715"/>
      <c r="DK37" s="716"/>
      <c r="DL37" s="688">
        <v>17441</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2">
      <c r="B38" s="724" t="s">
        <v>336</v>
      </c>
      <c r="C38" s="725"/>
      <c r="D38" s="725"/>
      <c r="E38" s="725"/>
      <c r="F38" s="725"/>
      <c r="G38" s="725"/>
      <c r="H38" s="725"/>
      <c r="I38" s="725"/>
      <c r="J38" s="725"/>
      <c r="K38" s="725"/>
      <c r="L38" s="725"/>
      <c r="M38" s="725"/>
      <c r="N38" s="725"/>
      <c r="O38" s="725"/>
      <c r="P38" s="725"/>
      <c r="Q38" s="726"/>
      <c r="R38" s="759">
        <v>153611688</v>
      </c>
      <c r="S38" s="760"/>
      <c r="T38" s="760"/>
      <c r="U38" s="760"/>
      <c r="V38" s="760"/>
      <c r="W38" s="760"/>
      <c r="X38" s="760"/>
      <c r="Y38" s="761"/>
      <c r="Z38" s="762">
        <v>100</v>
      </c>
      <c r="AA38" s="762"/>
      <c r="AB38" s="762"/>
      <c r="AC38" s="762"/>
      <c r="AD38" s="763">
        <v>77489879</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140930</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93765</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13151729</v>
      </c>
      <c r="CS38" s="680"/>
      <c r="CT38" s="680"/>
      <c r="CU38" s="680"/>
      <c r="CV38" s="680"/>
      <c r="CW38" s="680"/>
      <c r="CX38" s="680"/>
      <c r="CY38" s="681"/>
      <c r="CZ38" s="684">
        <v>8.8000000000000007</v>
      </c>
      <c r="DA38" s="713"/>
      <c r="DB38" s="713"/>
      <c r="DC38" s="717"/>
      <c r="DD38" s="688">
        <v>10897792</v>
      </c>
      <c r="DE38" s="680"/>
      <c r="DF38" s="680"/>
      <c r="DG38" s="680"/>
      <c r="DH38" s="680"/>
      <c r="DI38" s="680"/>
      <c r="DJ38" s="680"/>
      <c r="DK38" s="681"/>
      <c r="DL38" s="688">
        <v>10235332</v>
      </c>
      <c r="DM38" s="680"/>
      <c r="DN38" s="680"/>
      <c r="DO38" s="680"/>
      <c r="DP38" s="680"/>
      <c r="DQ38" s="680"/>
      <c r="DR38" s="680"/>
      <c r="DS38" s="680"/>
      <c r="DT38" s="680"/>
      <c r="DU38" s="680"/>
      <c r="DV38" s="681"/>
      <c r="DW38" s="684">
        <v>11.9</v>
      </c>
      <c r="DX38" s="713"/>
      <c r="DY38" s="713"/>
      <c r="DZ38" s="713"/>
      <c r="EA38" s="713"/>
      <c r="EB38" s="713"/>
      <c r="EC38" s="714"/>
    </row>
    <row r="39" spans="2:133" ht="11.25" customHeight="1" x14ac:dyDescent="0.2">
      <c r="AQ39" s="756" t="s">
        <v>340</v>
      </c>
      <c r="AR39" s="757"/>
      <c r="AS39" s="757"/>
      <c r="AT39" s="757"/>
      <c r="AU39" s="757"/>
      <c r="AV39" s="757"/>
      <c r="AW39" s="757"/>
      <c r="AX39" s="757"/>
      <c r="AY39" s="758"/>
      <c r="AZ39" s="679">
        <v>16198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94</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742415</v>
      </c>
      <c r="CS39" s="715"/>
      <c r="CT39" s="715"/>
      <c r="CU39" s="715"/>
      <c r="CV39" s="715"/>
      <c r="CW39" s="715"/>
      <c r="CX39" s="715"/>
      <c r="CY39" s="716"/>
      <c r="CZ39" s="684">
        <v>0.5</v>
      </c>
      <c r="DA39" s="713"/>
      <c r="DB39" s="713"/>
      <c r="DC39" s="717"/>
      <c r="DD39" s="688">
        <v>518819</v>
      </c>
      <c r="DE39" s="715"/>
      <c r="DF39" s="715"/>
      <c r="DG39" s="715"/>
      <c r="DH39" s="715"/>
      <c r="DI39" s="715"/>
      <c r="DJ39" s="715"/>
      <c r="DK39" s="716"/>
      <c r="DL39" s="688" t="s">
        <v>175</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2">
      <c r="AQ40" s="756" t="s">
        <v>344</v>
      </c>
      <c r="AR40" s="757"/>
      <c r="AS40" s="757"/>
      <c r="AT40" s="757"/>
      <c r="AU40" s="757"/>
      <c r="AV40" s="757"/>
      <c r="AW40" s="757"/>
      <c r="AX40" s="757"/>
      <c r="AY40" s="758"/>
      <c r="AZ40" s="679">
        <v>3365352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126</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2258301</v>
      </c>
      <c r="CS40" s="680"/>
      <c r="CT40" s="680"/>
      <c r="CU40" s="680"/>
      <c r="CV40" s="680"/>
      <c r="CW40" s="680"/>
      <c r="CX40" s="680"/>
      <c r="CY40" s="681"/>
      <c r="CZ40" s="684">
        <v>1.5</v>
      </c>
      <c r="DA40" s="713"/>
      <c r="DB40" s="713"/>
      <c r="DC40" s="717"/>
      <c r="DD40" s="688">
        <v>417037</v>
      </c>
      <c r="DE40" s="680"/>
      <c r="DF40" s="680"/>
      <c r="DG40" s="680"/>
      <c r="DH40" s="680"/>
      <c r="DI40" s="680"/>
      <c r="DJ40" s="680"/>
      <c r="DK40" s="681"/>
      <c r="DL40" s="688">
        <v>189</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2">
      <c r="AQ41" s="766" t="s">
        <v>347</v>
      </c>
      <c r="AR41" s="767"/>
      <c r="AS41" s="767"/>
      <c r="AT41" s="767"/>
      <c r="AU41" s="767"/>
      <c r="AV41" s="767"/>
      <c r="AW41" s="767"/>
      <c r="AX41" s="767"/>
      <c r="AY41" s="768"/>
      <c r="AZ41" s="759">
        <v>9770179</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339</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126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19508088</v>
      </c>
      <c r="CS42" s="680"/>
      <c r="CT42" s="680"/>
      <c r="CU42" s="680"/>
      <c r="CV42" s="680"/>
      <c r="CW42" s="680"/>
      <c r="CX42" s="680"/>
      <c r="CY42" s="681"/>
      <c r="CZ42" s="684">
        <v>13</v>
      </c>
      <c r="DA42" s="685"/>
      <c r="DB42" s="685"/>
      <c r="DC42" s="780"/>
      <c r="DD42" s="688">
        <v>955155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332001</v>
      </c>
      <c r="CS43" s="715"/>
      <c r="CT43" s="715"/>
      <c r="CU43" s="715"/>
      <c r="CV43" s="715"/>
      <c r="CW43" s="715"/>
      <c r="CX43" s="715"/>
      <c r="CY43" s="716"/>
      <c r="CZ43" s="684">
        <v>0.2</v>
      </c>
      <c r="DA43" s="713"/>
      <c r="DB43" s="713"/>
      <c r="DC43" s="717"/>
      <c r="DD43" s="688">
        <v>116301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305</v>
      </c>
      <c r="CE44" s="792"/>
      <c r="CF44" s="676" t="s">
        <v>355</v>
      </c>
      <c r="CG44" s="677"/>
      <c r="CH44" s="677"/>
      <c r="CI44" s="677"/>
      <c r="CJ44" s="677"/>
      <c r="CK44" s="677"/>
      <c r="CL44" s="677"/>
      <c r="CM44" s="677"/>
      <c r="CN44" s="677"/>
      <c r="CO44" s="677"/>
      <c r="CP44" s="677"/>
      <c r="CQ44" s="678"/>
      <c r="CR44" s="679">
        <v>19221365</v>
      </c>
      <c r="CS44" s="680"/>
      <c r="CT44" s="680"/>
      <c r="CU44" s="680"/>
      <c r="CV44" s="680"/>
      <c r="CW44" s="680"/>
      <c r="CX44" s="680"/>
      <c r="CY44" s="681"/>
      <c r="CZ44" s="684">
        <v>12.8</v>
      </c>
      <c r="DA44" s="685"/>
      <c r="DB44" s="685"/>
      <c r="DC44" s="780"/>
      <c r="DD44" s="688">
        <v>872755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11179756</v>
      </c>
      <c r="CS45" s="715"/>
      <c r="CT45" s="715"/>
      <c r="CU45" s="715"/>
      <c r="CV45" s="715"/>
      <c r="CW45" s="715"/>
      <c r="CX45" s="715"/>
      <c r="CY45" s="716"/>
      <c r="CZ45" s="684">
        <v>7.5</v>
      </c>
      <c r="DA45" s="713"/>
      <c r="DB45" s="713"/>
      <c r="DC45" s="717"/>
      <c r="DD45" s="688">
        <v>70579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7834232</v>
      </c>
      <c r="CS46" s="680"/>
      <c r="CT46" s="680"/>
      <c r="CU46" s="680"/>
      <c r="CV46" s="680"/>
      <c r="CW46" s="680"/>
      <c r="CX46" s="680"/>
      <c r="CY46" s="681"/>
      <c r="CZ46" s="684">
        <v>5.2</v>
      </c>
      <c r="DA46" s="685"/>
      <c r="DB46" s="685"/>
      <c r="DC46" s="780"/>
      <c r="DD46" s="688">
        <v>797799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v>286723</v>
      </c>
      <c r="CS47" s="715"/>
      <c r="CT47" s="715"/>
      <c r="CU47" s="715"/>
      <c r="CV47" s="715"/>
      <c r="CW47" s="715"/>
      <c r="CX47" s="715"/>
      <c r="CY47" s="716"/>
      <c r="CZ47" s="684">
        <v>0.2</v>
      </c>
      <c r="DA47" s="713"/>
      <c r="DB47" s="713"/>
      <c r="DC47" s="717"/>
      <c r="DD47" s="688">
        <v>82400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359</v>
      </c>
      <c r="CG48" s="677"/>
      <c r="CH48" s="677"/>
      <c r="CI48" s="677"/>
      <c r="CJ48" s="677"/>
      <c r="CK48" s="677"/>
      <c r="CL48" s="677"/>
      <c r="CM48" s="677"/>
      <c r="CN48" s="677"/>
      <c r="CO48" s="677"/>
      <c r="CP48" s="677"/>
      <c r="CQ48" s="678"/>
      <c r="CR48" s="679" t="s">
        <v>126</v>
      </c>
      <c r="CS48" s="680"/>
      <c r="CT48" s="680"/>
      <c r="CU48" s="680"/>
      <c r="CV48" s="680"/>
      <c r="CW48" s="680"/>
      <c r="CX48" s="680"/>
      <c r="CY48" s="681"/>
      <c r="CZ48" s="684" t="s">
        <v>242</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149957452</v>
      </c>
      <c r="CS49" s="749"/>
      <c r="CT49" s="749"/>
      <c r="CU49" s="749"/>
      <c r="CV49" s="749"/>
      <c r="CW49" s="749"/>
      <c r="CX49" s="749"/>
      <c r="CY49" s="781"/>
      <c r="CZ49" s="764">
        <v>100</v>
      </c>
      <c r="DA49" s="782"/>
      <c r="DB49" s="782"/>
      <c r="DC49" s="783"/>
      <c r="DD49" s="784">
        <v>95768588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yol8uzVK7iZQPxW0NvWrif3KNYz9gGncjlhQ6IhdMTrxdZfk8VMKcvvB68WOyN2OoqjdDlk9/PcxzJ9wGWKiZg==" saltValue="913Fp+7ZjKuMpZJSjF4l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154242</v>
      </c>
      <c r="R7" s="815"/>
      <c r="S7" s="815"/>
      <c r="T7" s="815"/>
      <c r="U7" s="815"/>
      <c r="V7" s="815">
        <v>150651</v>
      </c>
      <c r="W7" s="815"/>
      <c r="X7" s="815"/>
      <c r="Y7" s="815"/>
      <c r="Z7" s="815"/>
      <c r="AA7" s="815">
        <v>3591</v>
      </c>
      <c r="AB7" s="815"/>
      <c r="AC7" s="815"/>
      <c r="AD7" s="815"/>
      <c r="AE7" s="816"/>
      <c r="AF7" s="817">
        <v>3493</v>
      </c>
      <c r="AG7" s="818"/>
      <c r="AH7" s="818"/>
      <c r="AI7" s="818"/>
      <c r="AJ7" s="819"/>
      <c r="AK7" s="854">
        <v>4060</v>
      </c>
      <c r="AL7" s="855"/>
      <c r="AM7" s="855"/>
      <c r="AN7" s="855"/>
      <c r="AO7" s="855"/>
      <c r="AP7" s="855">
        <v>178845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571</v>
      </c>
      <c r="BS7" s="858" t="s">
        <v>572</v>
      </c>
      <c r="BT7" s="859"/>
      <c r="BU7" s="859"/>
      <c r="BV7" s="859"/>
      <c r="BW7" s="859"/>
      <c r="BX7" s="859"/>
      <c r="BY7" s="859"/>
      <c r="BZ7" s="859"/>
      <c r="CA7" s="859"/>
      <c r="CB7" s="859"/>
      <c r="CC7" s="859"/>
      <c r="CD7" s="859"/>
      <c r="CE7" s="859"/>
      <c r="CF7" s="859"/>
      <c r="CG7" s="860"/>
      <c r="CH7" s="851">
        <v>2</v>
      </c>
      <c r="CI7" s="852"/>
      <c r="CJ7" s="852"/>
      <c r="CK7" s="852"/>
      <c r="CL7" s="853"/>
      <c r="CM7" s="851">
        <v>58</v>
      </c>
      <c r="CN7" s="852"/>
      <c r="CO7" s="852"/>
      <c r="CP7" s="852"/>
      <c r="CQ7" s="853"/>
      <c r="CR7" s="851">
        <v>10</v>
      </c>
      <c r="CS7" s="852"/>
      <c r="CT7" s="852"/>
      <c r="CU7" s="852"/>
      <c r="CV7" s="853"/>
      <c r="CW7" s="851" t="s">
        <v>567</v>
      </c>
      <c r="CX7" s="852"/>
      <c r="CY7" s="852"/>
      <c r="CZ7" s="852"/>
      <c r="DA7" s="853"/>
      <c r="DB7" s="851" t="s">
        <v>567</v>
      </c>
      <c r="DC7" s="852"/>
      <c r="DD7" s="852"/>
      <c r="DE7" s="852"/>
      <c r="DF7" s="853"/>
      <c r="DG7" s="851">
        <v>2380</v>
      </c>
      <c r="DH7" s="852"/>
      <c r="DI7" s="852"/>
      <c r="DJ7" s="852"/>
      <c r="DK7" s="853"/>
      <c r="DL7" s="851" t="s">
        <v>567</v>
      </c>
      <c r="DM7" s="852"/>
      <c r="DN7" s="852"/>
      <c r="DO7" s="852"/>
      <c r="DP7" s="853"/>
      <c r="DQ7" s="851">
        <v>582</v>
      </c>
      <c r="DR7" s="852"/>
      <c r="DS7" s="852"/>
      <c r="DT7" s="852"/>
      <c r="DU7" s="853"/>
      <c r="DV7" s="832"/>
      <c r="DW7" s="833"/>
      <c r="DX7" s="833"/>
      <c r="DY7" s="833"/>
      <c r="DZ7" s="834"/>
      <c r="EA7" s="254"/>
    </row>
    <row r="8" spans="1:131" s="255" customFormat="1" ht="26.25" customHeight="1" x14ac:dyDescent="0.2">
      <c r="A8" s="261">
        <v>2</v>
      </c>
      <c r="B8" s="835" t="s">
        <v>384</v>
      </c>
      <c r="C8" s="836"/>
      <c r="D8" s="836"/>
      <c r="E8" s="836"/>
      <c r="F8" s="836"/>
      <c r="G8" s="836"/>
      <c r="H8" s="836"/>
      <c r="I8" s="836"/>
      <c r="J8" s="836"/>
      <c r="K8" s="836"/>
      <c r="L8" s="836"/>
      <c r="M8" s="836"/>
      <c r="N8" s="836"/>
      <c r="O8" s="836"/>
      <c r="P8" s="837"/>
      <c r="Q8" s="838">
        <v>399</v>
      </c>
      <c r="R8" s="839"/>
      <c r="S8" s="839"/>
      <c r="T8" s="839"/>
      <c r="U8" s="839"/>
      <c r="V8" s="839">
        <v>342</v>
      </c>
      <c r="W8" s="839"/>
      <c r="X8" s="839"/>
      <c r="Y8" s="839"/>
      <c r="Z8" s="839"/>
      <c r="AA8" s="839">
        <v>57</v>
      </c>
      <c r="AB8" s="839"/>
      <c r="AC8" s="839"/>
      <c r="AD8" s="839"/>
      <c r="AE8" s="840"/>
      <c r="AF8" s="841">
        <v>57</v>
      </c>
      <c r="AG8" s="842"/>
      <c r="AH8" s="842"/>
      <c r="AI8" s="842"/>
      <c r="AJ8" s="843"/>
      <c r="AK8" s="844">
        <v>47</v>
      </c>
      <c r="AL8" s="845"/>
      <c r="AM8" s="845"/>
      <c r="AN8" s="845"/>
      <c r="AO8" s="845"/>
      <c r="AP8" s="845" t="s">
        <v>567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573</v>
      </c>
      <c r="BT8" s="849"/>
      <c r="BU8" s="849"/>
      <c r="BV8" s="849"/>
      <c r="BW8" s="849"/>
      <c r="BX8" s="849"/>
      <c r="BY8" s="849"/>
      <c r="BZ8" s="849"/>
      <c r="CA8" s="849"/>
      <c r="CB8" s="849"/>
      <c r="CC8" s="849"/>
      <c r="CD8" s="849"/>
      <c r="CE8" s="849"/>
      <c r="CF8" s="849"/>
      <c r="CG8" s="850"/>
      <c r="CH8" s="861">
        <v>-128</v>
      </c>
      <c r="CI8" s="862"/>
      <c r="CJ8" s="862"/>
      <c r="CK8" s="862"/>
      <c r="CL8" s="863"/>
      <c r="CM8" s="861">
        <v>3734</v>
      </c>
      <c r="CN8" s="862"/>
      <c r="CO8" s="862"/>
      <c r="CP8" s="862"/>
      <c r="CQ8" s="863"/>
      <c r="CR8" s="861">
        <v>30</v>
      </c>
      <c r="CS8" s="862"/>
      <c r="CT8" s="862"/>
      <c r="CU8" s="862"/>
      <c r="CV8" s="863"/>
      <c r="CW8" s="861" t="s">
        <v>567</v>
      </c>
      <c r="CX8" s="862"/>
      <c r="CY8" s="862"/>
      <c r="CZ8" s="862"/>
      <c r="DA8" s="863"/>
      <c r="DB8" s="861" t="s">
        <v>567</v>
      </c>
      <c r="DC8" s="862"/>
      <c r="DD8" s="862"/>
      <c r="DE8" s="862"/>
      <c r="DF8" s="863"/>
      <c r="DG8" s="861" t="s">
        <v>567</v>
      </c>
      <c r="DH8" s="862"/>
      <c r="DI8" s="862"/>
      <c r="DJ8" s="862"/>
      <c r="DK8" s="863"/>
      <c r="DL8" s="861" t="s">
        <v>567</v>
      </c>
      <c r="DM8" s="862"/>
      <c r="DN8" s="862"/>
      <c r="DO8" s="862"/>
      <c r="DP8" s="863"/>
      <c r="DQ8" s="861" t="s">
        <v>567</v>
      </c>
      <c r="DR8" s="862"/>
      <c r="DS8" s="862"/>
      <c r="DT8" s="862"/>
      <c r="DU8" s="863"/>
      <c r="DV8" s="864"/>
      <c r="DW8" s="865"/>
      <c r="DX8" s="865"/>
      <c r="DY8" s="865"/>
      <c r="DZ8" s="866"/>
      <c r="EA8" s="254"/>
    </row>
    <row r="9" spans="1:131" s="255" customFormat="1" ht="26.25" customHeight="1" x14ac:dyDescent="0.2">
      <c r="A9" s="261">
        <v>3</v>
      </c>
      <c r="B9" s="835" t="s">
        <v>385</v>
      </c>
      <c r="C9" s="836"/>
      <c r="D9" s="836"/>
      <c r="E9" s="836"/>
      <c r="F9" s="836"/>
      <c r="G9" s="836"/>
      <c r="H9" s="836"/>
      <c r="I9" s="836"/>
      <c r="J9" s="836"/>
      <c r="K9" s="836"/>
      <c r="L9" s="836"/>
      <c r="M9" s="836"/>
      <c r="N9" s="836"/>
      <c r="O9" s="836"/>
      <c r="P9" s="837"/>
      <c r="Q9" s="838">
        <v>159</v>
      </c>
      <c r="R9" s="839"/>
      <c r="S9" s="839"/>
      <c r="T9" s="839"/>
      <c r="U9" s="839"/>
      <c r="V9" s="839">
        <v>153</v>
      </c>
      <c r="W9" s="839"/>
      <c r="X9" s="839"/>
      <c r="Y9" s="839"/>
      <c r="Z9" s="839"/>
      <c r="AA9" s="839">
        <v>6</v>
      </c>
      <c r="AB9" s="839"/>
      <c r="AC9" s="839"/>
      <c r="AD9" s="839"/>
      <c r="AE9" s="840"/>
      <c r="AF9" s="841" t="s">
        <v>126</v>
      </c>
      <c r="AG9" s="842"/>
      <c r="AH9" s="842"/>
      <c r="AI9" s="842"/>
      <c r="AJ9" s="843"/>
      <c r="AK9" s="844">
        <v>16</v>
      </c>
      <c r="AL9" s="845"/>
      <c r="AM9" s="845"/>
      <c r="AN9" s="845"/>
      <c r="AO9" s="845"/>
      <c r="AP9" s="845">
        <v>549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574</v>
      </c>
      <c r="BT9" s="849"/>
      <c r="BU9" s="849"/>
      <c r="BV9" s="849"/>
      <c r="BW9" s="849"/>
      <c r="BX9" s="849"/>
      <c r="BY9" s="849"/>
      <c r="BZ9" s="849"/>
      <c r="CA9" s="849"/>
      <c r="CB9" s="849"/>
      <c r="CC9" s="849"/>
      <c r="CD9" s="849"/>
      <c r="CE9" s="849"/>
      <c r="CF9" s="849"/>
      <c r="CG9" s="850"/>
      <c r="CH9" s="861">
        <v>-3</v>
      </c>
      <c r="CI9" s="862"/>
      <c r="CJ9" s="862"/>
      <c r="CK9" s="862"/>
      <c r="CL9" s="863"/>
      <c r="CM9" s="861">
        <v>430</v>
      </c>
      <c r="CN9" s="862"/>
      <c r="CO9" s="862"/>
      <c r="CP9" s="862"/>
      <c r="CQ9" s="863"/>
      <c r="CR9" s="861">
        <v>200</v>
      </c>
      <c r="CS9" s="862"/>
      <c r="CT9" s="862"/>
      <c r="CU9" s="862"/>
      <c r="CV9" s="863"/>
      <c r="CW9" s="861" t="s">
        <v>567</v>
      </c>
      <c r="CX9" s="862"/>
      <c r="CY9" s="862"/>
      <c r="CZ9" s="862"/>
      <c r="DA9" s="863"/>
      <c r="DB9" s="861" t="s">
        <v>567</v>
      </c>
      <c r="DC9" s="862"/>
      <c r="DD9" s="862"/>
      <c r="DE9" s="862"/>
      <c r="DF9" s="863"/>
      <c r="DG9" s="861" t="s">
        <v>567</v>
      </c>
      <c r="DH9" s="862"/>
      <c r="DI9" s="862"/>
      <c r="DJ9" s="862"/>
      <c r="DK9" s="863"/>
      <c r="DL9" s="861" t="s">
        <v>567</v>
      </c>
      <c r="DM9" s="862"/>
      <c r="DN9" s="862"/>
      <c r="DO9" s="862"/>
      <c r="DP9" s="863"/>
      <c r="DQ9" s="861" t="s">
        <v>567</v>
      </c>
      <c r="DR9" s="862"/>
      <c r="DS9" s="862"/>
      <c r="DT9" s="862"/>
      <c r="DU9" s="863"/>
      <c r="DV9" s="864"/>
      <c r="DW9" s="865"/>
      <c r="DX9" s="865"/>
      <c r="DY9" s="865"/>
      <c r="DZ9" s="866"/>
      <c r="EA9" s="254"/>
    </row>
    <row r="10" spans="1:131" s="255" customFormat="1" ht="26.25" customHeight="1" x14ac:dyDescent="0.2">
      <c r="A10" s="261">
        <v>4</v>
      </c>
      <c r="B10" s="835" t="s">
        <v>386</v>
      </c>
      <c r="C10" s="836"/>
      <c r="D10" s="836"/>
      <c r="E10" s="836"/>
      <c r="F10" s="836"/>
      <c r="G10" s="836"/>
      <c r="H10" s="836"/>
      <c r="I10" s="836"/>
      <c r="J10" s="836"/>
      <c r="K10" s="836"/>
      <c r="L10" s="836"/>
      <c r="M10" s="836"/>
      <c r="N10" s="836"/>
      <c r="O10" s="836"/>
      <c r="P10" s="837"/>
      <c r="Q10" s="838">
        <v>22001</v>
      </c>
      <c r="R10" s="839"/>
      <c r="S10" s="839"/>
      <c r="T10" s="839"/>
      <c r="U10" s="839"/>
      <c r="V10" s="839">
        <v>22001</v>
      </c>
      <c r="W10" s="839"/>
      <c r="X10" s="839"/>
      <c r="Y10" s="839"/>
      <c r="Z10" s="839"/>
      <c r="AA10" s="839" t="s">
        <v>567</v>
      </c>
      <c r="AB10" s="839"/>
      <c r="AC10" s="839"/>
      <c r="AD10" s="839"/>
      <c r="AE10" s="840"/>
      <c r="AF10" s="841" t="s">
        <v>126</v>
      </c>
      <c r="AG10" s="842"/>
      <c r="AH10" s="842"/>
      <c r="AI10" s="842"/>
      <c r="AJ10" s="843"/>
      <c r="AK10" s="844">
        <v>17011</v>
      </c>
      <c r="AL10" s="845"/>
      <c r="AM10" s="845"/>
      <c r="AN10" s="845"/>
      <c r="AO10" s="845"/>
      <c r="AP10" s="845" t="s">
        <v>567</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575</v>
      </c>
      <c r="BT10" s="849"/>
      <c r="BU10" s="849"/>
      <c r="BV10" s="849"/>
      <c r="BW10" s="849"/>
      <c r="BX10" s="849"/>
      <c r="BY10" s="849"/>
      <c r="BZ10" s="849"/>
      <c r="CA10" s="849"/>
      <c r="CB10" s="849"/>
      <c r="CC10" s="849"/>
      <c r="CD10" s="849"/>
      <c r="CE10" s="849"/>
      <c r="CF10" s="849"/>
      <c r="CG10" s="850"/>
      <c r="CH10" s="861">
        <v>-1</v>
      </c>
      <c r="CI10" s="862"/>
      <c r="CJ10" s="862"/>
      <c r="CK10" s="862"/>
      <c r="CL10" s="863"/>
      <c r="CM10" s="861">
        <v>496</v>
      </c>
      <c r="CN10" s="862"/>
      <c r="CO10" s="862"/>
      <c r="CP10" s="862"/>
      <c r="CQ10" s="863"/>
      <c r="CR10" s="861">
        <v>350</v>
      </c>
      <c r="CS10" s="862"/>
      <c r="CT10" s="862"/>
      <c r="CU10" s="862"/>
      <c r="CV10" s="863"/>
      <c r="CW10" s="861" t="s">
        <v>567</v>
      </c>
      <c r="CX10" s="862"/>
      <c r="CY10" s="862"/>
      <c r="CZ10" s="862"/>
      <c r="DA10" s="863"/>
      <c r="DB10" s="861" t="s">
        <v>567</v>
      </c>
      <c r="DC10" s="862"/>
      <c r="DD10" s="862"/>
      <c r="DE10" s="862"/>
      <c r="DF10" s="863"/>
      <c r="DG10" s="861" t="s">
        <v>567</v>
      </c>
      <c r="DH10" s="862"/>
      <c r="DI10" s="862"/>
      <c r="DJ10" s="862"/>
      <c r="DK10" s="863"/>
      <c r="DL10" s="861" t="s">
        <v>567</v>
      </c>
      <c r="DM10" s="862"/>
      <c r="DN10" s="862"/>
      <c r="DO10" s="862"/>
      <c r="DP10" s="863"/>
      <c r="DQ10" s="861" t="s">
        <v>567</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576</v>
      </c>
      <c r="BT11" s="849"/>
      <c r="BU11" s="849"/>
      <c r="BV11" s="849"/>
      <c r="BW11" s="849"/>
      <c r="BX11" s="849"/>
      <c r="BY11" s="849"/>
      <c r="BZ11" s="849"/>
      <c r="CA11" s="849"/>
      <c r="CB11" s="849"/>
      <c r="CC11" s="849"/>
      <c r="CD11" s="849"/>
      <c r="CE11" s="849"/>
      <c r="CF11" s="849"/>
      <c r="CG11" s="850"/>
      <c r="CH11" s="861">
        <v>-2</v>
      </c>
      <c r="CI11" s="862"/>
      <c r="CJ11" s="862"/>
      <c r="CK11" s="862"/>
      <c r="CL11" s="863"/>
      <c r="CM11" s="861">
        <v>568</v>
      </c>
      <c r="CN11" s="862"/>
      <c r="CO11" s="862"/>
      <c r="CP11" s="862"/>
      <c r="CQ11" s="863"/>
      <c r="CR11" s="861">
        <v>400</v>
      </c>
      <c r="CS11" s="862"/>
      <c r="CT11" s="862"/>
      <c r="CU11" s="862"/>
      <c r="CV11" s="863"/>
      <c r="CW11" s="861">
        <v>25</v>
      </c>
      <c r="CX11" s="862"/>
      <c r="CY11" s="862"/>
      <c r="CZ11" s="862"/>
      <c r="DA11" s="863"/>
      <c r="DB11" s="861" t="s">
        <v>567</v>
      </c>
      <c r="DC11" s="862"/>
      <c r="DD11" s="862"/>
      <c r="DE11" s="862"/>
      <c r="DF11" s="863"/>
      <c r="DG11" s="861" t="s">
        <v>567</v>
      </c>
      <c r="DH11" s="862"/>
      <c r="DI11" s="862"/>
      <c r="DJ11" s="862"/>
      <c r="DK11" s="863"/>
      <c r="DL11" s="861" t="s">
        <v>567</v>
      </c>
      <c r="DM11" s="862"/>
      <c r="DN11" s="862"/>
      <c r="DO11" s="862"/>
      <c r="DP11" s="863"/>
      <c r="DQ11" s="861" t="s">
        <v>567</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577</v>
      </c>
      <c r="BT12" s="849"/>
      <c r="BU12" s="849"/>
      <c r="BV12" s="849"/>
      <c r="BW12" s="849"/>
      <c r="BX12" s="849"/>
      <c r="BY12" s="849"/>
      <c r="BZ12" s="849"/>
      <c r="CA12" s="849"/>
      <c r="CB12" s="849"/>
      <c r="CC12" s="849"/>
      <c r="CD12" s="849"/>
      <c r="CE12" s="849"/>
      <c r="CF12" s="849"/>
      <c r="CG12" s="850"/>
      <c r="CH12" s="861">
        <v>-17</v>
      </c>
      <c r="CI12" s="862"/>
      <c r="CJ12" s="862"/>
      <c r="CK12" s="862"/>
      <c r="CL12" s="863"/>
      <c r="CM12" s="861">
        <v>15</v>
      </c>
      <c r="CN12" s="862"/>
      <c r="CO12" s="862"/>
      <c r="CP12" s="862"/>
      <c r="CQ12" s="863"/>
      <c r="CR12" s="861">
        <v>20</v>
      </c>
      <c r="CS12" s="862"/>
      <c r="CT12" s="862"/>
      <c r="CU12" s="862"/>
      <c r="CV12" s="863"/>
      <c r="CW12" s="861" t="s">
        <v>567</v>
      </c>
      <c r="CX12" s="862"/>
      <c r="CY12" s="862"/>
      <c r="CZ12" s="862"/>
      <c r="DA12" s="863"/>
      <c r="DB12" s="861">
        <v>50</v>
      </c>
      <c r="DC12" s="862"/>
      <c r="DD12" s="862"/>
      <c r="DE12" s="862"/>
      <c r="DF12" s="863"/>
      <c r="DG12" s="861" t="s">
        <v>567</v>
      </c>
      <c r="DH12" s="862"/>
      <c r="DI12" s="862"/>
      <c r="DJ12" s="862"/>
      <c r="DK12" s="863"/>
      <c r="DL12" s="861" t="s">
        <v>567</v>
      </c>
      <c r="DM12" s="862"/>
      <c r="DN12" s="862"/>
      <c r="DO12" s="862"/>
      <c r="DP12" s="863"/>
      <c r="DQ12" s="861" t="s">
        <v>567</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578</v>
      </c>
      <c r="BT13" s="849"/>
      <c r="BU13" s="849"/>
      <c r="BV13" s="849"/>
      <c r="BW13" s="849"/>
      <c r="BX13" s="849"/>
      <c r="BY13" s="849"/>
      <c r="BZ13" s="849"/>
      <c r="CA13" s="849"/>
      <c r="CB13" s="849"/>
      <c r="CC13" s="849"/>
      <c r="CD13" s="849"/>
      <c r="CE13" s="849"/>
      <c r="CF13" s="849"/>
      <c r="CG13" s="850"/>
      <c r="CH13" s="861">
        <v>14</v>
      </c>
      <c r="CI13" s="862"/>
      <c r="CJ13" s="862"/>
      <c r="CK13" s="862"/>
      <c r="CL13" s="863"/>
      <c r="CM13" s="861">
        <v>1968</v>
      </c>
      <c r="CN13" s="862"/>
      <c r="CO13" s="862"/>
      <c r="CP13" s="862"/>
      <c r="CQ13" s="863"/>
      <c r="CR13" s="861">
        <v>1000</v>
      </c>
      <c r="CS13" s="862"/>
      <c r="CT13" s="862"/>
      <c r="CU13" s="862"/>
      <c r="CV13" s="863"/>
      <c r="CW13" s="861">
        <v>4</v>
      </c>
      <c r="CX13" s="862"/>
      <c r="CY13" s="862"/>
      <c r="CZ13" s="862"/>
      <c r="DA13" s="863"/>
      <c r="DB13" s="861" t="s">
        <v>567</v>
      </c>
      <c r="DC13" s="862"/>
      <c r="DD13" s="862"/>
      <c r="DE13" s="862"/>
      <c r="DF13" s="863"/>
      <c r="DG13" s="861" t="s">
        <v>567</v>
      </c>
      <c r="DH13" s="862"/>
      <c r="DI13" s="862"/>
      <c r="DJ13" s="862"/>
      <c r="DK13" s="863"/>
      <c r="DL13" s="861" t="s">
        <v>567</v>
      </c>
      <c r="DM13" s="862"/>
      <c r="DN13" s="862"/>
      <c r="DO13" s="862"/>
      <c r="DP13" s="863"/>
      <c r="DQ13" s="861" t="s">
        <v>567</v>
      </c>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579</v>
      </c>
      <c r="BT14" s="849"/>
      <c r="BU14" s="849"/>
      <c r="BV14" s="849"/>
      <c r="BW14" s="849"/>
      <c r="BX14" s="849"/>
      <c r="BY14" s="849"/>
      <c r="BZ14" s="849"/>
      <c r="CA14" s="849"/>
      <c r="CB14" s="849"/>
      <c r="CC14" s="849"/>
      <c r="CD14" s="849"/>
      <c r="CE14" s="849"/>
      <c r="CF14" s="849"/>
      <c r="CG14" s="850"/>
      <c r="CH14" s="861">
        <v>3</v>
      </c>
      <c r="CI14" s="862"/>
      <c r="CJ14" s="862"/>
      <c r="CK14" s="862"/>
      <c r="CL14" s="863"/>
      <c r="CM14" s="861">
        <v>1367</v>
      </c>
      <c r="CN14" s="862"/>
      <c r="CO14" s="862"/>
      <c r="CP14" s="862"/>
      <c r="CQ14" s="863"/>
      <c r="CR14" s="861">
        <v>1101</v>
      </c>
      <c r="CS14" s="862"/>
      <c r="CT14" s="862"/>
      <c r="CU14" s="862"/>
      <c r="CV14" s="863"/>
      <c r="CW14" s="861" t="s">
        <v>567</v>
      </c>
      <c r="CX14" s="862"/>
      <c r="CY14" s="862"/>
      <c r="CZ14" s="862"/>
      <c r="DA14" s="863"/>
      <c r="DB14" s="861" t="s">
        <v>567</v>
      </c>
      <c r="DC14" s="862"/>
      <c r="DD14" s="862"/>
      <c r="DE14" s="862"/>
      <c r="DF14" s="863"/>
      <c r="DG14" s="861" t="s">
        <v>567</v>
      </c>
      <c r="DH14" s="862"/>
      <c r="DI14" s="862"/>
      <c r="DJ14" s="862"/>
      <c r="DK14" s="863"/>
      <c r="DL14" s="861" t="s">
        <v>567</v>
      </c>
      <c r="DM14" s="862"/>
      <c r="DN14" s="862"/>
      <c r="DO14" s="862"/>
      <c r="DP14" s="863"/>
      <c r="DQ14" s="861" t="s">
        <v>567</v>
      </c>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580</v>
      </c>
      <c r="BT15" s="849"/>
      <c r="BU15" s="849"/>
      <c r="BV15" s="849"/>
      <c r="BW15" s="849"/>
      <c r="BX15" s="849"/>
      <c r="BY15" s="849"/>
      <c r="BZ15" s="849"/>
      <c r="CA15" s="849"/>
      <c r="CB15" s="849"/>
      <c r="CC15" s="849"/>
      <c r="CD15" s="849"/>
      <c r="CE15" s="849"/>
      <c r="CF15" s="849"/>
      <c r="CG15" s="850"/>
      <c r="CH15" s="861">
        <v>3</v>
      </c>
      <c r="CI15" s="862"/>
      <c r="CJ15" s="862"/>
      <c r="CK15" s="862"/>
      <c r="CL15" s="863"/>
      <c r="CM15" s="861">
        <v>1838</v>
      </c>
      <c r="CN15" s="862"/>
      <c r="CO15" s="862"/>
      <c r="CP15" s="862"/>
      <c r="CQ15" s="863"/>
      <c r="CR15" s="861">
        <v>38</v>
      </c>
      <c r="CS15" s="862"/>
      <c r="CT15" s="862"/>
      <c r="CU15" s="862"/>
      <c r="CV15" s="863"/>
      <c r="CW15" s="861">
        <v>9</v>
      </c>
      <c r="CX15" s="862"/>
      <c r="CY15" s="862"/>
      <c r="CZ15" s="862"/>
      <c r="DA15" s="863"/>
      <c r="DB15" s="861" t="s">
        <v>567</v>
      </c>
      <c r="DC15" s="862"/>
      <c r="DD15" s="862"/>
      <c r="DE15" s="862"/>
      <c r="DF15" s="863"/>
      <c r="DG15" s="861" t="s">
        <v>567</v>
      </c>
      <c r="DH15" s="862"/>
      <c r="DI15" s="862"/>
      <c r="DJ15" s="862"/>
      <c r="DK15" s="863"/>
      <c r="DL15" s="861" t="s">
        <v>567</v>
      </c>
      <c r="DM15" s="862"/>
      <c r="DN15" s="862"/>
      <c r="DO15" s="862"/>
      <c r="DP15" s="863"/>
      <c r="DQ15" s="861" t="s">
        <v>567</v>
      </c>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v>159748</v>
      </c>
      <c r="R23" s="874"/>
      <c r="S23" s="874"/>
      <c r="T23" s="874"/>
      <c r="U23" s="874"/>
      <c r="V23" s="874">
        <v>159094</v>
      </c>
      <c r="W23" s="874"/>
      <c r="X23" s="874"/>
      <c r="Y23" s="874"/>
      <c r="Z23" s="874"/>
      <c r="AA23" s="874">
        <v>3654</v>
      </c>
      <c r="AB23" s="874"/>
      <c r="AC23" s="874"/>
      <c r="AD23" s="874"/>
      <c r="AE23" s="875"/>
      <c r="AF23" s="876">
        <v>3551</v>
      </c>
      <c r="AG23" s="874"/>
      <c r="AH23" s="874"/>
      <c r="AI23" s="874"/>
      <c r="AJ23" s="877"/>
      <c r="AK23" s="878"/>
      <c r="AL23" s="879"/>
      <c r="AM23" s="879"/>
      <c r="AN23" s="879"/>
      <c r="AO23" s="879"/>
      <c r="AP23" s="874">
        <v>179394</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400</v>
      </c>
      <c r="C28" s="812"/>
      <c r="D28" s="812"/>
      <c r="E28" s="812"/>
      <c r="F28" s="812"/>
      <c r="G28" s="812"/>
      <c r="H28" s="812"/>
      <c r="I28" s="812"/>
      <c r="J28" s="812"/>
      <c r="K28" s="812"/>
      <c r="L28" s="812"/>
      <c r="M28" s="812"/>
      <c r="N28" s="812"/>
      <c r="O28" s="812"/>
      <c r="P28" s="813"/>
      <c r="Q28" s="902">
        <v>52215</v>
      </c>
      <c r="R28" s="903"/>
      <c r="S28" s="903"/>
      <c r="T28" s="903"/>
      <c r="U28" s="903"/>
      <c r="V28" s="903">
        <v>48198</v>
      </c>
      <c r="W28" s="903"/>
      <c r="X28" s="903"/>
      <c r="Y28" s="903"/>
      <c r="Z28" s="903"/>
      <c r="AA28" s="903">
        <v>4018</v>
      </c>
      <c r="AB28" s="903"/>
      <c r="AC28" s="903"/>
      <c r="AD28" s="903"/>
      <c r="AE28" s="904"/>
      <c r="AF28" s="905">
        <v>4018</v>
      </c>
      <c r="AG28" s="903"/>
      <c r="AH28" s="903"/>
      <c r="AI28" s="903"/>
      <c r="AJ28" s="906"/>
      <c r="AK28" s="907">
        <v>3365</v>
      </c>
      <c r="AL28" s="898"/>
      <c r="AM28" s="898"/>
      <c r="AN28" s="898"/>
      <c r="AO28" s="898"/>
      <c r="AP28" s="898" t="s">
        <v>567</v>
      </c>
      <c r="AQ28" s="898"/>
      <c r="AR28" s="898"/>
      <c r="AS28" s="898"/>
      <c r="AT28" s="898"/>
      <c r="AU28" s="898" t="s">
        <v>567</v>
      </c>
      <c r="AV28" s="898"/>
      <c r="AW28" s="898"/>
      <c r="AX28" s="898"/>
      <c r="AY28" s="898"/>
      <c r="AZ28" s="899" t="s">
        <v>567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401</v>
      </c>
      <c r="C29" s="836"/>
      <c r="D29" s="836"/>
      <c r="E29" s="836"/>
      <c r="F29" s="836"/>
      <c r="G29" s="836"/>
      <c r="H29" s="836"/>
      <c r="I29" s="836"/>
      <c r="J29" s="836"/>
      <c r="K29" s="836"/>
      <c r="L29" s="836"/>
      <c r="M29" s="836"/>
      <c r="N29" s="836"/>
      <c r="O29" s="836"/>
      <c r="P29" s="837"/>
      <c r="Q29" s="838">
        <v>37299</v>
      </c>
      <c r="R29" s="839"/>
      <c r="S29" s="839"/>
      <c r="T29" s="839"/>
      <c r="U29" s="839"/>
      <c r="V29" s="839">
        <v>35543</v>
      </c>
      <c r="W29" s="839"/>
      <c r="X29" s="839"/>
      <c r="Y29" s="839"/>
      <c r="Z29" s="839"/>
      <c r="AA29" s="839">
        <v>1756</v>
      </c>
      <c r="AB29" s="839"/>
      <c r="AC29" s="839"/>
      <c r="AD29" s="839"/>
      <c r="AE29" s="840"/>
      <c r="AF29" s="841">
        <v>1756</v>
      </c>
      <c r="AG29" s="842"/>
      <c r="AH29" s="842"/>
      <c r="AI29" s="842"/>
      <c r="AJ29" s="843"/>
      <c r="AK29" s="910">
        <v>5139</v>
      </c>
      <c r="AL29" s="911"/>
      <c r="AM29" s="911"/>
      <c r="AN29" s="911"/>
      <c r="AO29" s="911"/>
      <c r="AP29" s="911" t="s">
        <v>567</v>
      </c>
      <c r="AQ29" s="911"/>
      <c r="AR29" s="911"/>
      <c r="AS29" s="911"/>
      <c r="AT29" s="911"/>
      <c r="AU29" s="911" t="s">
        <v>567</v>
      </c>
      <c r="AV29" s="911"/>
      <c r="AW29" s="911"/>
      <c r="AX29" s="911"/>
      <c r="AY29" s="911"/>
      <c r="AZ29" s="912" t="s">
        <v>567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402</v>
      </c>
      <c r="C30" s="836"/>
      <c r="D30" s="836"/>
      <c r="E30" s="836"/>
      <c r="F30" s="836"/>
      <c r="G30" s="836"/>
      <c r="H30" s="836"/>
      <c r="I30" s="836"/>
      <c r="J30" s="836"/>
      <c r="K30" s="836"/>
      <c r="L30" s="836"/>
      <c r="M30" s="836"/>
      <c r="N30" s="836"/>
      <c r="O30" s="836"/>
      <c r="P30" s="837"/>
      <c r="Q30" s="838">
        <v>6094</v>
      </c>
      <c r="R30" s="839"/>
      <c r="S30" s="839"/>
      <c r="T30" s="839"/>
      <c r="U30" s="839"/>
      <c r="V30" s="839">
        <v>6041</v>
      </c>
      <c r="W30" s="839"/>
      <c r="X30" s="839"/>
      <c r="Y30" s="839"/>
      <c r="Z30" s="839"/>
      <c r="AA30" s="839">
        <v>53</v>
      </c>
      <c r="AB30" s="839"/>
      <c r="AC30" s="839"/>
      <c r="AD30" s="839"/>
      <c r="AE30" s="840"/>
      <c r="AF30" s="841">
        <v>53</v>
      </c>
      <c r="AG30" s="842"/>
      <c r="AH30" s="842"/>
      <c r="AI30" s="842"/>
      <c r="AJ30" s="843"/>
      <c r="AK30" s="910">
        <v>944</v>
      </c>
      <c r="AL30" s="911"/>
      <c r="AM30" s="911"/>
      <c r="AN30" s="911"/>
      <c r="AO30" s="911"/>
      <c r="AP30" s="911" t="s">
        <v>567</v>
      </c>
      <c r="AQ30" s="911"/>
      <c r="AR30" s="911"/>
      <c r="AS30" s="911"/>
      <c r="AT30" s="911"/>
      <c r="AU30" s="911" t="s">
        <v>567</v>
      </c>
      <c r="AV30" s="911"/>
      <c r="AW30" s="911"/>
      <c r="AX30" s="911"/>
      <c r="AY30" s="911"/>
      <c r="AZ30" s="912" t="s">
        <v>567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403</v>
      </c>
      <c r="C31" s="836"/>
      <c r="D31" s="836"/>
      <c r="E31" s="836"/>
      <c r="F31" s="836"/>
      <c r="G31" s="836"/>
      <c r="H31" s="836"/>
      <c r="I31" s="836"/>
      <c r="J31" s="836"/>
      <c r="K31" s="836"/>
      <c r="L31" s="836"/>
      <c r="M31" s="836"/>
      <c r="N31" s="836"/>
      <c r="O31" s="836"/>
      <c r="P31" s="837"/>
      <c r="Q31" s="838">
        <v>10528</v>
      </c>
      <c r="R31" s="839"/>
      <c r="S31" s="839"/>
      <c r="T31" s="839"/>
      <c r="U31" s="839"/>
      <c r="V31" s="839">
        <v>8788</v>
      </c>
      <c r="W31" s="839"/>
      <c r="X31" s="839"/>
      <c r="Y31" s="839"/>
      <c r="Z31" s="839"/>
      <c r="AA31" s="839">
        <v>1740</v>
      </c>
      <c r="AB31" s="839"/>
      <c r="AC31" s="839"/>
      <c r="AD31" s="839"/>
      <c r="AE31" s="840"/>
      <c r="AF31" s="841">
        <v>9899</v>
      </c>
      <c r="AG31" s="842"/>
      <c r="AH31" s="842"/>
      <c r="AI31" s="842"/>
      <c r="AJ31" s="843"/>
      <c r="AK31" s="910">
        <v>141</v>
      </c>
      <c r="AL31" s="911"/>
      <c r="AM31" s="911"/>
      <c r="AN31" s="911"/>
      <c r="AO31" s="911"/>
      <c r="AP31" s="911">
        <v>19009</v>
      </c>
      <c r="AQ31" s="911"/>
      <c r="AR31" s="911"/>
      <c r="AS31" s="911"/>
      <c r="AT31" s="911"/>
      <c r="AU31" s="911">
        <v>228</v>
      </c>
      <c r="AV31" s="911"/>
      <c r="AW31" s="911"/>
      <c r="AX31" s="911"/>
      <c r="AY31" s="911"/>
      <c r="AZ31" s="912" t="s">
        <v>567</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405</v>
      </c>
      <c r="C32" s="836"/>
      <c r="D32" s="836"/>
      <c r="E32" s="836"/>
      <c r="F32" s="836"/>
      <c r="G32" s="836"/>
      <c r="H32" s="836"/>
      <c r="I32" s="836"/>
      <c r="J32" s="836"/>
      <c r="K32" s="836"/>
      <c r="L32" s="836"/>
      <c r="M32" s="836"/>
      <c r="N32" s="836"/>
      <c r="O32" s="836"/>
      <c r="P32" s="837"/>
      <c r="Q32" s="838">
        <v>15136</v>
      </c>
      <c r="R32" s="839"/>
      <c r="S32" s="839"/>
      <c r="T32" s="839"/>
      <c r="U32" s="839"/>
      <c r="V32" s="839">
        <v>14319</v>
      </c>
      <c r="W32" s="839"/>
      <c r="X32" s="839"/>
      <c r="Y32" s="839"/>
      <c r="Z32" s="839"/>
      <c r="AA32" s="839">
        <v>817</v>
      </c>
      <c r="AB32" s="839"/>
      <c r="AC32" s="839"/>
      <c r="AD32" s="839"/>
      <c r="AE32" s="840"/>
      <c r="AF32" s="841">
        <v>2622</v>
      </c>
      <c r="AG32" s="842"/>
      <c r="AH32" s="842"/>
      <c r="AI32" s="842"/>
      <c r="AJ32" s="843"/>
      <c r="AK32" s="910">
        <v>3617</v>
      </c>
      <c r="AL32" s="911"/>
      <c r="AM32" s="911"/>
      <c r="AN32" s="911"/>
      <c r="AO32" s="911"/>
      <c r="AP32" s="911">
        <v>82162</v>
      </c>
      <c r="AQ32" s="911"/>
      <c r="AR32" s="911"/>
      <c r="AS32" s="911"/>
      <c r="AT32" s="911"/>
      <c r="AU32" s="911">
        <v>34262</v>
      </c>
      <c r="AV32" s="911"/>
      <c r="AW32" s="911"/>
      <c r="AX32" s="911"/>
      <c r="AY32" s="911"/>
      <c r="AZ32" s="912" t="s">
        <v>567</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406</v>
      </c>
      <c r="C33" s="836"/>
      <c r="D33" s="836"/>
      <c r="E33" s="836"/>
      <c r="F33" s="836"/>
      <c r="G33" s="836"/>
      <c r="H33" s="836"/>
      <c r="I33" s="836"/>
      <c r="J33" s="836"/>
      <c r="K33" s="836"/>
      <c r="L33" s="836"/>
      <c r="M33" s="836"/>
      <c r="N33" s="836"/>
      <c r="O33" s="836"/>
      <c r="P33" s="837"/>
      <c r="Q33" s="838">
        <v>1302</v>
      </c>
      <c r="R33" s="839"/>
      <c r="S33" s="839"/>
      <c r="T33" s="839"/>
      <c r="U33" s="839"/>
      <c r="V33" s="839">
        <v>1371</v>
      </c>
      <c r="W33" s="839"/>
      <c r="X33" s="839"/>
      <c r="Y33" s="839"/>
      <c r="Z33" s="839"/>
      <c r="AA33" s="839">
        <v>-69</v>
      </c>
      <c r="AB33" s="839"/>
      <c r="AC33" s="839"/>
      <c r="AD33" s="839"/>
      <c r="AE33" s="840"/>
      <c r="AF33" s="841">
        <v>3565</v>
      </c>
      <c r="AG33" s="842"/>
      <c r="AH33" s="842"/>
      <c r="AI33" s="842"/>
      <c r="AJ33" s="843"/>
      <c r="AK33" s="910">
        <v>1392</v>
      </c>
      <c r="AL33" s="911"/>
      <c r="AM33" s="911"/>
      <c r="AN33" s="911"/>
      <c r="AO33" s="911"/>
      <c r="AP33" s="911">
        <v>4717</v>
      </c>
      <c r="AQ33" s="911"/>
      <c r="AR33" s="911"/>
      <c r="AS33" s="911"/>
      <c r="AT33" s="911"/>
      <c r="AU33" s="911">
        <v>3708</v>
      </c>
      <c r="AV33" s="911"/>
      <c r="AW33" s="911"/>
      <c r="AX33" s="911"/>
      <c r="AY33" s="911"/>
      <c r="AZ33" s="912" t="s">
        <v>567</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21913</v>
      </c>
      <c r="AG63" s="922"/>
      <c r="AH63" s="922"/>
      <c r="AI63" s="922"/>
      <c r="AJ63" s="923"/>
      <c r="AK63" s="924"/>
      <c r="AL63" s="919"/>
      <c r="AM63" s="919"/>
      <c r="AN63" s="919"/>
      <c r="AO63" s="919"/>
      <c r="AP63" s="922">
        <v>105888</v>
      </c>
      <c r="AQ63" s="922"/>
      <c r="AR63" s="922"/>
      <c r="AS63" s="922"/>
      <c r="AT63" s="922"/>
      <c r="AU63" s="922">
        <v>38197</v>
      </c>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410</v>
      </c>
      <c r="B66" s="821"/>
      <c r="C66" s="821"/>
      <c r="D66" s="821"/>
      <c r="E66" s="821"/>
      <c r="F66" s="821"/>
      <c r="G66" s="821"/>
      <c r="H66" s="821"/>
      <c r="I66" s="821"/>
      <c r="J66" s="821"/>
      <c r="K66" s="821"/>
      <c r="L66" s="821"/>
      <c r="M66" s="821"/>
      <c r="N66" s="821"/>
      <c r="O66" s="821"/>
      <c r="P66" s="822"/>
      <c r="Q66" s="797" t="s">
        <v>392</v>
      </c>
      <c r="R66" s="798"/>
      <c r="S66" s="798"/>
      <c r="T66" s="798"/>
      <c r="U66" s="799"/>
      <c r="V66" s="797" t="s">
        <v>393</v>
      </c>
      <c r="W66" s="798"/>
      <c r="X66" s="798"/>
      <c r="Y66" s="798"/>
      <c r="Z66" s="799"/>
      <c r="AA66" s="797" t="s">
        <v>411</v>
      </c>
      <c r="AB66" s="798"/>
      <c r="AC66" s="798"/>
      <c r="AD66" s="798"/>
      <c r="AE66" s="799"/>
      <c r="AF66" s="932" t="s">
        <v>395</v>
      </c>
      <c r="AG66" s="893"/>
      <c r="AH66" s="893"/>
      <c r="AI66" s="893"/>
      <c r="AJ66" s="933"/>
      <c r="AK66" s="797" t="s">
        <v>396</v>
      </c>
      <c r="AL66" s="821"/>
      <c r="AM66" s="821"/>
      <c r="AN66" s="821"/>
      <c r="AO66" s="822"/>
      <c r="AP66" s="797" t="s">
        <v>397</v>
      </c>
      <c r="AQ66" s="798"/>
      <c r="AR66" s="798"/>
      <c r="AS66" s="798"/>
      <c r="AT66" s="799"/>
      <c r="AU66" s="797" t="s">
        <v>412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568</v>
      </c>
      <c r="C68" s="950"/>
      <c r="D68" s="950"/>
      <c r="E68" s="950"/>
      <c r="F68" s="950"/>
      <c r="G68" s="950"/>
      <c r="H68" s="950"/>
      <c r="I68" s="950"/>
      <c r="J68" s="950"/>
      <c r="K68" s="950"/>
      <c r="L68" s="950"/>
      <c r="M68" s="950"/>
      <c r="N68" s="950"/>
      <c r="O68" s="950"/>
      <c r="P68" s="951"/>
      <c r="Q68" s="952">
        <v>49225</v>
      </c>
      <c r="R68" s="946"/>
      <c r="S68" s="946"/>
      <c r="T68" s="946"/>
      <c r="U68" s="946"/>
      <c r="V68" s="946">
        <v>66592</v>
      </c>
      <c r="W68" s="946"/>
      <c r="X68" s="946"/>
      <c r="Y68" s="946"/>
      <c r="Z68" s="946"/>
      <c r="AA68" s="946">
        <v>-17367</v>
      </c>
      <c r="AB68" s="946"/>
      <c r="AC68" s="946"/>
      <c r="AD68" s="946"/>
      <c r="AE68" s="946"/>
      <c r="AF68" s="946">
        <v>11701</v>
      </c>
      <c r="AG68" s="946"/>
      <c r="AH68" s="946"/>
      <c r="AI68" s="946"/>
      <c r="AJ68" s="946"/>
      <c r="AK68" s="946" t="s">
        <v>567</v>
      </c>
      <c r="AL68" s="946"/>
      <c r="AM68" s="946"/>
      <c r="AN68" s="946"/>
      <c r="AO68" s="946"/>
      <c r="AP68" s="946">
        <v>117566</v>
      </c>
      <c r="AQ68" s="946"/>
      <c r="AR68" s="946"/>
      <c r="AS68" s="946"/>
      <c r="AT68" s="946"/>
      <c r="AU68" s="946">
        <v>19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569</v>
      </c>
      <c r="C69" s="954"/>
      <c r="D69" s="954"/>
      <c r="E69" s="954"/>
      <c r="F69" s="954"/>
      <c r="G69" s="954"/>
      <c r="H69" s="954"/>
      <c r="I69" s="954"/>
      <c r="J69" s="954"/>
      <c r="K69" s="954"/>
      <c r="L69" s="954"/>
      <c r="M69" s="954"/>
      <c r="N69" s="954"/>
      <c r="O69" s="954"/>
      <c r="P69" s="955"/>
      <c r="Q69" s="956">
        <v>4857</v>
      </c>
      <c r="R69" s="911"/>
      <c r="S69" s="911"/>
      <c r="T69" s="911"/>
      <c r="U69" s="911"/>
      <c r="V69" s="911">
        <v>3573</v>
      </c>
      <c r="W69" s="911"/>
      <c r="X69" s="911"/>
      <c r="Y69" s="911"/>
      <c r="Z69" s="911"/>
      <c r="AA69" s="911">
        <v>1284</v>
      </c>
      <c r="AB69" s="911"/>
      <c r="AC69" s="911"/>
      <c r="AD69" s="911"/>
      <c r="AE69" s="911"/>
      <c r="AF69" s="911">
        <v>1284</v>
      </c>
      <c r="AG69" s="911"/>
      <c r="AH69" s="911"/>
      <c r="AI69" s="911"/>
      <c r="AJ69" s="911"/>
      <c r="AK69" s="911">
        <v>636</v>
      </c>
      <c r="AL69" s="911"/>
      <c r="AM69" s="911"/>
      <c r="AN69" s="911"/>
      <c r="AO69" s="911"/>
      <c r="AP69" s="911" t="s">
        <v>567</v>
      </c>
      <c r="AQ69" s="911"/>
      <c r="AR69" s="911"/>
      <c r="AS69" s="911"/>
      <c r="AT69" s="911"/>
      <c r="AU69" s="911" t="s">
        <v>567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570</v>
      </c>
      <c r="C70" s="954"/>
      <c r="D70" s="954"/>
      <c r="E70" s="954"/>
      <c r="F70" s="954"/>
      <c r="G70" s="954"/>
      <c r="H70" s="954"/>
      <c r="I70" s="954"/>
      <c r="J70" s="954"/>
      <c r="K70" s="954"/>
      <c r="L70" s="954"/>
      <c r="M70" s="954"/>
      <c r="N70" s="954"/>
      <c r="O70" s="954"/>
      <c r="P70" s="955"/>
      <c r="Q70" s="956">
        <v>904813</v>
      </c>
      <c r="R70" s="911"/>
      <c r="S70" s="911"/>
      <c r="T70" s="911"/>
      <c r="U70" s="911"/>
      <c r="V70" s="911">
        <v>891291</v>
      </c>
      <c r="W70" s="911"/>
      <c r="X70" s="911"/>
      <c r="Y70" s="911"/>
      <c r="Z70" s="911"/>
      <c r="AA70" s="911">
        <v>13521</v>
      </c>
      <c r="AB70" s="911"/>
      <c r="AC70" s="911"/>
      <c r="AD70" s="911"/>
      <c r="AE70" s="911"/>
      <c r="AF70" s="911">
        <v>13521</v>
      </c>
      <c r="AG70" s="911"/>
      <c r="AH70" s="911"/>
      <c r="AI70" s="911"/>
      <c r="AJ70" s="911"/>
      <c r="AK70" s="911">
        <v>6476</v>
      </c>
      <c r="AL70" s="911"/>
      <c r="AM70" s="911"/>
      <c r="AN70" s="911"/>
      <c r="AO70" s="911"/>
      <c r="AP70" s="911" t="s">
        <v>567</v>
      </c>
      <c r="AQ70" s="911"/>
      <c r="AR70" s="911"/>
      <c r="AS70" s="911"/>
      <c r="AT70" s="911"/>
      <c r="AU70" s="911" t="s">
        <v>567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388</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26506</v>
      </c>
      <c r="AG88" s="922"/>
      <c r="AH88" s="922"/>
      <c r="AI88" s="922"/>
      <c r="AJ88" s="922"/>
      <c r="AK88" s="919"/>
      <c r="AL88" s="919"/>
      <c r="AM88" s="919"/>
      <c r="AN88" s="919"/>
      <c r="AO88" s="919"/>
      <c r="AP88" s="922">
        <v>117566</v>
      </c>
      <c r="AQ88" s="922"/>
      <c r="AR88" s="922"/>
      <c r="AS88" s="922"/>
      <c r="AT88" s="922"/>
      <c r="AU88" s="922">
        <v>19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3149</v>
      </c>
      <c r="CS102" s="930"/>
      <c r="CT102" s="930"/>
      <c r="CU102" s="930"/>
      <c r="CV102" s="973"/>
      <c r="CW102" s="972">
        <v>38</v>
      </c>
      <c r="CX102" s="930"/>
      <c r="CY102" s="930"/>
      <c r="CZ102" s="930"/>
      <c r="DA102" s="973"/>
      <c r="DB102" s="972">
        <v>50</v>
      </c>
      <c r="DC102" s="930"/>
      <c r="DD102" s="930"/>
      <c r="DE102" s="930"/>
      <c r="DF102" s="973"/>
      <c r="DG102" s="972">
        <v>2380</v>
      </c>
      <c r="DH102" s="930"/>
      <c r="DI102" s="930"/>
      <c r="DJ102" s="930"/>
      <c r="DK102" s="973"/>
      <c r="DL102" s="972" t="s">
        <v>587</v>
      </c>
      <c r="DM102" s="930"/>
      <c r="DN102" s="930"/>
      <c r="DO102" s="930"/>
      <c r="DP102" s="973"/>
      <c r="DQ102" s="972">
        <v>582</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304</v>
      </c>
      <c r="AG109" s="975"/>
      <c r="AH109" s="975"/>
      <c r="AI109" s="975"/>
      <c r="AJ109" s="976"/>
      <c r="AK109" s="974" t="s">
        <v>303</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304</v>
      </c>
      <c r="BW109" s="975"/>
      <c r="BX109" s="975"/>
      <c r="BY109" s="975"/>
      <c r="BZ109" s="976"/>
      <c r="CA109" s="974" t="s">
        <v>303</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304</v>
      </c>
      <c r="DM109" s="975"/>
      <c r="DN109" s="975"/>
      <c r="DO109" s="975"/>
      <c r="DP109" s="976"/>
      <c r="DQ109" s="974" t="s">
        <v>303</v>
      </c>
      <c r="DR109" s="975"/>
      <c r="DS109" s="975"/>
      <c r="DT109" s="975"/>
      <c r="DU109" s="976"/>
      <c r="DV109" s="974" t="s">
        <v>423</v>
      </c>
      <c r="DW109" s="975"/>
      <c r="DX109" s="975"/>
      <c r="DY109" s="975"/>
      <c r="DZ109" s="977"/>
    </row>
    <row r="110" spans="1:131" s="246" customFormat="1" ht="26.25" customHeight="1" x14ac:dyDescent="0.2">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15928199</v>
      </c>
      <c r="AB110" s="982"/>
      <c r="AC110" s="982"/>
      <c r="AD110" s="982"/>
      <c r="AE110" s="983"/>
      <c r="AF110" s="984">
        <v>16423470</v>
      </c>
      <c r="AG110" s="982"/>
      <c r="AH110" s="982"/>
      <c r="AI110" s="982"/>
      <c r="AJ110" s="983"/>
      <c r="AK110" s="984">
        <v>17010721</v>
      </c>
      <c r="AL110" s="982"/>
      <c r="AM110" s="982"/>
      <c r="AN110" s="982"/>
      <c r="AO110" s="983"/>
      <c r="AP110" s="985">
        <v>23.8</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174125345</v>
      </c>
      <c r="BR110" s="1017"/>
      <c r="BS110" s="1017"/>
      <c r="BT110" s="1017"/>
      <c r="BU110" s="1017"/>
      <c r="BV110" s="1017">
        <v>174809415</v>
      </c>
      <c r="BW110" s="1017"/>
      <c r="BX110" s="1017"/>
      <c r="BY110" s="1017"/>
      <c r="BZ110" s="1017"/>
      <c r="CA110" s="1017">
        <v>179394312</v>
      </c>
      <c r="CB110" s="1017"/>
      <c r="CC110" s="1017"/>
      <c r="CD110" s="1017"/>
      <c r="CE110" s="1017"/>
      <c r="CF110" s="1031">
        <v>250.5</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126</v>
      </c>
      <c r="DH110" s="1017"/>
      <c r="DI110" s="1017"/>
      <c r="DJ110" s="1017"/>
      <c r="DK110" s="1017"/>
      <c r="DL110" s="1017" t="s">
        <v>126</v>
      </c>
      <c r="DM110" s="1017"/>
      <c r="DN110" s="1017"/>
      <c r="DO110" s="1017"/>
      <c r="DP110" s="1017"/>
      <c r="DQ110" s="1017" t="s">
        <v>126</v>
      </c>
      <c r="DR110" s="1017"/>
      <c r="DS110" s="1017"/>
      <c r="DT110" s="1017"/>
      <c r="DU110" s="1017"/>
      <c r="DV110" s="1018" t="s">
        <v>126</v>
      </c>
      <c r="DW110" s="1018"/>
      <c r="DX110" s="1018"/>
      <c r="DY110" s="1018"/>
      <c r="DZ110" s="1019"/>
    </row>
    <row r="111" spans="1:131" s="246" customFormat="1" ht="26.25" customHeight="1" x14ac:dyDescent="0.2">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126</v>
      </c>
      <c r="AB111" s="1024"/>
      <c r="AC111" s="1024"/>
      <c r="AD111" s="1024"/>
      <c r="AE111" s="1025"/>
      <c r="AF111" s="1026" t="s">
        <v>126</v>
      </c>
      <c r="AG111" s="1024"/>
      <c r="AH111" s="1024"/>
      <c r="AI111" s="1024"/>
      <c r="AJ111" s="1025"/>
      <c r="AK111" s="1026" t="s">
        <v>126</v>
      </c>
      <c r="AL111" s="1024"/>
      <c r="AM111" s="1024"/>
      <c r="AN111" s="1024"/>
      <c r="AO111" s="1025"/>
      <c r="AP111" s="1027" t="s">
        <v>126</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1838097</v>
      </c>
      <c r="BR111" s="1010"/>
      <c r="BS111" s="1010"/>
      <c r="BT111" s="1010"/>
      <c r="BU111" s="1010"/>
      <c r="BV111" s="1010">
        <v>1001822</v>
      </c>
      <c r="BW111" s="1010"/>
      <c r="BX111" s="1010"/>
      <c r="BY111" s="1010"/>
      <c r="BZ111" s="1010"/>
      <c r="CA111" s="1010">
        <v>939342</v>
      </c>
      <c r="CB111" s="1010"/>
      <c r="CC111" s="1010"/>
      <c r="CD111" s="1010"/>
      <c r="CE111" s="1010"/>
      <c r="CF111" s="1004">
        <v>1.3</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126</v>
      </c>
      <c r="DH111" s="1010"/>
      <c r="DI111" s="1010"/>
      <c r="DJ111" s="1010"/>
      <c r="DK111" s="1010"/>
      <c r="DL111" s="1010" t="s">
        <v>126</v>
      </c>
      <c r="DM111" s="1010"/>
      <c r="DN111" s="1010"/>
      <c r="DO111" s="1010"/>
      <c r="DP111" s="1010"/>
      <c r="DQ111" s="1010" t="s">
        <v>126</v>
      </c>
      <c r="DR111" s="1010"/>
      <c r="DS111" s="1010"/>
      <c r="DT111" s="1010"/>
      <c r="DU111" s="1010"/>
      <c r="DV111" s="1011" t="s">
        <v>126</v>
      </c>
      <c r="DW111" s="1011"/>
      <c r="DX111" s="1011"/>
      <c r="DY111" s="1011"/>
      <c r="DZ111" s="1012"/>
    </row>
    <row r="112" spans="1:131" s="246" customFormat="1" ht="26.25" customHeight="1" x14ac:dyDescent="0.2">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126</v>
      </c>
      <c r="AB112" s="1049"/>
      <c r="AC112" s="1049"/>
      <c r="AD112" s="1049"/>
      <c r="AE112" s="1050"/>
      <c r="AF112" s="1051" t="s">
        <v>126</v>
      </c>
      <c r="AG112" s="1049"/>
      <c r="AH112" s="1049"/>
      <c r="AI112" s="1049"/>
      <c r="AJ112" s="1050"/>
      <c r="AK112" s="1051" t="s">
        <v>126</v>
      </c>
      <c r="AL112" s="1049"/>
      <c r="AM112" s="1049"/>
      <c r="AN112" s="1049"/>
      <c r="AO112" s="1050"/>
      <c r="AP112" s="1052" t="s">
        <v>126</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41712659</v>
      </c>
      <c r="BR112" s="1010"/>
      <c r="BS112" s="1010"/>
      <c r="BT112" s="1010"/>
      <c r="BU112" s="1010"/>
      <c r="BV112" s="1010">
        <v>41396032</v>
      </c>
      <c r="BW112" s="1010"/>
      <c r="BX112" s="1010"/>
      <c r="BY112" s="1010"/>
      <c r="BZ112" s="1010"/>
      <c r="CA112" s="1010">
        <v>38197451</v>
      </c>
      <c r="CB112" s="1010"/>
      <c r="CC112" s="1010"/>
      <c r="CD112" s="1010"/>
      <c r="CE112" s="1010"/>
      <c r="CF112" s="1004">
        <v>53.3</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436</v>
      </c>
      <c r="DM112" s="1010"/>
      <c r="DN112" s="1010"/>
      <c r="DO112" s="1010"/>
      <c r="DP112" s="1010"/>
      <c r="DQ112" s="1010" t="s">
        <v>126</v>
      </c>
      <c r="DR112" s="1010"/>
      <c r="DS112" s="1010"/>
      <c r="DT112" s="1010"/>
      <c r="DU112" s="1010"/>
      <c r="DV112" s="1011" t="s">
        <v>126</v>
      </c>
      <c r="DW112" s="1011"/>
      <c r="DX112" s="1011"/>
      <c r="DY112" s="1011"/>
      <c r="DZ112" s="1012"/>
    </row>
    <row r="113" spans="1:130" s="246" customFormat="1" ht="26.25" customHeight="1" x14ac:dyDescent="0.2">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3758940</v>
      </c>
      <c r="AB113" s="1024"/>
      <c r="AC113" s="1024"/>
      <c r="AD113" s="1024"/>
      <c r="AE113" s="1025"/>
      <c r="AF113" s="1026">
        <v>3540144</v>
      </c>
      <c r="AG113" s="1024"/>
      <c r="AH113" s="1024"/>
      <c r="AI113" s="1024"/>
      <c r="AJ113" s="1025"/>
      <c r="AK113" s="1026">
        <v>3131731</v>
      </c>
      <c r="AL113" s="1024"/>
      <c r="AM113" s="1024"/>
      <c r="AN113" s="1024"/>
      <c r="AO113" s="1025"/>
      <c r="AP113" s="1027">
        <v>4.4000000000000004</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108000</v>
      </c>
      <c r="BR113" s="1010"/>
      <c r="BS113" s="1010"/>
      <c r="BT113" s="1010"/>
      <c r="BU113" s="1010"/>
      <c r="BV113" s="1010">
        <v>54000</v>
      </c>
      <c r="BW113" s="1010"/>
      <c r="BX113" s="1010"/>
      <c r="BY113" s="1010"/>
      <c r="BZ113" s="1010"/>
      <c r="CA113" s="1010">
        <v>19000</v>
      </c>
      <c r="CB113" s="1010"/>
      <c r="CC113" s="1010"/>
      <c r="CD113" s="1010"/>
      <c r="CE113" s="1010"/>
      <c r="CF113" s="1004">
        <v>0</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436</v>
      </c>
      <c r="DH113" s="1049"/>
      <c r="DI113" s="1049"/>
      <c r="DJ113" s="1049"/>
      <c r="DK113" s="1050"/>
      <c r="DL113" s="1051" t="s">
        <v>126</v>
      </c>
      <c r="DM113" s="1049"/>
      <c r="DN113" s="1049"/>
      <c r="DO113" s="1049"/>
      <c r="DP113" s="1050"/>
      <c r="DQ113" s="1051" t="s">
        <v>126</v>
      </c>
      <c r="DR113" s="1049"/>
      <c r="DS113" s="1049"/>
      <c r="DT113" s="1049"/>
      <c r="DU113" s="1050"/>
      <c r="DV113" s="1052" t="s">
        <v>126</v>
      </c>
      <c r="DW113" s="1053"/>
      <c r="DX113" s="1053"/>
      <c r="DY113" s="1053"/>
      <c r="DZ113" s="1054"/>
    </row>
    <row r="114" spans="1:130" s="246" customFormat="1" ht="26.25" customHeight="1" x14ac:dyDescent="0.2">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126</v>
      </c>
      <c r="AB114" s="1049"/>
      <c r="AC114" s="1049"/>
      <c r="AD114" s="1049"/>
      <c r="AE114" s="1050"/>
      <c r="AF114" s="1051" t="s">
        <v>126</v>
      </c>
      <c r="AG114" s="1049"/>
      <c r="AH114" s="1049"/>
      <c r="AI114" s="1049"/>
      <c r="AJ114" s="1050"/>
      <c r="AK114" s="1051" t="s">
        <v>126</v>
      </c>
      <c r="AL114" s="1049"/>
      <c r="AM114" s="1049"/>
      <c r="AN114" s="1049"/>
      <c r="AO114" s="1050"/>
      <c r="AP114" s="1052" t="s">
        <v>126</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21903775</v>
      </c>
      <c r="BR114" s="1010"/>
      <c r="BS114" s="1010"/>
      <c r="BT114" s="1010"/>
      <c r="BU114" s="1010"/>
      <c r="BV114" s="1010">
        <v>21469884</v>
      </c>
      <c r="BW114" s="1010"/>
      <c r="BX114" s="1010"/>
      <c r="BY114" s="1010"/>
      <c r="BZ114" s="1010"/>
      <c r="CA114" s="1010">
        <v>19970507</v>
      </c>
      <c r="CB114" s="1010"/>
      <c r="CC114" s="1010"/>
      <c r="CD114" s="1010"/>
      <c r="CE114" s="1010"/>
      <c r="CF114" s="1004">
        <v>27.9</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126</v>
      </c>
      <c r="DM114" s="1049"/>
      <c r="DN114" s="1049"/>
      <c r="DO114" s="1049"/>
      <c r="DP114" s="1050"/>
      <c r="DQ114" s="1051" t="s">
        <v>436</v>
      </c>
      <c r="DR114" s="1049"/>
      <c r="DS114" s="1049"/>
      <c r="DT114" s="1049"/>
      <c r="DU114" s="1050"/>
      <c r="DV114" s="1052" t="s">
        <v>436</v>
      </c>
      <c r="DW114" s="1053"/>
      <c r="DX114" s="1053"/>
      <c r="DY114" s="1053"/>
      <c r="DZ114" s="1054"/>
    </row>
    <row r="115" spans="1:130" s="246" customFormat="1" ht="26.25" customHeight="1" x14ac:dyDescent="0.2">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25</v>
      </c>
      <c r="AB115" s="1024"/>
      <c r="AC115" s="1024"/>
      <c r="AD115" s="1024"/>
      <c r="AE115" s="1025"/>
      <c r="AF115" s="1026">
        <v>34846</v>
      </c>
      <c r="AG115" s="1024"/>
      <c r="AH115" s="1024"/>
      <c r="AI115" s="1024"/>
      <c r="AJ115" s="1025"/>
      <c r="AK115" s="1026">
        <v>66149</v>
      </c>
      <c r="AL115" s="1024"/>
      <c r="AM115" s="1024"/>
      <c r="AN115" s="1024"/>
      <c r="AO115" s="1025"/>
      <c r="AP115" s="1027">
        <v>0.1</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v>535704</v>
      </c>
      <c r="BR115" s="1010"/>
      <c r="BS115" s="1010"/>
      <c r="BT115" s="1010"/>
      <c r="BU115" s="1010"/>
      <c r="BV115" s="1010">
        <v>577003</v>
      </c>
      <c r="BW115" s="1010"/>
      <c r="BX115" s="1010"/>
      <c r="BY115" s="1010"/>
      <c r="BZ115" s="1010"/>
      <c r="CA115" s="1010">
        <v>582048</v>
      </c>
      <c r="CB115" s="1010"/>
      <c r="CC115" s="1010"/>
      <c r="CD115" s="1010"/>
      <c r="CE115" s="1010"/>
      <c r="CF115" s="1004">
        <v>0.8</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1310170</v>
      </c>
      <c r="DH115" s="1049"/>
      <c r="DI115" s="1049"/>
      <c r="DJ115" s="1049"/>
      <c r="DK115" s="1050"/>
      <c r="DL115" s="1051">
        <v>532535</v>
      </c>
      <c r="DM115" s="1049"/>
      <c r="DN115" s="1049"/>
      <c r="DO115" s="1049"/>
      <c r="DP115" s="1050"/>
      <c r="DQ115" s="1051">
        <v>528695</v>
      </c>
      <c r="DR115" s="1049"/>
      <c r="DS115" s="1049"/>
      <c r="DT115" s="1049"/>
      <c r="DU115" s="1050"/>
      <c r="DV115" s="1052">
        <v>0.7</v>
      </c>
      <c r="DW115" s="1053"/>
      <c r="DX115" s="1053"/>
      <c r="DY115" s="1053"/>
      <c r="DZ115" s="1054"/>
    </row>
    <row r="116" spans="1:130" s="246" customFormat="1" ht="26.25" customHeight="1" x14ac:dyDescent="0.2">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126</v>
      </c>
      <c r="AG116" s="1049"/>
      <c r="AH116" s="1049"/>
      <c r="AI116" s="1049"/>
      <c r="AJ116" s="1050"/>
      <c r="AK116" s="1051" t="s">
        <v>126</v>
      </c>
      <c r="AL116" s="1049"/>
      <c r="AM116" s="1049"/>
      <c r="AN116" s="1049"/>
      <c r="AO116" s="1050"/>
      <c r="AP116" s="1052" t="s">
        <v>436</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126</v>
      </c>
      <c r="BR116" s="1010"/>
      <c r="BS116" s="1010"/>
      <c r="BT116" s="1010"/>
      <c r="BU116" s="1010"/>
      <c r="BV116" s="1010" t="s">
        <v>126</v>
      </c>
      <c r="BW116" s="1010"/>
      <c r="BX116" s="1010"/>
      <c r="BY116" s="1010"/>
      <c r="BZ116" s="1010"/>
      <c r="CA116" s="1010" t="s">
        <v>126</v>
      </c>
      <c r="CB116" s="1010"/>
      <c r="CC116" s="1010"/>
      <c r="CD116" s="1010"/>
      <c r="CE116" s="1010"/>
      <c r="CF116" s="1004" t="s">
        <v>126</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126</v>
      </c>
      <c r="DH116" s="1049"/>
      <c r="DI116" s="1049"/>
      <c r="DJ116" s="1049"/>
      <c r="DK116" s="1050"/>
      <c r="DL116" s="1051" t="s">
        <v>126</v>
      </c>
      <c r="DM116" s="1049"/>
      <c r="DN116" s="1049"/>
      <c r="DO116" s="1049"/>
      <c r="DP116" s="1050"/>
      <c r="DQ116" s="1051" t="s">
        <v>126</v>
      </c>
      <c r="DR116" s="1049"/>
      <c r="DS116" s="1049"/>
      <c r="DT116" s="1049"/>
      <c r="DU116" s="1050"/>
      <c r="DV116" s="1052" t="s">
        <v>126</v>
      </c>
      <c r="DW116" s="1053"/>
      <c r="DX116" s="1053"/>
      <c r="DY116" s="1053"/>
      <c r="DZ116" s="1054"/>
    </row>
    <row r="117" spans="1:130" s="246" customFormat="1" ht="26.25" customHeight="1" x14ac:dyDescent="0.2">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19687164</v>
      </c>
      <c r="AB117" s="1067"/>
      <c r="AC117" s="1067"/>
      <c r="AD117" s="1067"/>
      <c r="AE117" s="1068"/>
      <c r="AF117" s="1069">
        <v>19998460</v>
      </c>
      <c r="AG117" s="1067"/>
      <c r="AH117" s="1067"/>
      <c r="AI117" s="1067"/>
      <c r="AJ117" s="1068"/>
      <c r="AK117" s="1069">
        <v>20208601</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126</v>
      </c>
      <c r="BR117" s="1010"/>
      <c r="BS117" s="1010"/>
      <c r="BT117" s="1010"/>
      <c r="BU117" s="1010"/>
      <c r="BV117" s="1010" t="s">
        <v>126</v>
      </c>
      <c r="BW117" s="1010"/>
      <c r="BX117" s="1010"/>
      <c r="BY117" s="1010"/>
      <c r="BZ117" s="1010"/>
      <c r="CA117" s="1010" t="s">
        <v>126</v>
      </c>
      <c r="CB117" s="1010"/>
      <c r="CC117" s="1010"/>
      <c r="CD117" s="1010"/>
      <c r="CE117" s="1010"/>
      <c r="CF117" s="1004" t="s">
        <v>126</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126</v>
      </c>
      <c r="DH117" s="1049"/>
      <c r="DI117" s="1049"/>
      <c r="DJ117" s="1049"/>
      <c r="DK117" s="1050"/>
      <c r="DL117" s="1051" t="s">
        <v>126</v>
      </c>
      <c r="DM117" s="1049"/>
      <c r="DN117" s="1049"/>
      <c r="DO117" s="1049"/>
      <c r="DP117" s="1050"/>
      <c r="DQ117" s="1051" t="s">
        <v>126</v>
      </c>
      <c r="DR117" s="1049"/>
      <c r="DS117" s="1049"/>
      <c r="DT117" s="1049"/>
      <c r="DU117" s="1050"/>
      <c r="DV117" s="1052" t="s">
        <v>126</v>
      </c>
      <c r="DW117" s="1053"/>
      <c r="DX117" s="1053"/>
      <c r="DY117" s="1053"/>
      <c r="DZ117" s="1054"/>
    </row>
    <row r="118" spans="1:130" s="246" customFormat="1" ht="26.25" customHeight="1" x14ac:dyDescent="0.2">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304</v>
      </c>
      <c r="AG118" s="975"/>
      <c r="AH118" s="975"/>
      <c r="AI118" s="975"/>
      <c r="AJ118" s="976"/>
      <c r="AK118" s="974" t="s">
        <v>303</v>
      </c>
      <c r="AL118" s="975"/>
      <c r="AM118" s="975"/>
      <c r="AN118" s="975"/>
      <c r="AO118" s="976"/>
      <c r="AP118" s="1061" t="s">
        <v>423</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126</v>
      </c>
      <c r="BR118" s="1088"/>
      <c r="BS118" s="1088"/>
      <c r="BT118" s="1088"/>
      <c r="BU118" s="1088"/>
      <c r="BV118" s="1088" t="s">
        <v>126</v>
      </c>
      <c r="BW118" s="1088"/>
      <c r="BX118" s="1088"/>
      <c r="BY118" s="1088"/>
      <c r="BZ118" s="1088"/>
      <c r="CA118" s="1088" t="s">
        <v>126</v>
      </c>
      <c r="CB118" s="1088"/>
      <c r="CC118" s="1088"/>
      <c r="CD118" s="1088"/>
      <c r="CE118" s="1088"/>
      <c r="CF118" s="1004" t="s">
        <v>126</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126</v>
      </c>
      <c r="DH118" s="1049"/>
      <c r="DI118" s="1049"/>
      <c r="DJ118" s="1049"/>
      <c r="DK118" s="1050"/>
      <c r="DL118" s="1051" t="s">
        <v>126</v>
      </c>
      <c r="DM118" s="1049"/>
      <c r="DN118" s="1049"/>
      <c r="DO118" s="1049"/>
      <c r="DP118" s="1050"/>
      <c r="DQ118" s="1051" t="s">
        <v>126</v>
      </c>
      <c r="DR118" s="1049"/>
      <c r="DS118" s="1049"/>
      <c r="DT118" s="1049"/>
      <c r="DU118" s="1050"/>
      <c r="DV118" s="1052" t="s">
        <v>126</v>
      </c>
      <c r="DW118" s="1053"/>
      <c r="DX118" s="1053"/>
      <c r="DY118" s="1053"/>
      <c r="DZ118" s="1054"/>
    </row>
    <row r="119" spans="1:130" s="246" customFormat="1" ht="26.25" customHeight="1" x14ac:dyDescent="0.2">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454</v>
      </c>
      <c r="BP119" s="1096"/>
      <c r="BQ119" s="1087">
        <v>240223580</v>
      </c>
      <c r="BR119" s="1088"/>
      <c r="BS119" s="1088"/>
      <c r="BT119" s="1088"/>
      <c r="BU119" s="1088"/>
      <c r="BV119" s="1088">
        <v>239308156</v>
      </c>
      <c r="BW119" s="1088"/>
      <c r="BX119" s="1088"/>
      <c r="BY119" s="1088"/>
      <c r="BZ119" s="1088"/>
      <c r="CA119" s="1088">
        <v>239102660</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527927</v>
      </c>
      <c r="DH119" s="1074"/>
      <c r="DI119" s="1074"/>
      <c r="DJ119" s="1074"/>
      <c r="DK119" s="1075"/>
      <c r="DL119" s="1073">
        <v>469287</v>
      </c>
      <c r="DM119" s="1074"/>
      <c r="DN119" s="1074"/>
      <c r="DO119" s="1074"/>
      <c r="DP119" s="1075"/>
      <c r="DQ119" s="1073">
        <v>410647</v>
      </c>
      <c r="DR119" s="1074"/>
      <c r="DS119" s="1074"/>
      <c r="DT119" s="1074"/>
      <c r="DU119" s="1075"/>
      <c r="DV119" s="1076">
        <v>0.6</v>
      </c>
      <c r="DW119" s="1077"/>
      <c r="DX119" s="1077"/>
      <c r="DY119" s="1077"/>
      <c r="DZ119" s="1078"/>
    </row>
    <row r="120" spans="1:130" s="246" customFormat="1" ht="26.25" customHeight="1" x14ac:dyDescent="0.2">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126</v>
      </c>
      <c r="AG120" s="1049"/>
      <c r="AH120" s="1049"/>
      <c r="AI120" s="1049"/>
      <c r="AJ120" s="1050"/>
      <c r="AK120" s="1051" t="s">
        <v>126</v>
      </c>
      <c r="AL120" s="1049"/>
      <c r="AM120" s="1049"/>
      <c r="AN120" s="1049"/>
      <c r="AO120" s="1050"/>
      <c r="AP120" s="1052" t="s">
        <v>126</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15472072</v>
      </c>
      <c r="BR120" s="1017"/>
      <c r="BS120" s="1017"/>
      <c r="BT120" s="1017"/>
      <c r="BU120" s="1017"/>
      <c r="BV120" s="1017">
        <v>15831698</v>
      </c>
      <c r="BW120" s="1017"/>
      <c r="BX120" s="1017"/>
      <c r="BY120" s="1017"/>
      <c r="BZ120" s="1017"/>
      <c r="CA120" s="1017">
        <v>17331024</v>
      </c>
      <c r="CB120" s="1017"/>
      <c r="CC120" s="1017"/>
      <c r="CD120" s="1017"/>
      <c r="CE120" s="1017"/>
      <c r="CF120" s="1031">
        <v>24.2</v>
      </c>
      <c r="CG120" s="1032"/>
      <c r="CH120" s="1032"/>
      <c r="CI120" s="1032"/>
      <c r="CJ120" s="1032"/>
      <c r="CK120" s="1097" t="s">
        <v>458</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37140078</v>
      </c>
      <c r="DH120" s="1017"/>
      <c r="DI120" s="1017"/>
      <c r="DJ120" s="1017"/>
      <c r="DK120" s="1017"/>
      <c r="DL120" s="1017">
        <v>37369420</v>
      </c>
      <c r="DM120" s="1017"/>
      <c r="DN120" s="1017"/>
      <c r="DO120" s="1017"/>
      <c r="DP120" s="1017"/>
      <c r="DQ120" s="1017">
        <v>34261557</v>
      </c>
      <c r="DR120" s="1017"/>
      <c r="DS120" s="1017"/>
      <c r="DT120" s="1017"/>
      <c r="DU120" s="1017"/>
      <c r="DV120" s="1018">
        <v>47.8</v>
      </c>
      <c r="DW120" s="1018"/>
      <c r="DX120" s="1018"/>
      <c r="DY120" s="1018"/>
      <c r="DZ120" s="1019"/>
    </row>
    <row r="121" spans="1:130" s="246" customFormat="1" ht="26.25" customHeight="1" x14ac:dyDescent="0.2">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436</v>
      </c>
      <c r="AB121" s="1049"/>
      <c r="AC121" s="1049"/>
      <c r="AD121" s="1049"/>
      <c r="AE121" s="1050"/>
      <c r="AF121" s="1051" t="s">
        <v>436</v>
      </c>
      <c r="AG121" s="1049"/>
      <c r="AH121" s="1049"/>
      <c r="AI121" s="1049"/>
      <c r="AJ121" s="1050"/>
      <c r="AK121" s="1051" t="s">
        <v>436</v>
      </c>
      <c r="AL121" s="1049"/>
      <c r="AM121" s="1049"/>
      <c r="AN121" s="1049"/>
      <c r="AO121" s="1050"/>
      <c r="AP121" s="1052" t="s">
        <v>126</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51161193</v>
      </c>
      <c r="BR121" s="1010"/>
      <c r="BS121" s="1010"/>
      <c r="BT121" s="1010"/>
      <c r="BU121" s="1010"/>
      <c r="BV121" s="1010">
        <v>53975645</v>
      </c>
      <c r="BW121" s="1010"/>
      <c r="BX121" s="1010"/>
      <c r="BY121" s="1010"/>
      <c r="BZ121" s="1010"/>
      <c r="CA121" s="1010">
        <v>56785182</v>
      </c>
      <c r="CB121" s="1010"/>
      <c r="CC121" s="1010"/>
      <c r="CD121" s="1010"/>
      <c r="CE121" s="1010"/>
      <c r="CF121" s="1004">
        <v>79.3</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v>4322987</v>
      </c>
      <c r="DH121" s="1010"/>
      <c r="DI121" s="1010"/>
      <c r="DJ121" s="1010"/>
      <c r="DK121" s="1010"/>
      <c r="DL121" s="1010">
        <v>3816899</v>
      </c>
      <c r="DM121" s="1010"/>
      <c r="DN121" s="1010"/>
      <c r="DO121" s="1010"/>
      <c r="DP121" s="1010"/>
      <c r="DQ121" s="1010">
        <v>3707785</v>
      </c>
      <c r="DR121" s="1010"/>
      <c r="DS121" s="1010"/>
      <c r="DT121" s="1010"/>
      <c r="DU121" s="1010"/>
      <c r="DV121" s="1011">
        <v>5.2</v>
      </c>
      <c r="DW121" s="1011"/>
      <c r="DX121" s="1011"/>
      <c r="DY121" s="1011"/>
      <c r="DZ121" s="1012"/>
    </row>
    <row r="122" spans="1:130" s="246" customFormat="1" ht="26.25" customHeight="1" x14ac:dyDescent="0.2">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126</v>
      </c>
      <c r="AG122" s="1049"/>
      <c r="AH122" s="1049"/>
      <c r="AI122" s="1049"/>
      <c r="AJ122" s="1050"/>
      <c r="AK122" s="1051" t="s">
        <v>436</v>
      </c>
      <c r="AL122" s="1049"/>
      <c r="AM122" s="1049"/>
      <c r="AN122" s="1049"/>
      <c r="AO122" s="1050"/>
      <c r="AP122" s="1052" t="s">
        <v>126</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138970537</v>
      </c>
      <c r="BR122" s="1088"/>
      <c r="BS122" s="1088"/>
      <c r="BT122" s="1088"/>
      <c r="BU122" s="1088"/>
      <c r="BV122" s="1088">
        <v>137360759</v>
      </c>
      <c r="BW122" s="1088"/>
      <c r="BX122" s="1088"/>
      <c r="BY122" s="1088"/>
      <c r="BZ122" s="1088"/>
      <c r="CA122" s="1088">
        <v>138795704</v>
      </c>
      <c r="CB122" s="1088"/>
      <c r="CC122" s="1088"/>
      <c r="CD122" s="1088"/>
      <c r="CE122" s="1088"/>
      <c r="CF122" s="1108">
        <v>193.8</v>
      </c>
      <c r="CG122" s="1109"/>
      <c r="CH122" s="1109"/>
      <c r="CI122" s="1109"/>
      <c r="CJ122" s="1109"/>
      <c r="CK122" s="1100"/>
      <c r="CL122" s="1101"/>
      <c r="CM122" s="1101"/>
      <c r="CN122" s="1101"/>
      <c r="CO122" s="1102"/>
      <c r="CP122" s="1110" t="s">
        <v>462</v>
      </c>
      <c r="CQ122" s="1111"/>
      <c r="CR122" s="1111"/>
      <c r="CS122" s="1111"/>
      <c r="CT122" s="1111"/>
      <c r="CU122" s="1111"/>
      <c r="CV122" s="1111"/>
      <c r="CW122" s="1111"/>
      <c r="CX122" s="1111"/>
      <c r="CY122" s="1111"/>
      <c r="CZ122" s="1111"/>
      <c r="DA122" s="1111"/>
      <c r="DB122" s="1111"/>
      <c r="DC122" s="1111"/>
      <c r="DD122" s="1111"/>
      <c r="DE122" s="1111"/>
      <c r="DF122" s="1112"/>
      <c r="DG122" s="1009">
        <v>249594</v>
      </c>
      <c r="DH122" s="1010"/>
      <c r="DI122" s="1010"/>
      <c r="DJ122" s="1010"/>
      <c r="DK122" s="1010"/>
      <c r="DL122" s="1010">
        <v>209713</v>
      </c>
      <c r="DM122" s="1010"/>
      <c r="DN122" s="1010"/>
      <c r="DO122" s="1010"/>
      <c r="DP122" s="1010"/>
      <c r="DQ122" s="1010">
        <v>228109</v>
      </c>
      <c r="DR122" s="1010"/>
      <c r="DS122" s="1010"/>
      <c r="DT122" s="1010"/>
      <c r="DU122" s="1010"/>
      <c r="DV122" s="1011">
        <v>0.3</v>
      </c>
      <c r="DW122" s="1011"/>
      <c r="DX122" s="1011"/>
      <c r="DY122" s="1011"/>
      <c r="DZ122" s="1012"/>
    </row>
    <row r="123" spans="1:130" s="246" customFormat="1" ht="26.25" customHeight="1" x14ac:dyDescent="0.2">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436</v>
      </c>
      <c r="AB123" s="1049"/>
      <c r="AC123" s="1049"/>
      <c r="AD123" s="1049"/>
      <c r="AE123" s="1050"/>
      <c r="AF123" s="1051" t="s">
        <v>126</v>
      </c>
      <c r="AG123" s="1049"/>
      <c r="AH123" s="1049"/>
      <c r="AI123" s="1049"/>
      <c r="AJ123" s="1050"/>
      <c r="AK123" s="1051" t="s">
        <v>436</v>
      </c>
      <c r="AL123" s="1049"/>
      <c r="AM123" s="1049"/>
      <c r="AN123" s="1049"/>
      <c r="AO123" s="1050"/>
      <c r="AP123" s="1052" t="s">
        <v>126</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463</v>
      </c>
      <c r="BP123" s="1096"/>
      <c r="BQ123" s="1155">
        <v>205603802</v>
      </c>
      <c r="BR123" s="1156"/>
      <c r="BS123" s="1156"/>
      <c r="BT123" s="1156"/>
      <c r="BU123" s="1156"/>
      <c r="BV123" s="1156">
        <v>207168102</v>
      </c>
      <c r="BW123" s="1156"/>
      <c r="BX123" s="1156"/>
      <c r="BY123" s="1156"/>
      <c r="BZ123" s="1156"/>
      <c r="CA123" s="1156">
        <v>212911910</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t="s">
        <v>126</v>
      </c>
      <c r="DH123" s="1049"/>
      <c r="DI123" s="1049"/>
      <c r="DJ123" s="1049"/>
      <c r="DK123" s="1050"/>
      <c r="DL123" s="1051" t="s">
        <v>126</v>
      </c>
      <c r="DM123" s="1049"/>
      <c r="DN123" s="1049"/>
      <c r="DO123" s="1049"/>
      <c r="DP123" s="1050"/>
      <c r="DQ123" s="1051" t="s">
        <v>126</v>
      </c>
      <c r="DR123" s="1049"/>
      <c r="DS123" s="1049"/>
      <c r="DT123" s="1049"/>
      <c r="DU123" s="1050"/>
      <c r="DV123" s="1052" t="s">
        <v>126</v>
      </c>
      <c r="DW123" s="1053"/>
      <c r="DX123" s="1053"/>
      <c r="DY123" s="1053"/>
      <c r="DZ123" s="1054"/>
    </row>
    <row r="124" spans="1:130" s="246" customFormat="1" ht="26.25" customHeight="1" thickBot="1" x14ac:dyDescent="0.25">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436</v>
      </c>
      <c r="AB124" s="1049"/>
      <c r="AC124" s="1049"/>
      <c r="AD124" s="1049"/>
      <c r="AE124" s="1050"/>
      <c r="AF124" s="1051" t="s">
        <v>126</v>
      </c>
      <c r="AG124" s="1049"/>
      <c r="AH124" s="1049"/>
      <c r="AI124" s="1049"/>
      <c r="AJ124" s="1050"/>
      <c r="AK124" s="1051" t="s">
        <v>126</v>
      </c>
      <c r="AL124" s="1049"/>
      <c r="AM124" s="1049"/>
      <c r="AN124" s="1049"/>
      <c r="AO124" s="1050"/>
      <c r="AP124" s="1052" t="s">
        <v>126</v>
      </c>
      <c r="AQ124" s="1053"/>
      <c r="AR124" s="1053"/>
      <c r="AS124" s="1053"/>
      <c r="AT124" s="1054"/>
      <c r="AU124" s="1151" t="s">
        <v>464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49</v>
      </c>
      <c r="BR124" s="1118"/>
      <c r="BS124" s="1118"/>
      <c r="BT124" s="1118"/>
      <c r="BU124" s="1118"/>
      <c r="BV124" s="1118">
        <v>45.5</v>
      </c>
      <c r="BW124" s="1118"/>
      <c r="BX124" s="1118"/>
      <c r="BY124" s="1118"/>
      <c r="BZ124" s="1118"/>
      <c r="CA124" s="1118">
        <v>36.5</v>
      </c>
      <c r="CB124" s="1118"/>
      <c r="CC124" s="1118"/>
      <c r="CD124" s="1118"/>
      <c r="CE124" s="1118"/>
      <c r="CF124" s="1119"/>
      <c r="CG124" s="1120"/>
      <c r="CH124" s="1120"/>
      <c r="CI124" s="1120"/>
      <c r="CJ124" s="1121"/>
      <c r="CK124" s="1103"/>
      <c r="CL124" s="1103"/>
      <c r="CM124" s="1103"/>
      <c r="CN124" s="1103"/>
      <c r="CO124" s="1104"/>
      <c r="CP124" s="1110" t="s">
        <v>465</v>
      </c>
      <c r="CQ124" s="1111"/>
      <c r="CR124" s="1111"/>
      <c r="CS124" s="1111"/>
      <c r="CT124" s="1111"/>
      <c r="CU124" s="1111"/>
      <c r="CV124" s="1111"/>
      <c r="CW124" s="1111"/>
      <c r="CX124" s="1111"/>
      <c r="CY124" s="1111"/>
      <c r="CZ124" s="1111"/>
      <c r="DA124" s="1111"/>
      <c r="DB124" s="1111"/>
      <c r="DC124" s="1111"/>
      <c r="DD124" s="1111"/>
      <c r="DE124" s="1111"/>
      <c r="DF124" s="1112"/>
      <c r="DG124" s="1095" t="s">
        <v>436</v>
      </c>
      <c r="DH124" s="1074"/>
      <c r="DI124" s="1074"/>
      <c r="DJ124" s="1074"/>
      <c r="DK124" s="1075"/>
      <c r="DL124" s="1073" t="s">
        <v>436</v>
      </c>
      <c r="DM124" s="1074"/>
      <c r="DN124" s="1074"/>
      <c r="DO124" s="1074"/>
      <c r="DP124" s="1075"/>
      <c r="DQ124" s="1073" t="s">
        <v>436</v>
      </c>
      <c r="DR124" s="1074"/>
      <c r="DS124" s="1074"/>
      <c r="DT124" s="1074"/>
      <c r="DU124" s="1075"/>
      <c r="DV124" s="1076" t="s">
        <v>436</v>
      </c>
      <c r="DW124" s="1077"/>
      <c r="DX124" s="1077"/>
      <c r="DY124" s="1077"/>
      <c r="DZ124" s="1078"/>
    </row>
    <row r="125" spans="1:130" s="246" customFormat="1" ht="26.25" customHeight="1" x14ac:dyDescent="0.2">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126</v>
      </c>
      <c r="AL125" s="1049"/>
      <c r="AM125" s="1049"/>
      <c r="AN125" s="1049"/>
      <c r="AO125" s="1050"/>
      <c r="AP125" s="1052" t="s">
        <v>436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466</v>
      </c>
      <c r="CL125" s="1098"/>
      <c r="CM125" s="1098"/>
      <c r="CN125" s="1098"/>
      <c r="CO125" s="1099"/>
      <c r="CP125" s="1030" t="s">
        <v>467</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436</v>
      </c>
      <c r="DM125" s="1017"/>
      <c r="DN125" s="1017"/>
      <c r="DO125" s="1017"/>
      <c r="DP125" s="1017"/>
      <c r="DQ125" s="1017" t="s">
        <v>126</v>
      </c>
      <c r="DR125" s="1017"/>
      <c r="DS125" s="1017"/>
      <c r="DT125" s="1017"/>
      <c r="DU125" s="1017"/>
      <c r="DV125" s="1018" t="s">
        <v>126</v>
      </c>
      <c r="DW125" s="1018"/>
      <c r="DX125" s="1018"/>
      <c r="DY125" s="1018"/>
      <c r="DZ125" s="1019"/>
    </row>
    <row r="126" spans="1:130" s="246" customFormat="1" ht="26.25" customHeight="1" thickBot="1" x14ac:dyDescent="0.25">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25</v>
      </c>
      <c r="AB126" s="1049"/>
      <c r="AC126" s="1049"/>
      <c r="AD126" s="1049"/>
      <c r="AE126" s="1050"/>
      <c r="AF126" s="1051">
        <v>34846</v>
      </c>
      <c r="AG126" s="1049"/>
      <c r="AH126" s="1049"/>
      <c r="AI126" s="1049"/>
      <c r="AJ126" s="1050"/>
      <c r="AK126" s="1051">
        <v>66149</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v>535704</v>
      </c>
      <c r="DH126" s="1010"/>
      <c r="DI126" s="1010"/>
      <c r="DJ126" s="1010"/>
      <c r="DK126" s="1010"/>
      <c r="DL126" s="1010">
        <v>577003</v>
      </c>
      <c r="DM126" s="1010"/>
      <c r="DN126" s="1010"/>
      <c r="DO126" s="1010"/>
      <c r="DP126" s="1010"/>
      <c r="DQ126" s="1010">
        <v>582048</v>
      </c>
      <c r="DR126" s="1010"/>
      <c r="DS126" s="1010"/>
      <c r="DT126" s="1010"/>
      <c r="DU126" s="1010"/>
      <c r="DV126" s="1011">
        <v>0.8</v>
      </c>
      <c r="DW126" s="1011"/>
      <c r="DX126" s="1011"/>
      <c r="DY126" s="1011"/>
      <c r="DZ126" s="1012"/>
    </row>
    <row r="127" spans="1:130" s="246" customFormat="1" ht="26.25" customHeight="1" x14ac:dyDescent="0.2">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126</v>
      </c>
      <c r="AB127" s="1049"/>
      <c r="AC127" s="1049"/>
      <c r="AD127" s="1049"/>
      <c r="AE127" s="1050"/>
      <c r="AF127" s="1051" t="s">
        <v>126</v>
      </c>
      <c r="AG127" s="1049"/>
      <c r="AH127" s="1049"/>
      <c r="AI127" s="1049"/>
      <c r="AJ127" s="1050"/>
      <c r="AK127" s="1051" t="s">
        <v>126</v>
      </c>
      <c r="AL127" s="1049"/>
      <c r="AM127" s="1049"/>
      <c r="AN127" s="1049"/>
      <c r="AO127" s="1050"/>
      <c r="AP127" s="1052" t="s">
        <v>126</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436</v>
      </c>
      <c r="DH127" s="1010"/>
      <c r="DI127" s="1010"/>
      <c r="DJ127" s="1010"/>
      <c r="DK127" s="1010"/>
      <c r="DL127" s="1010" t="s">
        <v>126</v>
      </c>
      <c r="DM127" s="1010"/>
      <c r="DN127" s="1010"/>
      <c r="DO127" s="1010"/>
      <c r="DP127" s="1010"/>
      <c r="DQ127" s="1010" t="s">
        <v>126</v>
      </c>
      <c r="DR127" s="1010"/>
      <c r="DS127" s="1010"/>
      <c r="DT127" s="1010"/>
      <c r="DU127" s="1010"/>
      <c r="DV127" s="1011" t="s">
        <v>126</v>
      </c>
      <c r="DW127" s="1011"/>
      <c r="DX127" s="1011"/>
      <c r="DY127" s="1011"/>
      <c r="DZ127" s="1012"/>
    </row>
    <row r="128" spans="1:130" s="246" customFormat="1" ht="26.25" customHeight="1" thickBot="1" x14ac:dyDescent="0.25">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4425048</v>
      </c>
      <c r="AB128" s="1138"/>
      <c r="AC128" s="1138"/>
      <c r="AD128" s="1138"/>
      <c r="AE128" s="1139"/>
      <c r="AF128" s="1140">
        <v>4170342</v>
      </c>
      <c r="AG128" s="1138"/>
      <c r="AH128" s="1138"/>
      <c r="AI128" s="1138"/>
      <c r="AJ128" s="1139"/>
      <c r="AK128" s="1140">
        <v>4194878</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126</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81500774</v>
      </c>
      <c r="AB129" s="1049"/>
      <c r="AC129" s="1049"/>
      <c r="AD129" s="1049"/>
      <c r="AE129" s="1050"/>
      <c r="AF129" s="1051">
        <v>81800506</v>
      </c>
      <c r="AG129" s="1049"/>
      <c r="AH129" s="1049"/>
      <c r="AI129" s="1049"/>
      <c r="AJ129" s="1050"/>
      <c r="AK129" s="1051">
        <v>82820418</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126</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10979753</v>
      </c>
      <c r="AB130" s="1049"/>
      <c r="AC130" s="1049"/>
      <c r="AD130" s="1049"/>
      <c r="AE130" s="1050"/>
      <c r="AF130" s="1051">
        <v>11180755</v>
      </c>
      <c r="AG130" s="1049"/>
      <c r="AH130" s="1049"/>
      <c r="AI130" s="1049"/>
      <c r="AJ130" s="1050"/>
      <c r="AK130" s="1051">
        <v>11199466</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6.4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70521021</v>
      </c>
      <c r="AB131" s="1074"/>
      <c r="AC131" s="1074"/>
      <c r="AD131" s="1074"/>
      <c r="AE131" s="1075"/>
      <c r="AF131" s="1073">
        <v>70619751</v>
      </c>
      <c r="AG131" s="1074"/>
      <c r="AH131" s="1074"/>
      <c r="AI131" s="1074"/>
      <c r="AJ131" s="1075"/>
      <c r="AK131" s="1073">
        <v>71620952</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v>36.5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6.0724631310000001</v>
      </c>
      <c r="AB132" s="1190"/>
      <c r="AC132" s="1190"/>
      <c r="AD132" s="1190"/>
      <c r="AE132" s="1191"/>
      <c r="AF132" s="1192">
        <v>6.5808260919999997</v>
      </c>
      <c r="AG132" s="1190"/>
      <c r="AH132" s="1190"/>
      <c r="AI132" s="1190"/>
      <c r="AJ132" s="1191"/>
      <c r="AK132" s="1192">
        <v>6.7218556380000001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6.4</v>
      </c>
      <c r="AB133" s="1173"/>
      <c r="AC133" s="1173"/>
      <c r="AD133" s="1173"/>
      <c r="AE133" s="1174"/>
      <c r="AF133" s="1172">
        <v>6.3</v>
      </c>
      <c r="AG133" s="1173"/>
      <c r="AH133" s="1173"/>
      <c r="AI133" s="1173"/>
      <c r="AJ133" s="1174"/>
      <c r="AK133" s="1172">
        <v>6.4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5JeRTeZXuWOYKUnhKlRuvjDwh9HFcHkgV8JM17wCrn2dn4Rv94E0J9S+OrQRdLOR+K1BgSMC26pOKaYrnBFSQ==" saltValue="ZLNUjM8fS4xFz/B9Ty2m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9+IsJie8Bz+zn5/IYyTrG7P7CBBtzZFr9Bloblm2lTdwiPj4ov+wMygXYC07cCF+iCXZ0A1c+Wb3H6tKc7SHPg==" saltValue="UuuA0IAWhvIY6AqB3xWa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8xx2zKszKsDl7fT9OBKo4C+dAzn8Y+3iPwhAsO9fg4hZUHVrCQPhUvuqe3i5pDv6TQHjjAKozJHcJJxLcqS5ew==" saltValue="YhCZJ+oNQzFb+etG0ANn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28390602</v>
      </c>
      <c r="AP9" s="312">
        <v>70058</v>
      </c>
      <c r="AQ9" s="313">
        <v>57923</v>
      </c>
      <c r="AR9" s="314">
        <v>21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687043</v>
      </c>
      <c r="AP10" s="315">
        <v>1695</v>
      </c>
      <c r="AQ10" s="316">
        <v>2689</v>
      </c>
      <c r="AR10" s="317">
        <v>-37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79</v>
      </c>
      <c r="AP11" s="315">
        <v>0</v>
      </c>
      <c r="AQ11" s="316">
        <v>1561</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v>380260</v>
      </c>
      <c r="AP12" s="315">
        <v>938</v>
      </c>
      <c r="AQ12" s="316">
        <v>539</v>
      </c>
      <c r="AR12" s="317">
        <v>74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502</v>
      </c>
      <c r="AP13" s="315" t="s">
        <v>502</v>
      </c>
      <c r="AQ13" s="316">
        <v>13</v>
      </c>
      <c r="AR13" s="317" t="s">
        <v>502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928429</v>
      </c>
      <c r="AP14" s="315">
        <v>2291</v>
      </c>
      <c r="AQ14" s="316">
        <v>1886</v>
      </c>
      <c r="AR14" s="317">
        <v>21.5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332001</v>
      </c>
      <c r="AP15" s="315">
        <v>819</v>
      </c>
      <c r="AQ15" s="316">
        <v>1251</v>
      </c>
      <c r="AR15" s="317">
        <v>-34.5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-2249182</v>
      </c>
      <c r="AP16" s="315">
        <v>-5550</v>
      </c>
      <c r="AQ16" s="316">
        <v>-4255</v>
      </c>
      <c r="AR16" s="317">
        <v>30.4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28469232</v>
      </c>
      <c r="AP17" s="315">
        <v>70252</v>
      </c>
      <c r="AQ17" s="316">
        <v>61607</v>
      </c>
      <c r="AR17" s="317">
        <v>14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7.07</v>
      </c>
      <c r="AP21" s="328">
        <v>6.25</v>
      </c>
      <c r="AQ21" s="329">
        <v>0.82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101</v>
      </c>
      <c r="AP22" s="333">
        <v>100</v>
      </c>
      <c r="AQ22" s="334">
        <v>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17010721</v>
      </c>
      <c r="AP32" s="342">
        <v>41976</v>
      </c>
      <c r="AQ32" s="343">
        <v>37305</v>
      </c>
      <c r="AR32" s="344">
        <v>12.5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502</v>
      </c>
      <c r="AP33" s="342" t="s">
        <v>502</v>
      </c>
      <c r="AQ33" s="343">
        <v>4</v>
      </c>
      <c r="AR33" s="344" t="s">
        <v>502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502</v>
      </c>
      <c r="AP34" s="342" t="s">
        <v>502</v>
      </c>
      <c r="AQ34" s="343">
        <v>89</v>
      </c>
      <c r="AR34" s="344" t="s">
        <v>502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3131731</v>
      </c>
      <c r="AP35" s="342">
        <v>7728</v>
      </c>
      <c r="AQ35" s="343">
        <v>9317</v>
      </c>
      <c r="AR35" s="344">
        <v>-17.100000000000001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t="s">
        <v>502</v>
      </c>
      <c r="AP36" s="342" t="s">
        <v>502</v>
      </c>
      <c r="AQ36" s="343">
        <v>337</v>
      </c>
      <c r="AR36" s="344" t="s">
        <v>502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v>66149</v>
      </c>
      <c r="AP37" s="342">
        <v>163</v>
      </c>
      <c r="AQ37" s="343">
        <v>969</v>
      </c>
      <c r="AR37" s="344">
        <v>-83.2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502</v>
      </c>
      <c r="AP38" s="345" t="s">
        <v>502</v>
      </c>
      <c r="AQ38" s="346">
        <v>1</v>
      </c>
      <c r="AR38" s="334" t="s">
        <v>502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-4194878</v>
      </c>
      <c r="AP39" s="342">
        <v>-10351</v>
      </c>
      <c r="AQ39" s="343">
        <v>-8362</v>
      </c>
      <c r="AR39" s="344">
        <v>23.8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-11199466</v>
      </c>
      <c r="AP40" s="342">
        <v>-27636</v>
      </c>
      <c r="AQ40" s="343">
        <v>-29125</v>
      </c>
      <c r="AR40" s="344">
        <v>-5.0999999999999996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4814257</v>
      </c>
      <c r="AP41" s="342">
        <v>11880</v>
      </c>
      <c r="AQ41" s="343">
        <v>10534</v>
      </c>
      <c r="AR41" s="344">
        <v>12.8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12699845</v>
      </c>
      <c r="AN51" s="364">
        <v>30362</v>
      </c>
      <c r="AO51" s="365">
        <v>4</v>
      </c>
      <c r="AP51" s="366">
        <v>51613</v>
      </c>
      <c r="AQ51" s="367">
        <v>8.3000000000000007</v>
      </c>
      <c r="AR51" s="368">
        <v>-4.3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7302600</v>
      </c>
      <c r="AN52" s="372">
        <v>17459</v>
      </c>
      <c r="AO52" s="373">
        <v>-6.6</v>
      </c>
      <c r="AP52" s="374">
        <v>25872</v>
      </c>
      <c r="AQ52" s="375">
        <v>10.8</v>
      </c>
      <c r="AR52" s="376">
        <v>-17.399999999999999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11822551</v>
      </c>
      <c r="AN53" s="364">
        <v>28511</v>
      </c>
      <c r="AO53" s="365">
        <v>-6.1</v>
      </c>
      <c r="AP53" s="366">
        <v>50880</v>
      </c>
      <c r="AQ53" s="367">
        <v>-1.4</v>
      </c>
      <c r="AR53" s="368">
        <v>-4.7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6673202</v>
      </c>
      <c r="AN54" s="372">
        <v>16093</v>
      </c>
      <c r="AO54" s="373">
        <v>-7.8</v>
      </c>
      <c r="AP54" s="374">
        <v>27819</v>
      </c>
      <c r="AQ54" s="375">
        <v>7.5</v>
      </c>
      <c r="AR54" s="376">
        <v>-15.3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9623825</v>
      </c>
      <c r="AN55" s="364">
        <v>23357</v>
      </c>
      <c r="AO55" s="365">
        <v>-18.100000000000001</v>
      </c>
      <c r="AP55" s="366">
        <v>46395</v>
      </c>
      <c r="AQ55" s="367">
        <v>-8.8000000000000007</v>
      </c>
      <c r="AR55" s="368">
        <v>-9.3000000000000007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6004422</v>
      </c>
      <c r="AN56" s="372">
        <v>14573</v>
      </c>
      <c r="AO56" s="373">
        <v>-9.4</v>
      </c>
      <c r="AP56" s="374">
        <v>26304</v>
      </c>
      <c r="AQ56" s="375">
        <v>-5.4</v>
      </c>
      <c r="AR56" s="376">
        <v>-4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12706527</v>
      </c>
      <c r="AN57" s="364">
        <v>31087</v>
      </c>
      <c r="AO57" s="365">
        <v>33.1</v>
      </c>
      <c r="AP57" s="366">
        <v>48088</v>
      </c>
      <c r="AQ57" s="367">
        <v>3.6</v>
      </c>
      <c r="AR57" s="368">
        <v>29.5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7280126</v>
      </c>
      <c r="AN58" s="372">
        <v>17811</v>
      </c>
      <c r="AO58" s="373">
        <v>22.2</v>
      </c>
      <c r="AP58" s="374">
        <v>25183</v>
      </c>
      <c r="AQ58" s="375">
        <v>-4.3</v>
      </c>
      <c r="AR58" s="376">
        <v>26.5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19221365</v>
      </c>
      <c r="AN59" s="364">
        <v>47432</v>
      </c>
      <c r="AO59" s="365">
        <v>52.6</v>
      </c>
      <c r="AP59" s="366">
        <v>46457</v>
      </c>
      <c r="AQ59" s="367">
        <v>-3.4</v>
      </c>
      <c r="AR59" s="368">
        <v>56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7834232</v>
      </c>
      <c r="AN60" s="372">
        <v>19332</v>
      </c>
      <c r="AO60" s="373">
        <v>8.5</v>
      </c>
      <c r="AP60" s="374">
        <v>24020</v>
      </c>
      <c r="AQ60" s="375">
        <v>-4.5999999999999996</v>
      </c>
      <c r="AR60" s="376">
        <v>13.1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13214823</v>
      </c>
      <c r="AN61" s="379">
        <v>32150</v>
      </c>
      <c r="AO61" s="380">
        <v>13.1</v>
      </c>
      <c r="AP61" s="381">
        <v>48687</v>
      </c>
      <c r="AQ61" s="382">
        <v>-0.3</v>
      </c>
      <c r="AR61" s="368">
        <v>13.4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7018916</v>
      </c>
      <c r="AN62" s="372">
        <v>17054</v>
      </c>
      <c r="AO62" s="373">
        <v>1.4</v>
      </c>
      <c r="AP62" s="374">
        <v>25840</v>
      </c>
      <c r="AQ62" s="375">
        <v>0.8</v>
      </c>
      <c r="AR62" s="376">
        <v>0.6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fhQcolq127Wy95DLGFydBxeU6x0Mq0CvQbkZQ7HgG/HJHFsjgBIDF1Bsj0iAw/dJM49lriII1uXIhVDoWTitA==" saltValue="N22vJeHAbj7BKI3nJp5s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8U1JtMncYTuOxxA5lXHwu1GqBaipjUDPlKhifMfJorpryD7GwccLrrm04kQm37wQi9HQfTrXpir3Eg2qQT9JA==" saltValue="CR+kbJxOPDKfsg+y3P4D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wC5xoeC741YSyZw2q1hCuz8Eoyv130qfD/O2y4zaVZ04qzB19AnROso8HWdjdo9JEGBQM7yE9iSjgzV2uKI1A==" saltValue="GVgX0F6sT2iycFEGZfAa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232" t="s">
        <v>3</v>
      </c>
      <c r="D47" s="1232"/>
      <c r="E47" s="1233"/>
      <c r="F47" s="11">
        <v>14.28</v>
      </c>
      <c r="G47" s="12">
        <v>16.43</v>
      </c>
      <c r="H47" s="12">
        <v>13.99</v>
      </c>
      <c r="I47" s="12">
        <v>13.76</v>
      </c>
      <c r="J47" s="13">
        <v>14.03</v>
      </c>
    </row>
    <row r="48" spans="2:10" ht="57.75" customHeight="1" x14ac:dyDescent="0.2">
      <c r="B48" s="14"/>
      <c r="C48" s="1234" t="s">
        <v>4</v>
      </c>
      <c r="D48" s="1234"/>
      <c r="E48" s="1235"/>
      <c r="F48" s="15">
        <v>4.16</v>
      </c>
      <c r="G48" s="16">
        <v>4.0599999999999996</v>
      </c>
      <c r="H48" s="16">
        <v>3.97</v>
      </c>
      <c r="I48" s="16">
        <v>3.71</v>
      </c>
      <c r="J48" s="17">
        <v>4.29</v>
      </c>
    </row>
    <row r="49" spans="2:10" ht="57.75" customHeight="1" thickBot="1" x14ac:dyDescent="0.25">
      <c r="B49" s="18"/>
      <c r="C49" s="1236" t="s">
        <v>5</v>
      </c>
      <c r="D49" s="1236"/>
      <c r="E49" s="1237"/>
      <c r="F49" s="19" t="s">
        <v>548</v>
      </c>
      <c r="G49" s="20" t="s">
        <v>549</v>
      </c>
      <c r="H49" s="20" t="s">
        <v>548</v>
      </c>
      <c r="I49" s="20" t="s">
        <v>550</v>
      </c>
      <c r="J49" s="21" t="s">
        <v>551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BeLepLoVON+doRdwULbjGez+ivWWkg/kXoz9c80FeS6yuu51ehCxRtrXDC/MKKRW1X95a4t6ZT975lH+hfLgQ==" saltValue="RelFmCNJf+jTGc2c1LS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2020-09-18T01:20:48Z</cp:lastPrinted>
  <dcterms:created xsi:type="dcterms:W3CDTF">2020-02-10T03:28:38Z</dcterms:created>
  <dcterms:modified xsi:type="dcterms:W3CDTF">2020-09-18T01:33:49Z</dcterms:modified>
  <cp:category/>
</cp:coreProperties>
</file>