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3ADCD94-0C31-46B6-A41E-E044B34FD16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<sst xmlns="http://schemas.openxmlformats.org/spreadsheetml/2006/main" count="2972" uniqueCount="1051">
  <si>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</si>
  <si>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</si>
  <si>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</si>
  <si>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</si>
  <si>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</si>
  <si>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</si>
  <si>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</si>
  <si>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</si>
  <si>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</si>
  <si>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</si>
  <si>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</si>
  <si>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</si>
  <si>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</si>
  <si>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</si>
  <si>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</si>
  <si>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</si>
  <si>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</si>
  <si>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</si>
  <si>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</si>
  <si>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</si>
  <si>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</si>
  <si>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</si>
  <si>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</si>
  <si>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</si>
  <si>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</si>
  <si>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</si>
  <si>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</si>
  <si>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</si>
  <si>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</si>
  <si>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</si>
  <si>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</si>
  <si>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</si>
  <si>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</si>
  <si>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</si>
  <si>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</si>
  <si>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</si>
  <si>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</si>
  <si>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</si>
  <si>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</si>
  <si>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</si>
  <si>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</si>
  <si>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</si>
  <si>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</si>
  <si>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</si>
  <si>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</si>
  <si>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</si>
  <si>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</si>
  <si>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</si>
  <si>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</si>
  <si>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</si>
  <si>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</si>
  <si>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</si>
  <si>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</si>
  <si>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</si>
  <si>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</si>
  <si>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</si>
  <si>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</si>
  <si>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</si>
  <si>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</si>
  <si>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</si>
  <si>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</si>
  <si>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</si>
  <si>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</si>
  <si>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</si>
  <si>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</si>
  <si>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</si>
  <si>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</si>
  <si>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</si>
  <si>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</si>
  <si>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</si>
  <si>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</si>
  <si>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</si>
  <si>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</si>
  <si>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</si>
  <si>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</si>
  <si>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</si>
  <si>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</si>
  <si>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</si>
  <si>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</si>
  <si>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</si>
  <si>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</si>
  <si>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</si>
  <si>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</si>
  <si>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</si>
  <si>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</si>
  <si>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</si>
  <si>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</si>
  <si>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</si>
  <si>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</si>
  <si>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</si>
  <si>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</si>
  <si>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</si>
  <si>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</si>
  <si>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</si>
  <si>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</si>
  <si>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</si>
  <si>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</si>
  <si>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</si>
  <si>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</si>
  <si>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</si>
  <si>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</si>
  <si>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</si>
  <si>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</si>
  <si>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</si>
  <si>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</si>
  <si>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</si>
  <si>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</si>
  <si>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</si>
  <si>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</si>
  <si>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</si>
  <si>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</si>
  <si>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</si>
  <si>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</si>
  <si>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</si>
  <si>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</si>
  <si>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</si>
  <si>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</si>
  <si>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</si>
  <si>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</si>
  <si>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</si>
  <si>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</si>
  <si>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</si>
  <si>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</si>
  <si>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</si>
  <si>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</si>
  <si>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</si>
  <si>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</si>
  <si>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</si>
  <si>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</si>
  <si>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</si>
  <si>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</si>
  <si>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</si>
  <si>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</si>
  <si>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</si>
  <si>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</si>
  <si>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</si>
  <si>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</si>
  <si>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</si>
  <si>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</si>
  <si>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</si>
  <si>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</si>
  <si>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</si>
  <si>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</si>
  <si>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</si>
  <si>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</si>
  <si>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</si>
  <si>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</si>
  <si>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</si>
  <si>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</si>
  <si>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</si>
  <si>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</si>
  <si>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</si>
  <si>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</si>
  <si>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</si>
  <si>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</si>
  <si>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</si>
  <si>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</si>
  <si>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</si>
  <si>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</si>
  <si>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</si>
  <si>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</si>
  <si>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</si>
  <si>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</si>
  <si>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</si>
  <si>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</si>
  <si>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</si>
  <si>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</si>
  <si>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</si>
  <si>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</si>
  <si>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</si>
  <si>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</si>
  <si>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</si>
  <si>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</si>
  <si>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</si>
  <si>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</si>
  <si>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</si>
  <si>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</si>
  <si>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</si>
  <si>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</si>
  <si>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</si>
  <si>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</si>
  <si>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</si>
  <si>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</si>
  <si>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</si>
  <si>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</si>
  <si>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</si>
  <si>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</si>
  <si>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</si>
  <si>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</si>
  <si>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</si>
  <si>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</si>
  <si>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</si>
  <si>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</si>
  <si>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</si>
  <si>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</si>
  <si>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</si>
  <si>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</si>
  <si>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</si>
  <si>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</si>
  <si>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</si>
  <si>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</si>
  <si>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</si>
  <si>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</si>
  <si>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</si>
  <si>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</si>
  <si>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</si>
  <si>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</si>
  <si>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</si>
  <si>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</si>
  <si>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</si>
  <si>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</si>
  <si>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</si>
  <si>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</si>
  <si>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</si>
  <si>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</si>
  <si>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</si>
  <si>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</si>
  <si>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</si>
  <si>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</si>
  <si>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</si>
  <si>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</si>
  <si>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</si>
  <si>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</si>
  <si>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</si>
  <si>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</si>
  <si>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</si>
  <si>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</si>
  <si>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</si>
  <si>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</si>
  <si>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</si>
  <si>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</si>
  <si>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</si>
  <si>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</si>
  <si>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</si>
  <si>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</si>
  <si>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</si>
  <si>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</si>
  <si>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</si>
  <si>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</si>
  <si>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</si>
  <si>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</si>
  <si>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</si>
  <si>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</si>
  <si>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</si>
  <si>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</si>
  <si>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</si>
  <si>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</si>
  <si>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</si>
  <si>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</si>
  <si>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</si>
  <si>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</si>
  <si>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</si>
  <si>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</si>
  <si>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</si>
  <si>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</si>
  <si>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</si>
  <si>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</si>
  <si>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</si>
  <si>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</si>
  <si>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</si>
  <si>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</si>
  <si>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</si>
  <si>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</si>
  <si>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</si>
  <si>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</si>
  <si>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</si>
  <si>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</si>
  <si>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</si>
  <si>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</si>
  <si>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</si>
  <si>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</si>
  <si>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</si>
  <si>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</si>
  <si>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</si>
  <si>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</si>
  <si>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</si>
  <si>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</si>
  <si>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</si>
  <si>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</si>
  <si>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</si>
  <si>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</si>
  <si>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</si>
  <si>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</si>
  <si>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</si>
  <si>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</si>
  <si>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</si>
  <si>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</si>
  <si>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</si>
  <si>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</si>
  <si>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</si>
  <si>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</si>
  <si>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</si>
  <si>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</si>
  <si>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</si>
  <si>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</si>
  <si>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</si>
  <si>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</si>
  <si>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</si>
  <si>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</si>
  <si>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</si>
  <si>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</si>
  <si>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</si>
  <si>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</si>
  <si>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</si>
  <si>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</si>
  <si>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</si>
  <si>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</si>
  <si>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</si>
  <si>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</si>
  <si>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</si>
  <si>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</si>
  <si>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</si>
  <si>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</si>
  <si>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</si>
  <si>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</si>
  <si>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</si>
  <si>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</si>
  <si>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</si>
  <si>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</si>
  <si>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</si>
  <si>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</si>
  <si>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</si>
  <si>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</si>
  <si>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</si>
  <si>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</si>
  <si>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</si>
  <si>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</si>
  <si>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</si>
  <si>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</si>
  <si>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</si>
  <si>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</si>
  <si>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</si>
  <si>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</si>
  <si>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</si>
  <si>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</si>
  <si>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</si>
  <si>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</si>
  <si>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</si>
  <si>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</si>
  <si>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</si>
  <si>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</si>
  <si>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</si>
  <si>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</si>
  <si>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</si>
  <si>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</si>
  <si>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</si>
  <si>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</si>
  <si>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</si>
  <si>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</si>
  <si>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</si>
  <si>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</si>
  <si>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</si>
  <si>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</si>
  <si>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</si>
  <si>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</si>
  <si>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</si>
  <si>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</si>
  <si>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</si>
  <si>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</si>
  <si>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</si>
  <si>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</si>
  <si>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</si>
  <si>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</si>
  <si>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</si>
  <si>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</si>
  <si>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</si>
  <si>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</si>
  <si>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</si>
  <si>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</si>
  <si>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</si>
  <si>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</si>
  <si>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</si>
  <si>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</si>
  <si>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</si>
  <si>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</si>
  <si>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</si>
  <si>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</si>
  <si>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</si>
  <si>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</si>
  <si>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</si>
  <si>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</si>
  <si>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</si>
  <si>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</si>
  <si>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</si>
  <si>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</si>
  <si>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</si>
  <si>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</si>
  <si>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</si>
  <si>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</si>
  <si>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</si>
  <si>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</si>
  <si>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</si>
  <si>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</si>
  <si>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</si>
  <si>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</si>
  <si>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</si>
  <si>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</si>
  <si>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</si>
  <si>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</si>
  <si>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</si>
  <si>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</si>
  <si>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</si>
  <si>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</si>
  <si>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</si>
  <si>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</si>
  <si>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</si>
  <si>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</si>
  <si>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</si>
  <si>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</si>
  <si>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</si>
  <si>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</si>
  <si>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</si>
  <si>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</si>
  <si>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</si>
  <si>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</si>
  <si>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</si>
  <si>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</si>
  <si>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</si>
  <si>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</si>
  <si>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</si>
  <si>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</si>
  <si>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</si>
  <si>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</si>
  <si>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</si>
  <si>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</si>
  <si>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</si>
  <si>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</si>
  <si>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</si>
  <si>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</si>
  <si>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</si>
  <si>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</si>
  <si>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</si>
  <si>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</si>
  <si>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</si>
  <si>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</si>
  <si>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</si>
  <si>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</si>
  <si>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</si>
  <si>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</si>
  <si>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</si>
  <si>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</si>
  <si>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</si>
  <si>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</si>
  <si>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</si>
  <si>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</si>
  <si>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</si>
  <si>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</si>
  <si>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</si>
  <si>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</si>
  <si>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</si>
  <si>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</si>
  <si>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</si>
  <si>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</si>
  <si>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</si>
  <si>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</si>
  <si>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</si>
  <si>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</si>
  <si>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</si>
  <si>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</si>
  <si>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</si>
  <si>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</si>
  <si>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</si>
  <si>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</si>
  <si>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</si>
  <si>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</si>
  <si>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</si>
  <si>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</si>
  <si>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</si>
  <si>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</si>
  <si>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</si>
  <si>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</si>
  <si>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</si>
  <si>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</si>
  <si>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</si>
  <si>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</si>
  <si>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</si>
  <si>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</si>
  <si>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</si>
  <si>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</si>
  <si>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</si>
  <si>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</si>
  <si>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</si>
  <si>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</si>
  <si>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</si>
  <si>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</si>
  <si>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</si>
  <si>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</si>
  <si>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</si>
  <si>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</si>
  <si>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</si>
  <si>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</si>
  <si>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</si>
  <si>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</si>
  <si>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</si>
  <si>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</si>
  <si>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</si>
  <si>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</si>
  <si>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</si>
  <si>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</si>
  <si>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</si>
  <si>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</si>
  <si>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</si>
  <si>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</si>
  <si>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</si>
  <si>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</si>
  <si>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</si>
  <si>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</si>
  <si>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</si>
  <si>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</si>
  <si>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</si>
  <si>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</si>
  <si>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</si>
  <si>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</si>
  <si>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</si>
  <si>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</si>
  <si>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</si>
  <si>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</si>
  <si>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</si>
  <si>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</si>
  <si>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</si>
  <si>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</si>
  <si>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</si>
  <si>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</si>
  <si>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</si>
  <si>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</si>
  <si>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</si>
  <si>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</si>
  <si>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</si>
  <si>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</si>
  <si>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</si>
  <si>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</si>
  <si>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</si>
  <si>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</si>
  <si>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</si>
  <si>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</si>
  <si>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</si>
  <si>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</si>
  <si>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</si>
  <si>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</si>
  <si>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</si>
  <si>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</si>
  <si>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</si>
  <si>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</si>
  <si>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</si>
  <si>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</si>
  <si>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</si>
  <si>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</si>
  <si>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</si>
  <si>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</si>
  <si>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</si>
  <si>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</si>
  <si>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</si>
  <si>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</si>
  <si>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</si>
  <si>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</si>
  <si>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</si>
  <si>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</si>
  <si>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</si>
  <si>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</si>
  <si>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</si>
  <si>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</si>
  <si>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</si>
  <si>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</si>
  <si>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</si>
  <si>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</si>
  <si>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</si>
  <si>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</si>
  <si>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</si>
  <si>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</si>
  <si>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</si>
  <si>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</si>
  <si>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</si>
  <si>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</si>
  <si>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</si>
  <si>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</si>
  <si>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</si>
  <si>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</si>
  <si>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</si>
  <si>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</si>
  <si>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</si>
  <si>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</si>
  <si>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</si>
  <si>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</si>
  <si>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</si>
  <si>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</si>
  <si>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</si>
  <si>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</si>
  <si>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</si>
  <si>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</si>
  <si>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</si>
  <si>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</si>
  <si>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</si>
  <si>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</si>
  <si>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</si>
  <si>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</si>
  <si>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</si>
  <si>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</si>
  <si>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</si>
  <si>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</si>
  <si>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</si>
  <si>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</si>
  <si>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</si>
  <si>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</si>
  <si>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</si>
  <si>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</si>
  <si>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</si>
  <si>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</si>
  <si>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</si>
  <si>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</si>
  <si>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</si>
  <si>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</si>
  <si>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</si>
  <si>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</si>
  <si>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</si>
  <si>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</si>
  <si>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</si>
  <si>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</si>
  <si>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</si>
  <si>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</si>
  <si>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</si>
  <si>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</si>
  <si>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</si>
  <si>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</si>
  <si>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</si>
  <si>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</si>
  <si>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</si>
  <si>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</si>
  <si>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</si>
  <si>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</si>
  <si>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</si>
  <si>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</si>
  <si>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</si>
  <si>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</si>
  <si>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</si>
  <si>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</si>
  <si>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</si>
  <si>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</si>
  <si>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</si>
  <si>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</si>
  <si>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</si>
  <si>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</si>
  <si>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</si>
  <si>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</si>
  <si>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</si>
  <si>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</si>
  <si>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</si>
  <si>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</si>
  <si>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</si>
  <si>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</si>
  <si>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</si>
  <si>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</si>
  <si>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</si>
  <si>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</si>
  <si>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</si>
  <si>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</si>
  <si>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</si>
  <si>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</si>
  <si>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</si>
  <si>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</si>
  <si>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</si>
  <si>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</si>
  <si>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</si>
  <si>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</si>
  <si>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</si>
  <si>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</si>
  <si>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</si>
  <si>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</si>
  <si>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</si>
  <si>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</si>
  <si>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</si>
  <si>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</si>
  <si>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</si>
  <si>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</si>
  <si>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</si>
  <si>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</si>
  <si>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</si>
  <si>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</si>
  <si>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</si>
  <si>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</si>
  <si>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</si>
  <si>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</si>
  <si>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</si>
  <si>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</si>
  <si>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</si>
  <si>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</si>
  <si>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</si>
  <si>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</si>
  <si>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</si>
  <si>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</si>
  <si>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</si>
  <si>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</si>
  <si>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</si>
  <si>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</si>
  <si>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</si>
  <si>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</si>
  <si>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</si>
  <si>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</si>
  <si>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</si>
  <si>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</si>
  <si>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</si>
  <si>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</si>
  <si>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</si>
  <si>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</si>
  <si>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</si>
  <si>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</si>
  <si>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</si>
  <si>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</si>
  <si>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</si>
  <si>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</si>
  <si>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</si>
  <si>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</si>
  <si>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</si>
  <si>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</si>
  <si>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</si>
  <si>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</si>
  <si>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</si>
  <si>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</si>
  <si>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</si>
  <si>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</si>
  <si>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</si>
  <si>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</si>
  <si>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</si>
  <si>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</si>
  <si>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</si>
  <si>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</si>
  <si>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</si>
  <si>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</si>
  <si>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</si>
  <si>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</si>
  <si>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</si>
  <si>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</si>
  <si>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</si>
  <si>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</si>
  <si>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</si>
  <si>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</si>
  <si>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</si>
  <si>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</si>
  <si>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</si>
  <si>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</si>
  <si>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</si>
  <si>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</si>
  <si>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</si>
  <si>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</si>
  <si>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</si>
  <si>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</si>
  <si>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</si>
  <si>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</si>
  <si>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</si>
  <si>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</si>
  <si>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</si>
  <si>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</si>
  <si>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</si>
  <si>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</si>
  <si>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</si>
  <si>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</si>
  <si>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</si>
  <si>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</si>
  <si>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</si>
  <si>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</si>
  <si>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</si>
  <si>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</si>
  <si>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</si>
  <si>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</si>
  <si>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</si>
  <si>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</si>
  <si>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</si>
  <si>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</si>
  <si>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</si>
  <si>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</si>
  <si>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</si>
  <si>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</si>
  <si>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</si>
  <si>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</si>
  <si>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</si>
  <si>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</si>
  <si>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</si>
  <si>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</si>
  <si>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</si>
  <si>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</si>
  <si>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</si>
  <si>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</si>
  <si>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</si>
  <si>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</si>
  <si>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</si>
  <si>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</si>
  <si>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</si>
  <si>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</si>
  <si>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</si>
  <si>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</si>
  <si>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</si>
  <si>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</si>
  <si>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</si>
  <si>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</si>
  <si>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</si>
  <si>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</si>
  <si>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</si>
  <si>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</si>
  <si>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</si>
  <si>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</si>
  <si>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</si>
  <si>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</si>
  <si>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</si>
  <si>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</si>
  <si>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</si>
  <si>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</si>
  <si>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</si>
  <si>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</si>
  <si>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</si>
  <si>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</si>
  <si>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</si>
  <si>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</si>
  <si>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</si>
  <si>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</si>
  <si>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</si>
  <si>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</si>
  <si>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</si>
  <si>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</si>
  <si>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</si>
  <si>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</si>
  <si>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</si>
  <si>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</si>
  <si>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</si>
  <si>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</si>
  <si>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</si>
  <si>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</si>
  <si>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</si>
  <si>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</si>
  <si>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</si>
  <si>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</si>
  <si>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</si>
  <si>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</si>
  <si>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</si>
  <si>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</si>
  <si>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</si>
  <si>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</si>
  <si>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</si>
  <si>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</si>
  <si>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</si>
  <si>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</si>
  <si>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</si>
  <si>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</si>
  <si>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</si>
  <si>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</si>
  <si>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</si>
  <si>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</si>
  <si>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</si>
  <si>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</si>
  <si>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</si>
  <si>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</si>
  <si>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</si>
  <si>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</si>
  <si>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</si>
  <si>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</si>
  <si>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</si>
  <si>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</si>
  <si>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</si>
  <si>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</si>
  <si>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</si>
  <si>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</si>
  <si>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</si>
  <si>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</si>
  <si>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</si>
  <si>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</si>
  <si>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</si>
  <si>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</si>
  <si>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</si>
  <si>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</si>
  <si>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</si>
  <si>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</si>
  <si>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</si>
  <si>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</si>
  <si>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</si>
  <si>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</si>
  <si>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</si>
  <si>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</si>
  <si>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</si>
  <si>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</si>
  <si>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</si>
  <si>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</si>
  <si>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</si>
  <si>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</si>
  <si>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</si>
  <si>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</si>
  <si>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</si>
  <si>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</si>
  <si>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</si>
  <si>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</si>
  <si>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</si>
  <si>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</si>
  <si>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</si>
  <si>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</si>
  <si>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</si>
  <si>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</si>
  <si>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</si>
  <si>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</si>
  <si>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</si>
  <si>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</si>
  <si>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</si>
  <si>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</si>
  <si>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</si>
  <si>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</si>
  <si>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</si>
  <si>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</si>
  <si>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</si>
  <si>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</si>
  <si>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</si>
  <si>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</si>
  <si>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</si>
  <si>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</si>
  <si>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</si>
  <si>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</si>
  <si>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</si>
  <si>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</si>
  <si>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</si>
  <si>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</si>
  <si>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</si>
  <si>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</si>
  <si>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</si>
  <si>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</si>
  <si>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</si>
  <si>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</si>
  <si>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</si>
  <si>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</si>
  <si>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</si>
  <si>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</si>
  <si>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</si>
  <si>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</si>
  <si>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</si>
  <si>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</si>
  <si>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</si>
  <si>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</si>
  <si>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</si>
  <si>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</si>
  <si>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</si>
  <si>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</si>
  <si>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</si>
  <si>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</si>
  <si>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</si>
  <si>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</si>
  <si>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</si>
  <si>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</si>
  <si>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</si>
  <si>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</si>
  <si>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</si>
  <si>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</si>
  <si>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</si>
  <si>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</si>
  <si>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</si>
  <si>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</si>
  <si>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</si>
  <si>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</si>
  <si>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</si>
  <si>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</si>
  <si>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</si>
  <si>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</si>
  <si>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</si>
  <si>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</si>
  <si>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</si>
  <si>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</si>
  <si>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</si>
  <si>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</si>
  <si>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</si>
  <si>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</si>
  <si>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</si>
  <si>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</si>
  <si>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</si>
  <si>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</si>
  <si>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</si>
  <si>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</si>
  <si>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</si>
  <si>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</si>
  <si>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</si>
  <si>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</si>
  <si>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</si>
  <si>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</si>
  <si>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</si>
  <si>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</si>
  <si>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</si>
  <si>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</si>
  <si>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</si>
  <si>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</si>
  <si>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</si>
  <si>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</si>
  <si>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</si>
  <si>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</si>
  <si>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</si>
  <si>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</si>
  <si>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</si>
  <si>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</si>
  <si>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</si>
  <si>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</si>
  <si>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</si>
  <si>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</si>
  <si>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</si>
  <si>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</si>
  <si>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</si>
  <si>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</si>
  <si>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</si>
  <si>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</si>
  <si>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</si>
  <si>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</si>
  <si>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</si>
  <si>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</si>
  <si>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</si>
  <si>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</si>
  <si>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</si>
  <si>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</si>
  <si>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</si>
  <si>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</si>
  <si>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</si>
  <si>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</si>
  <si>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</si>
  <si>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</si>
  <si>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</si>
  <si>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</si>
  <si>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</si>
  <si>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</si>
  <si>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</si>
  <si>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</si>
  <si>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</si>
  <si>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</si>
  <si>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</si>
  <si>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</si>
  <si>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</si>
  <si>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</si>
  <si>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</si>
  <si>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</si>
  <si>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</si>
  <si>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</si>
  <si>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</si>
  <si>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</si>
  <si>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</si>
  <si>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</si>
  <si>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</si>
  <si>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</si>
  <si>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</si>
  <si>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</si>
  <si>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帰陽会　丹羽病院</t>
    <phoneticPr fontId="3"/>
  </si>
  <si>
    <t>〒250-0042 小田原市荻窪４０６番地</t>
    <phoneticPr fontId="3"/>
  </si>
  <si>
    <t>〇</t>
  </si>
  <si>
    <t>医療法人</t>
  </si>
  <si>
    <t>複数の診療科で活用</t>
  </si>
  <si>
    <t>消化器内科（胃腸内科）</t>
  </si>
  <si>
    <t>消化器外科（胃腸外科）</t>
  </si>
  <si>
    <t>肛門外科</t>
  </si>
  <si>
    <t>地域一般入院料１</t>
  </si>
  <si>
    <t>ＤＰＣ病院ではない</t>
  </si>
  <si>
    <t>有</t>
  </si>
  <si>
    <t>看護必要度Ⅰ</t>
    <phoneticPr fontId="3"/>
  </si>
  <si>
    <t>急性期機能病棟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</si>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</sst>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0873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128</v>
      </c>
      <c r="K152" s="264" t="str">
        <f t="shared" si="3"/>
        <v/>
      </c>
      <c r="L152" s="117">
        <v>128</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10</v>
      </c>
      <c r="K220" s="264" t="str">
        <f t="shared" si="7"/>
        <v/>
      </c>
      <c r="L220" s="117">
        <v>10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1047</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7</v>
      </c>
      <c r="K287" s="81" t="str">
        <f t="shared" si="8"/>
        <v/>
      </c>
      <c r="L287" s="141"/>
    </row>
    <row r="288" spans="1:12" s="83" customFormat="1" ht="34.5" customHeight="1">
      <c r="A288" s="244" t="s">
        <v>734</v>
      </c>
      <c r="B288" s="84"/>
      <c r="C288" s="373"/>
      <c r="D288" s="373"/>
      <c r="E288" s="373"/>
      <c r="F288" s="373"/>
      <c r="G288" s="370" t="s">
        <v>148</v>
      </c>
      <c r="H288" s="370"/>
      <c r="I288" s="403"/>
      <c r="J288" s="266">
        <v>1.4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6</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1396</v>
      </c>
      <c r="K392" s="81" t="str">
        <f t="shared" ref="K392:K397" si="11">IF(OR(COUNTIF(L392:L392,"未確認")&gt;0,COUNTIF(L392:L392,"~*")&gt;0),"※","")</f>
        <v/>
      </c>
      <c r="L392" s="147">
        <v>1396</v>
      </c>
    </row>
    <row r="393" spans="1:22" s="83" customFormat="1" ht="34.5" customHeight="1">
      <c r="A393" s="249" t="s">
        <v>773</v>
      </c>
      <c r="B393" s="84"/>
      <c r="C393" s="369"/>
      <c r="D393" s="379"/>
      <c r="E393" s="319" t="s">
        <v>224</v>
      </c>
      <c r="F393" s="320"/>
      <c r="G393" s="320"/>
      <c r="H393" s="321"/>
      <c r="I393" s="342"/>
      <c r="J393" s="140">
        <f t="shared" si="10"/>
        <v>515</v>
      </c>
      <c r="K393" s="81" t="str">
        <f t="shared" si="11"/>
        <v/>
      </c>
      <c r="L393" s="147">
        <v>515</v>
      </c>
    </row>
    <row r="394" spans="1:22" s="83" customFormat="1" ht="34.5" customHeight="1">
      <c r="A394" s="250" t="s">
        <v>774</v>
      </c>
      <c r="B394" s="84"/>
      <c r="C394" s="369"/>
      <c r="D394" s="380"/>
      <c r="E394" s="319" t="s">
        <v>225</v>
      </c>
      <c r="F394" s="320"/>
      <c r="G394" s="320"/>
      <c r="H394" s="321"/>
      <c r="I394" s="342"/>
      <c r="J394" s="140">
        <f t="shared" si="10"/>
        <v>470</v>
      </c>
      <c r="K394" s="81" t="str">
        <f t="shared" si="11"/>
        <v/>
      </c>
      <c r="L394" s="147">
        <v>470</v>
      </c>
    </row>
    <row r="395" spans="1:22" s="83" customFormat="1" ht="34.5" customHeight="1">
      <c r="A395" s="250" t="s">
        <v>775</v>
      </c>
      <c r="B395" s="84"/>
      <c r="C395" s="369"/>
      <c r="D395" s="381"/>
      <c r="E395" s="319" t="s">
        <v>226</v>
      </c>
      <c r="F395" s="320"/>
      <c r="G395" s="320"/>
      <c r="H395" s="321"/>
      <c r="I395" s="342"/>
      <c r="J395" s="140">
        <f t="shared" si="10"/>
        <v>411</v>
      </c>
      <c r="K395" s="81" t="str">
        <f t="shared" si="11"/>
        <v/>
      </c>
      <c r="L395" s="147">
        <v>411</v>
      </c>
    </row>
    <row r="396" spans="1:22" s="83" customFormat="1" ht="34.5" customHeight="1">
      <c r="A396" s="250" t="s">
        <v>776</v>
      </c>
      <c r="B396" s="1"/>
      <c r="C396" s="369"/>
      <c r="D396" s="319" t="s">
        <v>227</v>
      </c>
      <c r="E396" s="320"/>
      <c r="F396" s="320"/>
      <c r="G396" s="320"/>
      <c r="H396" s="321"/>
      <c r="I396" s="342"/>
      <c r="J396" s="140">
        <f t="shared" si="10"/>
        <v>13068</v>
      </c>
      <c r="K396" s="81" t="str">
        <f t="shared" si="11"/>
        <v/>
      </c>
      <c r="L396" s="147">
        <v>13068</v>
      </c>
    </row>
    <row r="397" spans="1:22" s="83" customFormat="1" ht="34.5" customHeight="1">
      <c r="A397" s="250" t="s">
        <v>777</v>
      </c>
      <c r="B397" s="119"/>
      <c r="C397" s="369"/>
      <c r="D397" s="319" t="s">
        <v>228</v>
      </c>
      <c r="E397" s="320"/>
      <c r="F397" s="320"/>
      <c r="G397" s="320"/>
      <c r="H397" s="321"/>
      <c r="I397" s="343"/>
      <c r="J397" s="140">
        <f t="shared" si="10"/>
        <v>1397</v>
      </c>
      <c r="K397" s="81" t="str">
        <f t="shared" si="11"/>
        <v/>
      </c>
      <c r="L397" s="147">
        <v>1397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1396</v>
      </c>
      <c r="K405" s="81" t="str">
        <f t="shared" ref="K405:K422" si="13">IF(OR(COUNTIF(L405:L405,"未確認")&gt;0,COUNTIF(L405:L405,"~*")&gt;0),"※","")</f>
        <v/>
      </c>
      <c r="L405" s="147">
        <v>1396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1144</v>
      </c>
      <c r="K407" s="81" t="str">
        <f t="shared" si="13"/>
        <v/>
      </c>
      <c r="L407" s="147">
        <v>1144</v>
      </c>
    </row>
    <row r="408" spans="1:22" s="83" customFormat="1" ht="34.5" customHeight="1">
      <c r="A408" s="251" t="s">
        <v>781</v>
      </c>
      <c r="B408" s="119"/>
      <c r="C408" s="368"/>
      <c r="D408" s="368"/>
      <c r="E408" s="319" t="s">
        <v>236</v>
      </c>
      <c r="F408" s="320"/>
      <c r="G408" s="320"/>
      <c r="H408" s="321"/>
      <c r="I408" s="360"/>
      <c r="J408" s="140">
        <f t="shared" si="12"/>
        <v>12</v>
      </c>
      <c r="K408" s="81" t="str">
        <f t="shared" si="13"/>
        <v/>
      </c>
      <c r="L408" s="147">
        <v>12</v>
      </c>
    </row>
    <row r="409" spans="1:22" s="83" customFormat="1" ht="34.5" customHeight="1">
      <c r="A409" s="251" t="s">
        <v>782</v>
      </c>
      <c r="B409" s="119"/>
      <c r="C409" s="368"/>
      <c r="D409" s="368"/>
      <c r="E409" s="316" t="s">
        <v>989</v>
      </c>
      <c r="F409" s="317"/>
      <c r="G409" s="317"/>
      <c r="H409" s="318"/>
      <c r="I409" s="360"/>
      <c r="J409" s="140">
        <f t="shared" si="12"/>
        <v>73</v>
      </c>
      <c r="K409" s="81" t="str">
        <f t="shared" si="13"/>
        <v/>
      </c>
      <c r="L409" s="147">
        <v>73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167</v>
      </c>
      <c r="K412" s="81" t="str">
        <f t="shared" si="13"/>
        <v/>
      </c>
      <c r="L412" s="147">
        <v>167</v>
      </c>
    </row>
    <row r="413" spans="1:22" s="83" customFormat="1" ht="34.5" customHeight="1">
      <c r="A413" s="251" t="s">
        <v>786</v>
      </c>
      <c r="B413" s="119"/>
      <c r="C413" s="368"/>
      <c r="D413" s="319" t="s">
        <v>251</v>
      </c>
      <c r="E413" s="320"/>
      <c r="F413" s="320"/>
      <c r="G413" s="320"/>
      <c r="H413" s="321"/>
      <c r="I413" s="360"/>
      <c r="J413" s="140">
        <f t="shared" si="12"/>
        <v>1397</v>
      </c>
      <c r="K413" s="81" t="str">
        <f t="shared" si="13"/>
        <v/>
      </c>
      <c r="L413" s="147">
        <v>1397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1038</v>
      </c>
      <c r="K415" s="81" t="str">
        <f t="shared" si="13"/>
        <v/>
      </c>
      <c r="L415" s="147">
        <v>1038</v>
      </c>
    </row>
    <row r="416" spans="1:22" s="83" customFormat="1" ht="34.5" customHeight="1">
      <c r="A416" s="251" t="s">
        <v>789</v>
      </c>
      <c r="B416" s="119"/>
      <c r="C416" s="368"/>
      <c r="D416" s="368"/>
      <c r="E416" s="319" t="s">
        <v>243</v>
      </c>
      <c r="F416" s="320"/>
      <c r="G416" s="320"/>
      <c r="H416" s="321"/>
      <c r="I416" s="360"/>
      <c r="J416" s="140">
        <f t="shared" si="12"/>
        <v>11</v>
      </c>
      <c r="K416" s="81" t="str">
        <f t="shared" si="13"/>
        <v/>
      </c>
      <c r="L416" s="147">
        <v>11</v>
      </c>
    </row>
    <row r="417" spans="1:22" s="83" customFormat="1" ht="34.5" customHeight="1">
      <c r="A417" s="251" t="s">
        <v>790</v>
      </c>
      <c r="B417" s="119"/>
      <c r="C417" s="368"/>
      <c r="D417" s="368"/>
      <c r="E417" s="319" t="s">
        <v>244</v>
      </c>
      <c r="F417" s="320"/>
      <c r="G417" s="320"/>
      <c r="H417" s="321"/>
      <c r="I417" s="360"/>
      <c r="J417" s="140">
        <f t="shared" si="12"/>
        <v>23</v>
      </c>
      <c r="K417" s="81" t="str">
        <f t="shared" si="13"/>
        <v/>
      </c>
      <c r="L417" s="147">
        <v>23</v>
      </c>
    </row>
    <row r="418" spans="1:22" s="83" customFormat="1" ht="34.5" customHeight="1">
      <c r="A418" s="251" t="s">
        <v>791</v>
      </c>
      <c r="B418" s="119"/>
      <c r="C418" s="368"/>
      <c r="D418" s="368"/>
      <c r="E418" s="319" t="s">
        <v>245</v>
      </c>
      <c r="F418" s="320"/>
      <c r="G418" s="320"/>
      <c r="H418" s="321"/>
      <c r="I418" s="360"/>
      <c r="J418" s="140">
        <f t="shared" si="12"/>
        <v>9</v>
      </c>
      <c r="K418" s="81" t="str">
        <f t="shared" si="13"/>
        <v/>
      </c>
      <c r="L418" s="147">
        <v>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23</v>
      </c>
      <c r="K420" s="81" t="str">
        <f t="shared" si="13"/>
        <v/>
      </c>
      <c r="L420" s="147">
        <v>23</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265</v>
      </c>
      <c r="K422" s="81" t="str">
        <f t="shared" si="13"/>
        <v/>
      </c>
      <c r="L422" s="147">
        <v>265</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1397</v>
      </c>
      <c r="K430" s="193" t="str">
        <f>IF(OR(COUNTIF(L430:L430,"未確認")&gt;0,COUNTIF(L430:L430,"~*")&gt;0),"※","")</f>
        <v/>
      </c>
      <c r="L430" s="147">
        <v>1397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118</v>
      </c>
      <c r="K432" s="193" t="str">
        <f>IF(OR(COUNTIF(L432:L432,"未確認")&gt;0,COUNTIF(L432:L432,"~*")&gt;0),"※","")</f>
        <v/>
      </c>
      <c r="L432" s="147">
        <v>118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1159</v>
      </c>
      <c r="K433" s="193" t="str">
        <f>IF(OR(COUNTIF(L433:L433,"未確認")&gt;0,COUNTIF(L433:L433,"~*")&gt;0),"※","")</f>
        <v/>
      </c>
      <c r="L433" s="147">
        <v>1159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120</v>
      </c>
      <c r="K434" s="193" t="str">
        <f>IF(OR(COUNTIF(L434:L434,"未確認")&gt;0,COUNTIF(L434:L434,"~*")&gt;0),"※","")</f>
        <v/>
      </c>
      <c r="L434" s="147">
        <v>120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35</v>
      </c>
      <c r="K468" s="201" t="str">
        <f t="shared" ref="K468:K475" si="15">IF(OR(COUNTIF(L468:L468,"未確認")&gt;0,COUNTIF(L468:L468,"*")&gt;0),"※","")</f>
        <v/>
      </c>
      <c r="L468" s="117">
        <v>35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34</v>
      </c>
      <c r="K477" s="201" t="str">
        <f t="shared" ref="K477:K496" si="17">IF(OR(COUNTIF(L477:L477,"未確認")&gt;0,COUNTIF(L477:L477,"*")&gt;0),"※","")</f>
        <v/>
      </c>
      <c r="L477" s="117">
        <v>34</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16</v>
      </c>
      <c r="K505" s="201" t="str">
        <f t="shared" si="20"/>
        <v/>
      </c>
      <c r="L505" s="117">
        <v>16</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449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114</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716</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277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518</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12</v>
      </c>
      <c r="K614" s="201" t="str">
        <f t="shared" si="28"/>
        <v/>
      </c>
      <c r="L614" s="117">
        <v>12</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t="str">
        <f t="shared" si="27"/>
        <v>*</v>
      </c>
      <c r="K616" s="201" t="str">
        <f t="shared" si="28"/>
        <v>※</v>
      </c>
      <c r="L616" s="117" t="s">
        <v>541</v>
      </c>
    </row>
    <row r="617" spans="1:22" s="118" customFormat="1" ht="84" customHeight="1">
      <c r="A617" s="252" t="s">
        <v>910</v>
      </c>
      <c r="B617" s="115"/>
      <c r="C617" s="319" t="s">
        <v>419</v>
      </c>
      <c r="D617" s="320"/>
      <c r="E617" s="320"/>
      <c r="F617" s="320"/>
      <c r="G617" s="320"/>
      <c r="H617" s="321"/>
      <c r="I617" s="122" t="s">
        <v>420</v>
      </c>
      <c r="J617" s="116">
        <f t="shared" si="27"/>
        <v>107</v>
      </c>
      <c r="K617" s="201" t="str">
        <f t="shared" si="28"/>
        <v/>
      </c>
      <c r="L617" s="117">
        <v>107</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13</v>
      </c>
      <c r="K635" s="201" t="str">
        <f t="shared" si="30"/>
        <v/>
      </c>
      <c r="L635" s="117">
        <v>13</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F0A070-09CF-41BF-B06E-9D2C2F757D8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2019-12-23T00:56:09Z</dcterms:modified>
</cp:coreProperties>
</file>