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F8A706C-DF93-4CF2-B5DA-23A09CD80C7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<sst xmlns="http://schemas.openxmlformats.org/spreadsheetml/2006/main" count="3108" uniqueCount="1053">
  <si>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</si>
  <si>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</si>
  <si>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</si>
  <si>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</si>
  <si>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</si>
  <si>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</si>
  <si>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</si>
  <si>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</si>
  <si>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</si>
  <si>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</si>
  <si>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</si>
  <si>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</si>
  <si>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</si>
  <si>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</si>
  <si>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</si>
  <si>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</si>
  <si>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</si>
  <si>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</si>
  <si>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</si>
  <si>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</si>
  <si>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</si>
  <si>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</si>
  <si>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</si>
  <si>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</si>
  <si>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</si>
  <si>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</si>
  <si>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</si>
  <si>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</si>
  <si>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</si>
  <si>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</si>
  <si>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</si>
  <si>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</si>
  <si>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</si>
  <si>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</si>
  <si>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</si>
  <si>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</si>
  <si>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</si>
  <si>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</si>
  <si>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</si>
  <si>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</si>
  <si>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</si>
  <si>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</si>
  <si>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</si>
  <si>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</si>
  <si>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</si>
  <si>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</si>
  <si>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</si>
  <si>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</si>
  <si>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</si>
  <si>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</si>
  <si>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</si>
  <si>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</si>
  <si>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</si>
  <si>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</si>
  <si>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</si>
  <si>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</si>
  <si>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</si>
  <si>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</si>
  <si>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</si>
  <si>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</si>
  <si>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</si>
  <si>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</si>
  <si>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</si>
  <si>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</si>
  <si>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</si>
  <si>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</si>
  <si>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</si>
  <si>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</si>
  <si>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</si>
  <si>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</si>
  <si>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</si>
  <si>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</si>
  <si>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</si>
  <si>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</si>
  <si>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</si>
  <si>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</si>
  <si>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</si>
  <si>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</si>
  <si>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</si>
  <si>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</si>
  <si>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</si>
  <si>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</si>
  <si>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</si>
  <si>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</si>
  <si>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</si>
  <si>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</si>
  <si>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</si>
  <si>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</si>
  <si>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</si>
  <si>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</si>
  <si>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</si>
  <si>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</si>
  <si>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</si>
  <si>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</si>
  <si>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</si>
  <si>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</si>
  <si>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</si>
  <si>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</si>
  <si>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</si>
  <si>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</si>
  <si>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</si>
  <si>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</si>
  <si>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</si>
  <si>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</si>
  <si>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</si>
  <si>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</si>
  <si>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</si>
  <si>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</si>
  <si>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</si>
  <si>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</si>
  <si>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</si>
  <si>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</si>
  <si>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</si>
  <si>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</si>
  <si>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</si>
  <si>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</si>
  <si>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</si>
  <si>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</si>
  <si>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</si>
  <si>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</si>
  <si>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</si>
  <si>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</si>
  <si>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</si>
  <si>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</si>
  <si>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</si>
  <si>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</si>
  <si>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</si>
  <si>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</si>
  <si>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</si>
  <si>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</si>
  <si>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</si>
  <si>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</si>
  <si>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</si>
  <si>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</si>
  <si>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</si>
  <si>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</si>
  <si>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</si>
  <si>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</si>
  <si>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</si>
  <si>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</si>
  <si>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</si>
  <si>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</si>
  <si>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</si>
  <si>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</si>
  <si>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</si>
  <si>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</si>
  <si>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</si>
  <si>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</si>
  <si>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</si>
  <si>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</si>
  <si>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</si>
  <si>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</si>
  <si>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</si>
  <si>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</si>
  <si>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</si>
  <si>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</si>
  <si>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</si>
  <si>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</si>
  <si>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</si>
  <si>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</si>
  <si>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</si>
  <si>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</si>
  <si>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</si>
  <si>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</si>
  <si>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</si>
  <si>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</si>
  <si>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</si>
  <si>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</si>
  <si>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</si>
  <si>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</si>
  <si>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</si>
  <si>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</si>
  <si>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</si>
  <si>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</si>
  <si>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</si>
  <si>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</si>
  <si>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</si>
  <si>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</si>
  <si>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</si>
  <si>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</si>
  <si>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</si>
  <si>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</si>
  <si>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</si>
  <si>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</si>
  <si>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</si>
  <si>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</si>
  <si>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</si>
  <si>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</si>
  <si>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</si>
  <si>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</si>
  <si>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</si>
  <si>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</si>
  <si>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</si>
  <si>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</si>
  <si>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</si>
  <si>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</si>
  <si>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</si>
  <si>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</si>
  <si>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</si>
  <si>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</si>
  <si>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</si>
  <si>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</si>
  <si>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</si>
  <si>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</si>
  <si>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</si>
  <si>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</si>
  <si>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</si>
  <si>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</si>
  <si>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</si>
  <si>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</si>
  <si>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</si>
  <si>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</si>
  <si>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</si>
  <si>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</si>
  <si>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</si>
  <si>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</si>
  <si>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</si>
  <si>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</si>
  <si>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</si>
  <si>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</si>
  <si>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</si>
  <si>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</si>
  <si>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</si>
  <si>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</si>
  <si>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</si>
  <si>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</si>
  <si>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</si>
  <si>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</si>
  <si>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</si>
  <si>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</si>
  <si>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</si>
  <si>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</si>
  <si>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</si>
  <si>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</si>
  <si>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</si>
  <si>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</si>
  <si>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</si>
  <si>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</si>
  <si>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</si>
  <si>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</si>
  <si>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</si>
  <si>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</si>
  <si>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</si>
  <si>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</si>
  <si>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</si>
  <si>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</si>
  <si>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</si>
  <si>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</si>
  <si>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</si>
  <si>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</si>
  <si>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</si>
  <si>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</si>
  <si>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</si>
  <si>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</si>
  <si>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</si>
  <si>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</si>
  <si>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</si>
  <si>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</si>
  <si>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</si>
  <si>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</si>
  <si>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</si>
  <si>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</si>
  <si>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</si>
  <si>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</si>
  <si>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</si>
  <si>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</si>
  <si>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</si>
  <si>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</si>
  <si>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</si>
  <si>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</si>
  <si>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</si>
  <si>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</si>
  <si>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</si>
  <si>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</si>
  <si>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</si>
  <si>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</si>
  <si>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</si>
  <si>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</si>
  <si>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</si>
  <si>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</si>
  <si>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</si>
  <si>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</si>
  <si>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</si>
  <si>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</si>
  <si>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</si>
  <si>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</si>
  <si>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</si>
  <si>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</si>
  <si>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</si>
  <si>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</si>
  <si>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</si>
  <si>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</si>
  <si>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</si>
  <si>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</si>
  <si>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</si>
  <si>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</si>
  <si>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</si>
  <si>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</si>
  <si>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</si>
  <si>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</si>
  <si>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</si>
  <si>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</si>
  <si>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</si>
  <si>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</si>
  <si>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</si>
  <si>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</si>
  <si>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</si>
  <si>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</si>
  <si>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</si>
  <si>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</si>
  <si>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</si>
  <si>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</si>
  <si>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</si>
  <si>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</si>
  <si>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</si>
  <si>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</si>
  <si>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</si>
  <si>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</si>
  <si>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</si>
  <si>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</si>
  <si>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</si>
  <si>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</si>
  <si>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</si>
  <si>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</si>
  <si>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</si>
  <si>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</si>
  <si>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</si>
  <si>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</si>
  <si>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</si>
  <si>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</si>
  <si>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</si>
  <si>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</si>
  <si>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</si>
  <si>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</si>
  <si>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</si>
  <si>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</si>
  <si>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</si>
  <si>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</si>
  <si>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</si>
  <si>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</si>
  <si>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</si>
  <si>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</si>
  <si>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</si>
  <si>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</si>
  <si>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</si>
  <si>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</si>
  <si>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</si>
  <si>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</si>
  <si>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</si>
  <si>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</si>
  <si>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</si>
  <si>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</si>
  <si>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</si>
  <si>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</si>
  <si>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</si>
  <si>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</si>
  <si>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</si>
  <si>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</si>
  <si>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</si>
  <si>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</si>
  <si>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</si>
  <si>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</si>
  <si>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</si>
  <si>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</si>
  <si>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</si>
  <si>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</si>
  <si>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</si>
  <si>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</si>
  <si>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</si>
  <si>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</si>
  <si>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</si>
  <si>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</si>
  <si>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</si>
  <si>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</si>
  <si>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</si>
  <si>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</si>
  <si>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</si>
  <si>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</si>
  <si>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</si>
  <si>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</si>
  <si>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</si>
  <si>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</si>
  <si>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</si>
  <si>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</si>
  <si>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</si>
  <si>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</si>
  <si>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</si>
  <si>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</si>
  <si>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</si>
  <si>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</si>
  <si>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</si>
  <si>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</si>
  <si>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</si>
  <si>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</si>
  <si>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</si>
  <si>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</si>
  <si>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</si>
  <si>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</si>
  <si>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</si>
  <si>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</si>
  <si>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</si>
  <si>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</si>
  <si>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</si>
  <si>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</si>
  <si>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</si>
  <si>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</si>
  <si>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</si>
  <si>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</si>
  <si>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</si>
  <si>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</si>
  <si>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</si>
  <si>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</si>
  <si>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</si>
  <si>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</si>
  <si>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</si>
  <si>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</si>
  <si>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</si>
  <si>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</si>
  <si>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</si>
  <si>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</si>
  <si>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</si>
  <si>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</si>
  <si>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</si>
  <si>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</si>
  <si>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</si>
  <si>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</si>
  <si>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</si>
  <si>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</si>
  <si>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</si>
  <si>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</si>
  <si>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</si>
  <si>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</si>
  <si>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</si>
  <si>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</si>
  <si>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</si>
  <si>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</si>
  <si>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</si>
  <si>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</si>
  <si>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</si>
  <si>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</si>
  <si>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</si>
  <si>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</si>
  <si>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</si>
  <si>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</si>
  <si>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</si>
  <si>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</si>
  <si>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</si>
  <si>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</si>
  <si>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</si>
  <si>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</si>
  <si>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</si>
  <si>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</si>
  <si>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</si>
  <si>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</si>
  <si>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</si>
  <si>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</si>
  <si>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</si>
  <si>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</si>
  <si>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</si>
  <si>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</si>
  <si>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</si>
  <si>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</si>
  <si>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</si>
  <si>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</si>
  <si>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</si>
  <si>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</si>
  <si>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</si>
  <si>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</si>
  <si>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</si>
  <si>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</si>
  <si>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</si>
  <si>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</si>
  <si>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</si>
  <si>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</si>
  <si>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</si>
  <si>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</si>
  <si>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</si>
  <si>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</si>
  <si>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</si>
  <si>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</si>
  <si>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</si>
  <si>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</si>
  <si>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</si>
  <si>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</si>
  <si>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</si>
  <si>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</si>
  <si>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</si>
  <si>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</si>
  <si>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</si>
  <si>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</si>
  <si>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</si>
  <si>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</si>
  <si>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</si>
  <si>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</si>
  <si>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</si>
  <si>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</si>
  <si>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</si>
  <si>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</si>
  <si>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</si>
  <si>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</si>
  <si>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</si>
  <si>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</si>
  <si>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</si>
  <si>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</si>
  <si>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</si>
  <si>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</si>
  <si>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</si>
  <si>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</si>
  <si>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</si>
  <si>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</si>
  <si>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</si>
  <si>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</si>
  <si>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</si>
  <si>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</si>
  <si>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</si>
  <si>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</si>
  <si>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</si>
  <si>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</si>
  <si>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</si>
  <si>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</si>
  <si>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</si>
  <si>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</si>
  <si>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</si>
  <si>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</si>
  <si>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</si>
  <si>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</si>
  <si>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</si>
  <si>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</si>
  <si>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</si>
  <si>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</si>
  <si>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</si>
  <si>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</si>
  <si>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</si>
  <si>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</si>
  <si>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</si>
  <si>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</si>
  <si>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</si>
  <si>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</si>
  <si>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</si>
  <si>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</si>
  <si>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</si>
  <si>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</si>
  <si>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</si>
  <si>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</si>
  <si>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</si>
  <si>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</si>
  <si>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</si>
  <si>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</si>
  <si>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</si>
  <si>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</si>
  <si>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</si>
  <si>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</si>
  <si>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</si>
  <si>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</si>
  <si>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</si>
  <si>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</si>
  <si>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</si>
  <si>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</si>
  <si>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</si>
  <si>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</si>
  <si>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</si>
  <si>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</si>
  <si>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</si>
  <si>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</si>
  <si>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</si>
  <si>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</si>
  <si>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</si>
  <si>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</si>
  <si>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</si>
  <si>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</si>
  <si>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</si>
  <si>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</si>
  <si>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</si>
  <si>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</si>
  <si>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</si>
  <si>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</si>
  <si>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</si>
  <si>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</si>
  <si>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</si>
  <si>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</si>
  <si>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</si>
  <si>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</si>
  <si>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</si>
  <si>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</si>
  <si>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</si>
  <si>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</si>
  <si>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</si>
  <si>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</si>
  <si>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</si>
  <si>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</si>
  <si>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</si>
  <si>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</si>
  <si>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</si>
  <si>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</si>
  <si>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</si>
  <si>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</si>
  <si>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</si>
  <si>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</si>
  <si>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</si>
  <si>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</si>
  <si>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</si>
  <si>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</si>
  <si>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</si>
  <si>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</si>
  <si>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</si>
  <si>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</si>
  <si>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</si>
  <si>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</si>
  <si>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</si>
  <si>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</si>
  <si>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</si>
  <si>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</si>
  <si>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</si>
  <si>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</si>
  <si>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</si>
  <si>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</si>
  <si>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</si>
  <si>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</si>
  <si>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</si>
  <si>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</si>
  <si>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</si>
  <si>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</si>
  <si>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</si>
  <si>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</si>
  <si>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</si>
  <si>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</si>
  <si>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</si>
  <si>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</si>
  <si>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</si>
  <si>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</si>
  <si>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</si>
  <si>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</si>
  <si>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</si>
  <si>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</si>
  <si>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</si>
  <si>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</si>
  <si>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</si>
  <si>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</si>
  <si>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</si>
  <si>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</si>
  <si>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</si>
  <si>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</si>
  <si>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</si>
  <si>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</si>
  <si>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</si>
  <si>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</si>
  <si>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</si>
  <si>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</si>
  <si>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</si>
  <si>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</si>
  <si>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</si>
  <si>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</si>
  <si>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</si>
  <si>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</si>
  <si>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</si>
  <si>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</si>
  <si>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</si>
  <si>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</si>
  <si>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</si>
  <si>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</si>
  <si>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</si>
  <si>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</si>
  <si>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</si>
  <si>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</si>
  <si>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</si>
  <si>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</si>
  <si>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</si>
  <si>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</si>
  <si>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</si>
  <si>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</si>
  <si>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</si>
  <si>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</si>
  <si>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</si>
  <si>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</si>
  <si>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</si>
  <si>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</si>
  <si>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</si>
  <si>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</si>
  <si>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</si>
  <si>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</si>
  <si>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</si>
  <si>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</si>
  <si>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</si>
  <si>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</si>
  <si>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</si>
  <si>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</si>
  <si>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</si>
  <si>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</si>
  <si>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</si>
  <si>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</si>
  <si>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</si>
  <si>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</si>
  <si>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</si>
  <si>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</si>
  <si>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</si>
  <si>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</si>
  <si>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</si>
  <si>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</si>
  <si>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</si>
  <si>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</si>
  <si>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</si>
  <si>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</si>
  <si>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</si>
  <si>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</si>
  <si>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</si>
  <si>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</si>
  <si>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</si>
  <si>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</si>
  <si>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</si>
  <si>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</si>
  <si>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</si>
  <si>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</si>
  <si>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</si>
  <si>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</si>
  <si>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</si>
  <si>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</si>
  <si>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</si>
  <si>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</si>
  <si>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</si>
  <si>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</si>
  <si>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</si>
  <si>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</si>
  <si>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</si>
  <si>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</si>
  <si>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</si>
  <si>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</si>
  <si>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</si>
  <si>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</si>
  <si>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</si>
  <si>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</si>
  <si>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</si>
  <si>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</si>
  <si>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</si>
  <si>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</si>
  <si>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</si>
  <si>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</si>
  <si>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</si>
  <si>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</si>
  <si>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</si>
  <si>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</si>
  <si>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</si>
  <si>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</si>
  <si>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</si>
  <si>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</si>
  <si>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</si>
  <si>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</si>
  <si>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</si>
  <si>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</si>
  <si>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</si>
  <si>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</si>
  <si>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</si>
  <si>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</si>
  <si>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</si>
  <si>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</si>
  <si>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</si>
  <si>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</si>
  <si>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</si>
  <si>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</si>
  <si>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</si>
  <si>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</si>
  <si>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</si>
  <si>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</si>
  <si>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</si>
  <si>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</si>
  <si>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</si>
  <si>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</si>
  <si>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</si>
  <si>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</si>
  <si>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</si>
  <si>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</si>
  <si>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</si>
  <si>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</si>
  <si>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</si>
  <si>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</si>
  <si>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</si>
  <si>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</si>
  <si>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</si>
  <si>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</si>
  <si>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</si>
  <si>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</si>
  <si>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</si>
  <si>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</si>
  <si>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</si>
  <si>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</si>
  <si>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</si>
  <si>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</si>
  <si>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</si>
  <si>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</si>
  <si>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</si>
  <si>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</si>
  <si>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</si>
  <si>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</si>
  <si>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</si>
  <si>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</si>
  <si>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</si>
  <si>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</si>
  <si>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</si>
  <si>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</si>
  <si>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</si>
  <si>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</si>
  <si>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</si>
  <si>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</si>
  <si>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</si>
  <si>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</si>
  <si>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</si>
  <si>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</si>
  <si>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</si>
  <si>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</si>
  <si>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</si>
  <si>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</si>
  <si>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</si>
  <si>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</si>
  <si>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</si>
  <si>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</si>
  <si>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</si>
  <si>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</si>
  <si>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</si>
  <si>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</si>
  <si>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</si>
  <si>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</si>
  <si>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</si>
  <si>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</si>
  <si>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</si>
  <si>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</si>
  <si>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</si>
  <si>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</si>
  <si>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</si>
  <si>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</si>
  <si>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</si>
  <si>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</si>
  <si>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</si>
  <si>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</si>
  <si>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</si>
  <si>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</si>
  <si>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</si>
  <si>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</si>
  <si>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</si>
  <si>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</si>
  <si>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</si>
  <si>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</si>
  <si>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</si>
  <si>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</si>
  <si>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</si>
  <si>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</si>
  <si>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</si>
  <si>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</si>
  <si>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</si>
  <si>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</si>
  <si>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</si>
  <si>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</si>
  <si>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</si>
  <si>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</si>
  <si>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</si>
  <si>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</si>
  <si>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</si>
  <si>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</si>
  <si>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</si>
  <si>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</si>
  <si>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</si>
  <si>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</si>
  <si>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</si>
  <si>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</si>
  <si>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</si>
  <si>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</si>
  <si>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</si>
  <si>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</si>
  <si>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</si>
  <si>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</si>
  <si>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</si>
  <si>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</si>
  <si>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</si>
  <si>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</si>
  <si>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</si>
  <si>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</si>
  <si>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</si>
  <si>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</si>
  <si>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</si>
  <si>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</si>
  <si>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</si>
  <si>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</si>
  <si>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</si>
  <si>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</si>
  <si>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</si>
  <si>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</si>
  <si>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</si>
  <si>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</si>
  <si>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</si>
  <si>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</si>
  <si>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</si>
  <si>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</si>
  <si>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</si>
  <si>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</si>
  <si>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</si>
  <si>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</si>
  <si>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</si>
  <si>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</si>
  <si>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</si>
  <si>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</si>
  <si>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</si>
  <si>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</si>
  <si>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</si>
  <si>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</si>
  <si>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</si>
  <si>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</si>
  <si>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</si>
  <si>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</si>
  <si>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</si>
  <si>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</si>
  <si>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</si>
  <si>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</si>
  <si>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</si>
  <si>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</si>
  <si>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</si>
  <si>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</si>
  <si>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</si>
  <si>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</si>
  <si>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</si>
  <si>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</si>
  <si>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</si>
  <si>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</si>
  <si>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</si>
  <si>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</si>
  <si>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</si>
  <si>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</si>
  <si>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</si>
  <si>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</si>
  <si>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</si>
  <si>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</si>
  <si>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</si>
  <si>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</si>
  <si>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</si>
  <si>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</si>
  <si>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</si>
  <si>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</si>
  <si>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</si>
  <si>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</si>
  <si>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</si>
  <si>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</si>
  <si>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</si>
  <si>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</si>
  <si>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</si>
  <si>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</si>
  <si>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</si>
  <si>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</si>
  <si>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</si>
  <si>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</si>
  <si>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</si>
  <si>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</si>
  <si>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</si>
  <si>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</si>
  <si>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</si>
  <si>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</si>
  <si>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</si>
  <si>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</si>
  <si>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</si>
  <si>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</si>
  <si>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</si>
  <si>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</si>
  <si>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</si>
  <si>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</si>
  <si>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</si>
  <si>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</si>
  <si>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</si>
  <si>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</si>
  <si>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</si>
  <si>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</si>
  <si>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</si>
  <si>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</si>
  <si>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</si>
  <si>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</si>
  <si>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</si>
  <si>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</si>
  <si>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</si>
  <si>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</si>
  <si>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</si>
  <si>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</si>
  <si>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</si>
  <si>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</si>
  <si>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</si>
  <si>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</si>
  <si>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</si>
  <si>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</si>
  <si>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</si>
  <si>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</si>
  <si>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</si>
  <si>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</si>
  <si>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</si>
  <si>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</si>
  <si>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</si>
  <si>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</si>
  <si>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</si>
  <si>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</si>
  <si>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</si>
  <si>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</si>
  <si>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</si>
  <si>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</si>
  <si>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</si>
  <si>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</si>
  <si>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</si>
  <si>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</si>
  <si>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</si>
  <si>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</si>
  <si>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</si>
  <si>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</si>
  <si>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</si>
  <si>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</si>
  <si>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</si>
  <si>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</si>
  <si>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</si>
  <si>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</si>
  <si>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</si>
  <si>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</si>
  <si>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</si>
  <si>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</si>
  <si>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</si>
  <si>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</si>
  <si>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</si>
  <si>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</si>
  <si>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</si>
  <si>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</si>
  <si>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</si>
  <si>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</si>
  <si>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</si>
  <si>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</si>
  <si>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</si>
  <si>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</si>
  <si>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</si>
  <si>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</si>
  <si>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</si>
  <si>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</si>
  <si>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</si>
  <si>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</si>
  <si>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</si>
  <si>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</si>
  <si>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</si>
  <si>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</si>
  <si>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</si>
  <si>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医療法人社団仁和会　さがみ仁和会病院</t>
    <phoneticPr fontId="3"/>
  </si>
  <si>
    <t>〒252-0231 相模原市中央区相模原４－１１－４</t>
    <phoneticPr fontId="3"/>
  </si>
  <si>
    <t>〇</t>
  </si>
  <si>
    <t>医療法人</t>
  </si>
  <si>
    <t>複数の診療科で活用</t>
  </si>
  <si>
    <t>内科</t>
  </si>
  <si>
    <t>乳腺外科</t>
  </si>
  <si>
    <t>整形外科</t>
  </si>
  <si>
    <t>ＤＰＣ病院ではない</t>
  </si>
  <si>
    <t>有</t>
  </si>
  <si>
    <t>-</t>
    <phoneticPr fontId="3"/>
  </si>
  <si>
    <t>3・4階病棟</t>
  </si>
  <si>
    <t>急性期機能</t>
  </si>
  <si>
    <t>療養病棟入院料１</t>
  </si>
  <si>
    <t>5階病棟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</si>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</sst>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10713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0</v>
      </c>
      <c r="M103" s="258">
        <v>24</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0</v>
      </c>
      <c r="M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24</v>
      </c>
      <c r="K109" s="237" t="str">
        <f t="shared" si="1"/>
        <v/>
      </c>
      <c r="L109" s="258">
        <v>0</v>
      </c>
      <c r="M109" s="258">
        <v>24</v>
      </c>
    </row>
    <row r="110" spans="1:22" s="83" customFormat="1" ht="34.5" customHeight="1">
      <c r="A110" s="244" t="s">
        <v>614</v>
      </c>
      <c r="B110" s="84"/>
      <c r="C110" s="396"/>
      <c r="D110" s="397"/>
      <c r="E110" s="432"/>
      <c r="F110" s="433"/>
      <c r="G110" s="317" t="s">
        <v>47</v>
      </c>
      <c r="H110" s="319"/>
      <c r="I110" s="420"/>
      <c r="J110" s="256">
        <f t="shared" si="0"/>
        <v>24</v>
      </c>
      <c r="K110" s="237" t="str">
        <f t="shared" si="1"/>
        <v/>
      </c>
      <c r="L110" s="258">
        <v>0</v>
      </c>
      <c r="M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1050</v>
      </c>
    </row>
    <row r="132" spans="1:22" s="83" customFormat="1" ht="34.5" customHeight="1">
      <c r="A132" s="244" t="s">
        <v>621</v>
      </c>
      <c r="B132" s="84"/>
      <c r="C132" s="295"/>
      <c r="D132" s="297"/>
      <c r="E132" s="320" t="s">
        <v>58</v>
      </c>
      <c r="F132" s="321"/>
      <c r="G132" s="321"/>
      <c r="H132" s="322"/>
      <c r="I132" s="389"/>
      <c r="J132" s="101"/>
      <c r="K132" s="102"/>
      <c r="L132" s="82">
        <v>60</v>
      </c>
      <c r="M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59</v>
      </c>
      <c r="K153" s="264" t="str">
        <f t="shared" si="3"/>
        <v/>
      </c>
      <c r="L153" s="117">
        <v>59</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23</v>
      </c>
      <c r="K156" s="264" t="str">
        <f t="shared" si="3"/>
        <v/>
      </c>
      <c r="L156" s="117">
        <v>23</v>
      </c>
      <c r="M156" s="117">
        <v>0</v>
      </c>
    </row>
    <row r="157" spans="1:13" s="118" customFormat="1" ht="34.5" customHeight="1">
      <c r="A157" s="246" t="s">
        <v>659</v>
      </c>
      <c r="B157" s="115"/>
      <c r="C157" s="317" t="s">
        <v>566</v>
      </c>
      <c r="D157" s="318"/>
      <c r="E157" s="318"/>
      <c r="F157" s="318"/>
      <c r="G157" s="318"/>
      <c r="H157" s="319"/>
      <c r="I157" s="413"/>
      <c r="J157" s="263">
        <f t="shared" si="2"/>
        <v>21</v>
      </c>
      <c r="K157" s="264" t="str">
        <f t="shared" si="3"/>
        <v/>
      </c>
      <c r="L157" s="117">
        <v>0</v>
      </c>
      <c r="M157" s="117">
        <v>21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4.45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14</v>
      </c>
      <c r="M269" s="147">
        <v>4</v>
      </c>
    </row>
    <row r="270" spans="1:22" s="83" customFormat="1" ht="34.5" customHeight="1">
      <c r="A270" s="249" t="s">
        <v>725</v>
      </c>
      <c r="B270" s="120"/>
      <c r="C270" s="371"/>
      <c r="D270" s="371"/>
      <c r="E270" s="371"/>
      <c r="F270" s="371"/>
      <c r="G270" s="371" t="s">
        <v>148</v>
      </c>
      <c r="H270" s="371"/>
      <c r="I270" s="404"/>
      <c r="J270" s="266">
        <f t="shared" si="9"/>
        <v>3.13</v>
      </c>
      <c r="K270" s="81" t="str">
        <f t="shared" si="8"/>
        <v/>
      </c>
      <c r="L270" s="148">
        <v>3.13</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5</v>
      </c>
      <c r="M271" s="147">
        <v>3</v>
      </c>
    </row>
    <row r="272" spans="1:22" s="83" customFormat="1" ht="34.5" customHeight="1">
      <c r="A272" s="249" t="s">
        <v>726</v>
      </c>
      <c r="B272" s="120"/>
      <c r="C272" s="372"/>
      <c r="D272" s="372"/>
      <c r="E272" s="372"/>
      <c r="F272" s="372"/>
      <c r="G272" s="371" t="s">
        <v>148</v>
      </c>
      <c r="H272" s="371"/>
      <c r="I272" s="404"/>
      <c r="J272" s="266">
        <f t="shared" si="9"/>
        <v>2.1100000000000003</v>
      </c>
      <c r="K272" s="81" t="str">
        <f t="shared" si="8"/>
        <v/>
      </c>
      <c r="L272" s="148">
        <v>1.57</v>
      </c>
      <c r="M272" s="148">
        <v>0.54</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11</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0.97</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1.1399999999999999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1.62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634</v>
      </c>
      <c r="K392" s="81" t="str">
        <f t="shared" ref="K392:K397" si="12">IF(OR(COUNTIF(L392:M392,"未確認")&gt;0,COUNTIF(L392:M392,"~*")&gt;0),"※","")</f>
        <v/>
      </c>
      <c r="L392" s="147">
        <v>616</v>
      </c>
      <c r="M392" s="147">
        <v>18</v>
      </c>
    </row>
    <row r="393" spans="1:22" s="83" customFormat="1" ht="34.5" customHeight="1">
      <c r="A393" s="249" t="s">
        <v>773</v>
      </c>
      <c r="B393" s="84"/>
      <c r="C393" s="370"/>
      <c r="D393" s="380"/>
      <c r="E393" s="320" t="s">
        <v>224</v>
      </c>
      <c r="F393" s="321"/>
      <c r="G393" s="321"/>
      <c r="H393" s="322"/>
      <c r="I393" s="343"/>
      <c r="J393" s="140">
        <f t="shared" si="11"/>
        <v>218</v>
      </c>
      <c r="K393" s="81" t="str">
        <f t="shared" si="12"/>
        <v/>
      </c>
      <c r="L393" s="147">
        <v>200</v>
      </c>
      <c r="M393" s="147">
        <v>18</v>
      </c>
    </row>
    <row r="394" spans="1:22" s="83" customFormat="1" ht="34.5" customHeight="1">
      <c r="A394" s="250" t="s">
        <v>774</v>
      </c>
      <c r="B394" s="84"/>
      <c r="C394" s="370"/>
      <c r="D394" s="381"/>
      <c r="E394" s="320" t="s">
        <v>225</v>
      </c>
      <c r="F394" s="321"/>
      <c r="G394" s="321"/>
      <c r="H394" s="322"/>
      <c r="I394" s="343"/>
      <c r="J394" s="140">
        <f t="shared" si="11"/>
        <v>120</v>
      </c>
      <c r="K394" s="81" t="str">
        <f t="shared" si="12"/>
        <v/>
      </c>
      <c r="L394" s="147">
        <v>120</v>
      </c>
      <c r="M394" s="147">
        <v>0</v>
      </c>
    </row>
    <row r="395" spans="1:22" s="83" customFormat="1" ht="34.5" customHeight="1">
      <c r="A395" s="250" t="s">
        <v>775</v>
      </c>
      <c r="B395" s="84"/>
      <c r="C395" s="370"/>
      <c r="D395" s="382"/>
      <c r="E395" s="320" t="s">
        <v>226</v>
      </c>
      <c r="F395" s="321"/>
      <c r="G395" s="321"/>
      <c r="H395" s="322"/>
      <c r="I395" s="343"/>
      <c r="J395" s="140">
        <f t="shared" si="11"/>
        <v>296</v>
      </c>
      <c r="K395" s="81" t="str">
        <f t="shared" si="12"/>
        <v/>
      </c>
      <c r="L395" s="147">
        <v>296</v>
      </c>
      <c r="M395" s="147">
        <v>0</v>
      </c>
    </row>
    <row r="396" spans="1:22" s="83" customFormat="1" ht="34.5" customHeight="1">
      <c r="A396" s="250" t="s">
        <v>776</v>
      </c>
      <c r="B396" s="1"/>
      <c r="C396" s="370"/>
      <c r="D396" s="320" t="s">
        <v>227</v>
      </c>
      <c r="E396" s="321"/>
      <c r="F396" s="321"/>
      <c r="G396" s="321"/>
      <c r="H396" s="322"/>
      <c r="I396" s="343"/>
      <c r="J396" s="140">
        <f t="shared" si="11"/>
        <v>27638</v>
      </c>
      <c r="K396" s="81" t="str">
        <f t="shared" si="12"/>
        <v/>
      </c>
      <c r="L396" s="147">
        <v>18961</v>
      </c>
      <c r="M396" s="147">
        <v>8677</v>
      </c>
    </row>
    <row r="397" spans="1:22" s="83" customFormat="1" ht="34.5" customHeight="1">
      <c r="A397" s="250" t="s">
        <v>777</v>
      </c>
      <c r="B397" s="119"/>
      <c r="C397" s="370"/>
      <c r="D397" s="320" t="s">
        <v>228</v>
      </c>
      <c r="E397" s="321"/>
      <c r="F397" s="321"/>
      <c r="G397" s="321"/>
      <c r="H397" s="322"/>
      <c r="I397" s="344"/>
      <c r="J397" s="140">
        <f t="shared" si="11"/>
        <v>633</v>
      </c>
      <c r="K397" s="81" t="str">
        <f t="shared" si="12"/>
        <v/>
      </c>
      <c r="L397" s="147">
        <v>615</v>
      </c>
      <c r="M397" s="147">
        <v>18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634</v>
      </c>
      <c r="K405" s="81" t="str">
        <f t="shared" ref="K405:K422" si="14">IF(OR(COUNTIF(L405:M405,"未確認")&gt;0,COUNTIF(L405:M405,"~*")&gt;0),"※","")</f>
        <v/>
      </c>
      <c r="L405" s="147">
        <v>616</v>
      </c>
      <c r="M405" s="147">
        <v>18</v>
      </c>
    </row>
    <row r="406" spans="1:22" s="83" customFormat="1" ht="34.5" customHeight="1">
      <c r="A406" s="251" t="s">
        <v>779</v>
      </c>
      <c r="B406" s="119"/>
      <c r="C406" s="369"/>
      <c r="D406" s="375" t="s">
        <v>233</v>
      </c>
      <c r="E406" s="377" t="s">
        <v>234</v>
      </c>
      <c r="F406" s="378"/>
      <c r="G406" s="378"/>
      <c r="H406" s="379"/>
      <c r="I406" s="361"/>
      <c r="J406" s="140">
        <f t="shared" si="13"/>
        <v>16</v>
      </c>
      <c r="K406" s="81" t="str">
        <f t="shared" si="14"/>
        <v/>
      </c>
      <c r="L406" s="147">
        <v>1</v>
      </c>
      <c r="M406" s="147">
        <v>15</v>
      </c>
    </row>
    <row r="407" spans="1:22" s="83" customFormat="1" ht="34.5" customHeight="1">
      <c r="A407" s="251" t="s">
        <v>780</v>
      </c>
      <c r="B407" s="119"/>
      <c r="C407" s="369"/>
      <c r="D407" s="369"/>
      <c r="E407" s="320" t="s">
        <v>235</v>
      </c>
      <c r="F407" s="321"/>
      <c r="G407" s="321"/>
      <c r="H407" s="322"/>
      <c r="I407" s="361"/>
      <c r="J407" s="140">
        <f t="shared" si="13"/>
        <v>304</v>
      </c>
      <c r="K407" s="81" t="str">
        <f t="shared" si="14"/>
        <v/>
      </c>
      <c r="L407" s="147">
        <v>304</v>
      </c>
      <c r="M407" s="147">
        <v>0</v>
      </c>
    </row>
    <row r="408" spans="1:22" s="83" customFormat="1" ht="34.5" customHeight="1">
      <c r="A408" s="251" t="s">
        <v>781</v>
      </c>
      <c r="B408" s="119"/>
      <c r="C408" s="369"/>
      <c r="D408" s="369"/>
      <c r="E408" s="320" t="s">
        <v>236</v>
      </c>
      <c r="F408" s="321"/>
      <c r="G408" s="321"/>
      <c r="H408" s="322"/>
      <c r="I408" s="361"/>
      <c r="J408" s="140">
        <f t="shared" si="13"/>
        <v>131</v>
      </c>
      <c r="K408" s="81" t="str">
        <f t="shared" si="14"/>
        <v/>
      </c>
      <c r="L408" s="147">
        <v>128</v>
      </c>
      <c r="M408" s="147">
        <v>3</v>
      </c>
    </row>
    <row r="409" spans="1:22" s="83" customFormat="1" ht="34.5" customHeight="1">
      <c r="A409" s="251" t="s">
        <v>782</v>
      </c>
      <c r="B409" s="119"/>
      <c r="C409" s="369"/>
      <c r="D409" s="369"/>
      <c r="E409" s="317" t="s">
        <v>989</v>
      </c>
      <c r="F409" s="318"/>
      <c r="G409" s="318"/>
      <c r="H409" s="319"/>
      <c r="I409" s="361"/>
      <c r="J409" s="140">
        <f t="shared" si="13"/>
        <v>183</v>
      </c>
      <c r="K409" s="81" t="str">
        <f t="shared" si="14"/>
        <v/>
      </c>
      <c r="L409" s="147">
        <v>183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633</v>
      </c>
      <c r="K413" s="81" t="str">
        <f t="shared" si="14"/>
        <v/>
      </c>
      <c r="L413" s="147">
        <v>615</v>
      </c>
      <c r="M413" s="147">
        <v>18</v>
      </c>
    </row>
    <row r="414" spans="1:22" s="83" customFormat="1" ht="34.5" customHeight="1">
      <c r="A414" s="251" t="s">
        <v>787</v>
      </c>
      <c r="B414" s="119"/>
      <c r="C414" s="369"/>
      <c r="D414" s="375" t="s">
        <v>240</v>
      </c>
      <c r="E414" s="377" t="s">
        <v>241</v>
      </c>
      <c r="F414" s="378"/>
      <c r="G414" s="378"/>
      <c r="H414" s="379"/>
      <c r="I414" s="361"/>
      <c r="J414" s="140">
        <f t="shared" si="13"/>
        <v>16</v>
      </c>
      <c r="K414" s="81" t="str">
        <f t="shared" si="14"/>
        <v/>
      </c>
      <c r="L414" s="147">
        <v>15</v>
      </c>
      <c r="M414" s="147">
        <v>1</v>
      </c>
    </row>
    <row r="415" spans="1:22" s="83" customFormat="1" ht="34.5" customHeight="1">
      <c r="A415" s="251" t="s">
        <v>788</v>
      </c>
      <c r="B415" s="119"/>
      <c r="C415" s="369"/>
      <c r="D415" s="369"/>
      <c r="E415" s="320" t="s">
        <v>242</v>
      </c>
      <c r="F415" s="321"/>
      <c r="G415" s="321"/>
      <c r="H415" s="322"/>
      <c r="I415" s="361"/>
      <c r="J415" s="140">
        <f t="shared" si="13"/>
        <v>235</v>
      </c>
      <c r="K415" s="81" t="str">
        <f t="shared" si="14"/>
        <v/>
      </c>
      <c r="L415" s="147">
        <v>235</v>
      </c>
      <c r="M415" s="147">
        <v>0</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47</v>
      </c>
      <c r="M416" s="147">
        <v>1</v>
      </c>
    </row>
    <row r="417" spans="1:22" s="83" customFormat="1" ht="34.5" customHeight="1">
      <c r="A417" s="251" t="s">
        <v>790</v>
      </c>
      <c r="B417" s="119"/>
      <c r="C417" s="369"/>
      <c r="D417" s="369"/>
      <c r="E417" s="320" t="s">
        <v>244</v>
      </c>
      <c r="F417" s="321"/>
      <c r="G417" s="321"/>
      <c r="H417" s="322"/>
      <c r="I417" s="361"/>
      <c r="J417" s="140">
        <f t="shared" si="13"/>
        <v>79</v>
      </c>
      <c r="K417" s="81" t="str">
        <f t="shared" si="14"/>
        <v/>
      </c>
      <c r="L417" s="147">
        <v>78</v>
      </c>
      <c r="M417" s="147">
        <v>1</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39</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112</v>
      </c>
      <c r="K420" s="81" t="str">
        <f t="shared" si="14"/>
        <v/>
      </c>
      <c r="L420" s="147">
        <v>112</v>
      </c>
      <c r="M420" s="147">
        <v>0</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89</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617</v>
      </c>
      <c r="K430" s="193" t="str">
        <f>IF(OR(COUNTIF(L430:M430,"未確認")&gt;0,COUNTIF(L430:M430,"~*")&gt;0),"※","")</f>
        <v/>
      </c>
      <c r="L430" s="147">
        <v>600</v>
      </c>
      <c r="M430" s="147">
        <v>17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111</v>
      </c>
      <c r="K431" s="193" t="str">
        <f>IF(OR(COUNTIF(L431:M431,"未確認")&gt;0,COUNTIF(L431:M431,"~*")&gt;0),"※","")</f>
        <v/>
      </c>
      <c r="L431" s="147">
        <v>111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55</v>
      </c>
      <c r="K432" s="193" t="str">
        <f>IF(OR(COUNTIF(L432:M432,"未確認")&gt;0,COUNTIF(L432:M432,"~*")&gt;0),"※","")</f>
        <v/>
      </c>
      <c r="L432" s="147">
        <v>55</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451</v>
      </c>
      <c r="K433" s="193" t="str">
        <f>IF(OR(COUNTIF(L433:M433,"未確認")&gt;0,COUNTIF(L433:M433,"~*")&gt;0),"※","")</f>
        <v/>
      </c>
      <c r="L433" s="147">
        <v>434</v>
      </c>
      <c r="M433" s="147">
        <v>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53</v>
      </c>
      <c r="K535" s="201" t="str">
        <f t="shared" si="23"/>
        <v/>
      </c>
      <c r="L535" s="117">
        <v>29</v>
      </c>
      <c r="M535" s="117">
        <v>24</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280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27</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676</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64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657</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37</v>
      </c>
      <c r="K617" s="201" t="str">
        <f t="shared" si="29"/>
        <v/>
      </c>
      <c r="L617" s="117">
        <v>37</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12</v>
      </c>
      <c r="K632" s="201" t="str">
        <f t="shared" si="31"/>
        <v/>
      </c>
      <c r="L632" s="117">
        <v>12</v>
      </c>
      <c r="M632" s="117">
        <v>0</v>
      </c>
    </row>
    <row r="633" spans="1:22" s="118" customFormat="1" ht="57">
      <c r="A633" s="252" t="s">
        <v>919</v>
      </c>
      <c r="B633" s="119"/>
      <c r="C633" s="320" t="s">
        <v>436</v>
      </c>
      <c r="D633" s="321"/>
      <c r="E633" s="321"/>
      <c r="F633" s="321"/>
      <c r="G633" s="321"/>
      <c r="H633" s="322"/>
      <c r="I633" s="122" t="s">
        <v>437</v>
      </c>
      <c r="J633" s="116">
        <f t="shared" si="30"/>
        <v>17</v>
      </c>
      <c r="K633" s="201" t="str">
        <f t="shared" si="31"/>
        <v/>
      </c>
      <c r="L633" s="117">
        <v>17</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45</v>
      </c>
      <c r="K646" s="201" t="str">
        <f t="shared" ref="K646:K660" si="33">IF(OR(COUNTIF(L646:M646,"未確認")&gt;0,COUNTIF(L646:M646,"*")&gt;0),"※","")</f>
        <v/>
      </c>
      <c r="L646" s="117">
        <v>32</v>
      </c>
      <c r="M646" s="117">
        <v>13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20</v>
      </c>
      <c r="K649" s="201" t="str">
        <f t="shared" si="33"/>
        <v>※</v>
      </c>
      <c r="L649" s="117">
        <v>20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37</v>
      </c>
      <c r="K683" s="201" t="str">
        <f>IF(OR(COUNTIF(L683:M683,"未確認")&gt;0,COUNTIF(L683:M683,"*")&gt;0),"※","")</f>
        <v/>
      </c>
      <c r="L683" s="117">
        <v>13</v>
      </c>
      <c r="M683" s="117">
        <v>24</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3955AB-2518-4329-8505-BE76034C4A1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2019-12-23T00:53:26Z</dcterms:modified>
</cp:coreProperties>
</file>