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57E625-F28B-464C-95D2-4FD64A1844F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<sst xmlns="http://schemas.openxmlformats.org/spreadsheetml/2006/main" count="3093" uniqueCount="1049">
  <si>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</si>
  <si>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</si>
  <si>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</si>
  <si>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</si>
  <si>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</si>
  <si>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</si>
  <si>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</si>
  <si>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</si>
  <si>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</si>
  <si>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</si>
  <si>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</si>
  <si>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</si>
  <si>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</si>
  <si>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</si>
  <si>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</si>
  <si>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</si>
  <si>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</si>
  <si>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</si>
  <si>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</si>
  <si>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</si>
  <si>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</si>
  <si>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</si>
  <si>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</si>
  <si>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</si>
  <si>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</si>
  <si>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</si>
  <si>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</si>
  <si>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</si>
  <si>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</si>
  <si>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</si>
  <si>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</si>
  <si>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</si>
  <si>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</si>
  <si>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</si>
  <si>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</si>
  <si>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</si>
  <si>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</si>
  <si>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</si>
  <si>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</si>
  <si>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</si>
  <si>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</si>
  <si>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</si>
  <si>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</si>
  <si>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</si>
  <si>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</si>
  <si>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</si>
  <si>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</si>
  <si>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</si>
  <si>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</si>
  <si>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</si>
  <si>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</si>
  <si>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</si>
  <si>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</si>
  <si>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</si>
  <si>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</si>
  <si>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</si>
  <si>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</si>
  <si>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</si>
  <si>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</si>
  <si>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</si>
  <si>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</si>
  <si>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</si>
  <si>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</si>
  <si>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</si>
  <si>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</si>
  <si>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</si>
  <si>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</si>
  <si>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</si>
  <si>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</si>
  <si>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</si>
  <si>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</si>
  <si>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</si>
  <si>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</si>
  <si>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</si>
  <si>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</si>
  <si>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</si>
  <si>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</si>
  <si>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</si>
  <si>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</si>
  <si>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</si>
  <si>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</si>
  <si>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</si>
  <si>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</si>
  <si>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</si>
  <si>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</si>
  <si>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</si>
  <si>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</si>
  <si>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</si>
  <si>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</si>
  <si>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</si>
  <si>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</si>
  <si>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</si>
  <si>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</si>
  <si>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</si>
  <si>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</si>
  <si>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</si>
  <si>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</si>
  <si>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</si>
  <si>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</si>
  <si>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</si>
  <si>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</si>
  <si>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</si>
  <si>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</si>
  <si>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</si>
  <si>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</si>
  <si>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</si>
  <si>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</si>
  <si>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</si>
  <si>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</si>
  <si>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</si>
  <si>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</si>
  <si>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</si>
  <si>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</si>
  <si>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</si>
  <si>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</si>
  <si>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</si>
  <si>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</si>
  <si>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</si>
  <si>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</si>
  <si>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</si>
  <si>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</si>
  <si>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</si>
  <si>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</si>
  <si>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</si>
  <si>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</si>
  <si>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</si>
  <si>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</si>
  <si>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</si>
  <si>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</si>
  <si>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</si>
  <si>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</si>
  <si>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</si>
  <si>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</si>
  <si>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</si>
  <si>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</si>
  <si>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</si>
  <si>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</si>
  <si>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</si>
  <si>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</si>
  <si>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</si>
  <si>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</si>
  <si>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</si>
  <si>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</si>
  <si>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</si>
  <si>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</si>
  <si>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</si>
  <si>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</si>
  <si>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</si>
  <si>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</si>
  <si>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</si>
  <si>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</si>
  <si>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</si>
  <si>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</si>
  <si>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</si>
  <si>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</si>
  <si>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</si>
  <si>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</si>
  <si>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</si>
  <si>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</si>
  <si>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</si>
  <si>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</si>
  <si>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</si>
  <si>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</si>
  <si>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</si>
  <si>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</si>
  <si>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</si>
  <si>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</si>
  <si>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</si>
  <si>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</si>
  <si>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</si>
  <si>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</si>
  <si>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</si>
  <si>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</si>
  <si>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</si>
  <si>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</si>
  <si>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</si>
  <si>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</si>
  <si>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</si>
  <si>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</si>
  <si>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</si>
  <si>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</si>
  <si>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</si>
  <si>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</si>
  <si>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</si>
  <si>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</si>
  <si>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</si>
  <si>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</si>
  <si>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</si>
  <si>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</si>
  <si>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</si>
  <si>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</si>
  <si>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</si>
  <si>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</si>
  <si>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</si>
  <si>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</si>
  <si>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</si>
  <si>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</si>
  <si>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</si>
  <si>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</si>
  <si>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</si>
  <si>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</si>
  <si>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</si>
  <si>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</si>
  <si>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</si>
  <si>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</si>
  <si>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</si>
  <si>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</si>
  <si>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</si>
  <si>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</si>
  <si>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</si>
  <si>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</si>
  <si>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</si>
  <si>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</si>
  <si>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</si>
  <si>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</si>
  <si>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</si>
  <si>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</si>
  <si>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</si>
  <si>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</si>
  <si>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</si>
  <si>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</si>
  <si>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</si>
  <si>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</si>
  <si>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</si>
  <si>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</si>
  <si>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</si>
  <si>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</si>
  <si>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</si>
  <si>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</si>
  <si>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</si>
  <si>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</si>
  <si>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</si>
  <si>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</si>
  <si>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</si>
  <si>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</si>
  <si>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</si>
  <si>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</si>
  <si>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</si>
  <si>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</si>
  <si>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</si>
  <si>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</si>
  <si>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</si>
  <si>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</si>
  <si>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</si>
  <si>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</si>
  <si>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</si>
  <si>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</si>
  <si>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</si>
  <si>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</si>
  <si>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</si>
  <si>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</si>
  <si>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</si>
  <si>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</si>
  <si>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</si>
  <si>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</si>
  <si>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</si>
  <si>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</si>
  <si>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</si>
  <si>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</si>
  <si>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</si>
  <si>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</si>
  <si>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</si>
  <si>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</si>
  <si>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</si>
  <si>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</si>
  <si>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</si>
  <si>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</si>
  <si>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</si>
  <si>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</si>
  <si>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</si>
  <si>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</si>
  <si>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</si>
  <si>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</si>
  <si>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</si>
  <si>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</si>
  <si>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</si>
  <si>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</si>
  <si>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</si>
  <si>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</si>
  <si>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</si>
  <si>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</si>
  <si>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</si>
  <si>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</si>
  <si>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</si>
  <si>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</si>
  <si>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</si>
  <si>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</si>
  <si>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</si>
  <si>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</si>
  <si>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</si>
  <si>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</si>
  <si>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</si>
  <si>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</si>
  <si>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</si>
  <si>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</si>
  <si>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</si>
  <si>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</si>
  <si>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</si>
  <si>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</si>
  <si>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</si>
  <si>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</si>
  <si>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</si>
  <si>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</si>
  <si>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</si>
  <si>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</si>
  <si>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</si>
  <si>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</si>
  <si>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</si>
  <si>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</si>
  <si>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</si>
  <si>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</si>
  <si>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</si>
  <si>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</si>
  <si>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</si>
  <si>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</si>
  <si>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</si>
  <si>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</si>
  <si>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</si>
  <si>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</si>
  <si>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</si>
  <si>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</si>
  <si>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</si>
  <si>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</si>
  <si>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</si>
  <si>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</si>
  <si>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</si>
  <si>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</si>
  <si>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</si>
  <si>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</si>
  <si>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</si>
  <si>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</si>
  <si>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</si>
  <si>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</si>
  <si>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</si>
  <si>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</si>
  <si>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</si>
  <si>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</si>
  <si>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</si>
  <si>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</si>
  <si>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</si>
  <si>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</si>
  <si>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</si>
  <si>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</si>
  <si>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</si>
  <si>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</si>
  <si>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</si>
  <si>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</si>
  <si>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</si>
  <si>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</si>
  <si>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</si>
  <si>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</si>
  <si>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</si>
  <si>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</si>
  <si>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</si>
  <si>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</si>
  <si>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</si>
  <si>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</si>
  <si>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</si>
  <si>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</si>
  <si>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</si>
  <si>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</si>
  <si>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</si>
  <si>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</si>
  <si>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</si>
  <si>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</si>
  <si>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</si>
  <si>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</si>
  <si>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</si>
  <si>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</si>
  <si>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</si>
  <si>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</si>
  <si>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</si>
  <si>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</si>
  <si>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</si>
  <si>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</si>
  <si>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</si>
  <si>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</si>
  <si>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</si>
  <si>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</si>
  <si>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</si>
  <si>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</si>
  <si>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</si>
  <si>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</si>
  <si>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</si>
  <si>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</si>
  <si>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</si>
  <si>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</si>
  <si>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</si>
  <si>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</si>
  <si>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</si>
  <si>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</si>
  <si>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</si>
  <si>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</si>
  <si>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</si>
  <si>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</si>
  <si>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</si>
  <si>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</si>
  <si>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</si>
  <si>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</si>
  <si>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</si>
  <si>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</si>
  <si>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</si>
  <si>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</si>
  <si>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</si>
  <si>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</si>
  <si>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</si>
  <si>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</si>
  <si>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</si>
  <si>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</si>
  <si>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</si>
  <si>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</si>
  <si>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</si>
  <si>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</si>
  <si>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</si>
  <si>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</si>
  <si>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</si>
  <si>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</si>
  <si>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</si>
  <si>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</si>
  <si>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</si>
  <si>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</si>
  <si>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</si>
  <si>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</si>
  <si>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</si>
  <si>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</si>
  <si>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</si>
  <si>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</si>
  <si>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</si>
  <si>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</si>
  <si>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</si>
  <si>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</si>
  <si>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</si>
  <si>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</si>
  <si>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</si>
  <si>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</si>
  <si>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</si>
  <si>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</si>
  <si>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</si>
  <si>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</si>
  <si>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</si>
  <si>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</si>
  <si>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</si>
  <si>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</si>
  <si>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</si>
  <si>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</si>
  <si>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</si>
  <si>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</si>
  <si>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</si>
  <si>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</si>
  <si>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</si>
  <si>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</si>
  <si>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</si>
  <si>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</si>
  <si>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</si>
  <si>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</si>
  <si>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</si>
  <si>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</si>
  <si>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</si>
  <si>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</si>
  <si>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</si>
  <si>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</si>
  <si>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</si>
  <si>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</si>
  <si>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</si>
  <si>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</si>
  <si>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</si>
  <si>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</si>
  <si>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</si>
  <si>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</si>
  <si>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</si>
  <si>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</si>
  <si>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</si>
  <si>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</si>
  <si>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</si>
  <si>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</si>
  <si>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</si>
  <si>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</si>
  <si>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</si>
  <si>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</si>
  <si>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</si>
  <si>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</si>
  <si>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</si>
  <si>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</si>
  <si>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</si>
  <si>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</si>
  <si>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</si>
  <si>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</si>
  <si>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</si>
  <si>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</si>
  <si>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</si>
  <si>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</si>
  <si>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</si>
  <si>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</si>
  <si>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</si>
  <si>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</si>
  <si>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</si>
  <si>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</si>
  <si>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</si>
  <si>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</si>
  <si>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</si>
  <si>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</si>
  <si>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</si>
  <si>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</si>
  <si>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</si>
  <si>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</si>
  <si>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</si>
  <si>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</si>
  <si>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</si>
  <si>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</si>
  <si>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</si>
  <si>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</si>
  <si>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</si>
  <si>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</si>
  <si>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</si>
  <si>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</si>
  <si>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</si>
  <si>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</si>
  <si>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</si>
  <si>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</si>
  <si>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</si>
  <si>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</si>
  <si>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</si>
  <si>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</si>
  <si>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</si>
  <si>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</si>
  <si>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</si>
  <si>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</si>
  <si>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</si>
  <si>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</si>
  <si>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</si>
  <si>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</si>
  <si>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</si>
  <si>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</si>
  <si>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</si>
  <si>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</si>
  <si>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</si>
  <si>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</si>
  <si>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</si>
  <si>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</si>
  <si>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</si>
  <si>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</si>
  <si>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</si>
  <si>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</si>
  <si>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</si>
  <si>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</si>
  <si>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</si>
  <si>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</si>
  <si>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</si>
  <si>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</si>
  <si>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</si>
  <si>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</si>
  <si>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</si>
  <si>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</si>
  <si>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</si>
  <si>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</si>
  <si>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</si>
  <si>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</si>
  <si>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</si>
  <si>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</si>
  <si>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</si>
  <si>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</si>
  <si>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</si>
  <si>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</si>
  <si>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</si>
  <si>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</si>
  <si>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</si>
  <si>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</si>
  <si>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</si>
  <si>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</si>
  <si>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</si>
  <si>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</si>
  <si>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</si>
  <si>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</si>
  <si>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</si>
  <si>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</si>
  <si>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</si>
  <si>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</si>
  <si>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</si>
  <si>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</si>
  <si>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</si>
  <si>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</si>
  <si>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</si>
  <si>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</si>
  <si>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</si>
  <si>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</si>
  <si>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</si>
  <si>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</si>
  <si>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</si>
  <si>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</si>
  <si>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</si>
  <si>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</si>
  <si>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</si>
  <si>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</si>
  <si>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</si>
  <si>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</si>
  <si>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</si>
  <si>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</si>
  <si>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</si>
  <si>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</si>
  <si>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</si>
  <si>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</si>
  <si>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</si>
  <si>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</si>
  <si>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</si>
  <si>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</si>
  <si>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</si>
  <si>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</si>
  <si>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</si>
  <si>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</si>
  <si>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</si>
  <si>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</si>
  <si>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</si>
  <si>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</si>
  <si>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</si>
  <si>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</si>
  <si>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</si>
  <si>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</si>
  <si>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</si>
  <si>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</si>
  <si>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</si>
  <si>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</si>
  <si>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</si>
  <si>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</si>
  <si>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</si>
  <si>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</si>
  <si>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</si>
  <si>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</si>
  <si>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</si>
  <si>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</si>
  <si>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</si>
  <si>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</si>
  <si>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</si>
  <si>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</si>
  <si>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</si>
  <si>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</si>
  <si>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</si>
  <si>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</si>
  <si>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</si>
  <si>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</si>
  <si>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</si>
  <si>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</si>
  <si>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</si>
  <si>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</si>
  <si>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</si>
  <si>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</si>
  <si>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</si>
  <si>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</si>
  <si>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</si>
  <si>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</si>
  <si>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</si>
  <si>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</si>
  <si>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</si>
  <si>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</si>
  <si>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</si>
  <si>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</si>
  <si>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</si>
  <si>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</si>
  <si>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</si>
  <si>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</si>
  <si>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</si>
  <si>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</si>
  <si>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</si>
  <si>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</si>
  <si>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</si>
  <si>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</si>
  <si>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</si>
  <si>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</si>
  <si>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</si>
  <si>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</si>
  <si>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</si>
  <si>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</si>
  <si>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</si>
  <si>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</si>
  <si>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</si>
  <si>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</si>
  <si>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</si>
  <si>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</si>
  <si>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</si>
  <si>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</si>
  <si>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</si>
  <si>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</si>
  <si>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</si>
  <si>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</si>
  <si>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</si>
  <si>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</si>
  <si>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</si>
  <si>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</si>
  <si>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</si>
  <si>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</si>
  <si>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</si>
  <si>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</si>
  <si>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</si>
  <si>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</si>
  <si>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</si>
  <si>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</si>
  <si>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</si>
  <si>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</si>
  <si>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</si>
  <si>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</si>
  <si>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</si>
  <si>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</si>
  <si>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</si>
  <si>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</si>
  <si>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</si>
  <si>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</si>
  <si>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</si>
  <si>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</si>
  <si>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</si>
  <si>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</si>
  <si>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</si>
  <si>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</si>
  <si>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</si>
  <si>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</si>
  <si>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</si>
  <si>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</si>
  <si>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</si>
  <si>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</si>
  <si>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</si>
  <si>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</si>
  <si>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</si>
  <si>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</si>
  <si>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</si>
  <si>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</si>
  <si>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</si>
  <si>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</si>
  <si>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</si>
  <si>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</si>
  <si>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</si>
  <si>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</si>
  <si>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</si>
  <si>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</si>
  <si>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</si>
  <si>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</si>
  <si>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</si>
  <si>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</si>
  <si>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</si>
  <si>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</si>
  <si>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</si>
  <si>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</si>
  <si>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</si>
  <si>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</si>
  <si>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</si>
  <si>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</si>
  <si>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</si>
  <si>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</si>
  <si>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</si>
  <si>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</si>
  <si>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</si>
  <si>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</si>
  <si>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</si>
  <si>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</si>
  <si>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</si>
  <si>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</si>
  <si>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</si>
  <si>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</si>
  <si>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</si>
  <si>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</si>
  <si>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</si>
  <si>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</si>
  <si>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</si>
  <si>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</si>
  <si>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</si>
  <si>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</si>
  <si>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</si>
  <si>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</si>
  <si>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</si>
  <si>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</si>
  <si>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</si>
  <si>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</si>
  <si>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</si>
  <si>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</si>
  <si>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</si>
  <si>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</si>
  <si>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</si>
  <si>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</si>
  <si>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</si>
  <si>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</si>
  <si>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</si>
  <si>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</si>
  <si>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</si>
  <si>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</si>
  <si>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</si>
  <si>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</si>
  <si>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</si>
  <si>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</si>
  <si>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</si>
  <si>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</si>
  <si>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</si>
  <si>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</si>
  <si>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</si>
  <si>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</si>
  <si>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</si>
  <si>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</si>
  <si>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</si>
  <si>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</si>
  <si>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</si>
  <si>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</si>
  <si>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</si>
  <si>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</si>
  <si>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</si>
  <si>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</si>
  <si>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</si>
  <si>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</si>
  <si>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</si>
  <si>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</si>
  <si>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</si>
  <si>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</si>
  <si>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</si>
  <si>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</si>
  <si>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</si>
  <si>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</si>
  <si>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</si>
  <si>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</si>
  <si>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</si>
  <si>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</si>
  <si>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</si>
  <si>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</si>
  <si>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</si>
  <si>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</si>
  <si>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</si>
  <si>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</si>
  <si>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</si>
  <si>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</si>
  <si>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</si>
  <si>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</si>
  <si>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</si>
  <si>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</si>
  <si>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</si>
  <si>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</si>
  <si>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</si>
  <si>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</si>
  <si>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</si>
  <si>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</si>
  <si>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</si>
  <si>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</si>
  <si>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</si>
  <si>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</si>
  <si>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</si>
  <si>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</si>
  <si>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</si>
  <si>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</si>
  <si>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</si>
  <si>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</si>
  <si>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</si>
  <si>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</si>
  <si>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</si>
  <si>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</si>
  <si>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</si>
  <si>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</si>
  <si>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</si>
  <si>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</si>
  <si>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</si>
  <si>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</si>
  <si>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</si>
  <si>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</si>
  <si>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</si>
  <si>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</si>
  <si>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</si>
  <si>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</si>
  <si>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</si>
  <si>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</si>
  <si>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</si>
  <si>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</si>
  <si>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</si>
  <si>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</si>
  <si>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</si>
  <si>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</si>
  <si>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</si>
  <si>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</si>
  <si>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</si>
  <si>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</si>
  <si>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</si>
  <si>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</si>
  <si>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</si>
  <si>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</si>
  <si>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</si>
  <si>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</si>
  <si>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</si>
  <si>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</si>
  <si>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</si>
  <si>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</si>
  <si>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</si>
  <si>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</si>
  <si>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</si>
  <si>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</si>
  <si>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</si>
  <si>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</si>
  <si>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</si>
  <si>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</si>
  <si>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</si>
  <si>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</si>
  <si>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</si>
  <si>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</si>
  <si>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</si>
  <si>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</si>
  <si>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</si>
  <si>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</si>
  <si>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</si>
  <si>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</si>
  <si>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</si>
  <si>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</si>
  <si>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</si>
  <si>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</si>
  <si>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</si>
  <si>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</si>
  <si>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</si>
  <si>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</si>
  <si>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</si>
  <si>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</si>
  <si>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</si>
  <si>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</si>
  <si>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</si>
  <si>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</si>
  <si>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</si>
  <si>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</si>
  <si>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</si>
  <si>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</si>
  <si>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</si>
  <si>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</si>
  <si>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</si>
  <si>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</si>
  <si>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</si>
  <si>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</si>
  <si>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</si>
  <si>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</si>
  <si>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</si>
  <si>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</si>
  <si>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</si>
  <si>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</si>
  <si>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</si>
  <si>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</si>
  <si>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</si>
  <si>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</si>
  <si>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</si>
  <si>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</si>
  <si>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</si>
  <si>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</si>
  <si>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</si>
  <si>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</si>
  <si>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</si>
  <si>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</si>
  <si>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</si>
  <si>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</si>
  <si>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</si>
  <si>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</si>
  <si>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</si>
  <si>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</si>
  <si>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</si>
  <si>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</si>
  <si>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</si>
  <si>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</si>
  <si>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</si>
  <si>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</si>
  <si>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</si>
  <si>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</si>
  <si>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</si>
  <si>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</si>
  <si>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</si>
  <si>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</si>
  <si>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</si>
  <si>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</si>
  <si>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</si>
  <si>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</si>
  <si>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</si>
  <si>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</si>
  <si>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</si>
  <si>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</si>
  <si>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</si>
  <si>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</si>
  <si>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</si>
  <si>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</si>
  <si>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</si>
  <si>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</si>
  <si>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</si>
  <si>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</si>
  <si>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</si>
  <si>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</si>
  <si>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</si>
  <si>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</si>
  <si>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</si>
  <si>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</si>
  <si>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</si>
  <si>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</si>
  <si>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</si>
  <si>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</si>
  <si>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</si>
  <si>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</si>
  <si>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</si>
  <si>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</si>
  <si>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</si>
  <si>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</si>
  <si>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</si>
  <si>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</si>
  <si>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</si>
  <si>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</si>
  <si>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</si>
  <si>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</si>
  <si>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</si>
  <si>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</si>
  <si>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</si>
  <si>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</si>
  <si>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</si>
  <si>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</si>
  <si>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</si>
  <si>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</si>
  <si>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</si>
  <si>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</si>
  <si>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</si>
  <si>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</si>
  <si>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</si>
  <si>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</si>
  <si>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</si>
  <si>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</si>
  <si>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</si>
  <si>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</si>
  <si>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</si>
  <si>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</si>
  <si>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</si>
  <si>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</si>
  <si>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</si>
  <si>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</si>
  <si>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</si>
  <si>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</si>
  <si>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</si>
  <si>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</si>
  <si>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</si>
  <si>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</si>
  <si>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</si>
  <si>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</si>
  <si>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</si>
  <si>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</si>
  <si>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</si>
  <si>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</si>
  <si>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</si>
  <si>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</si>
  <si>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</si>
  <si>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</si>
  <si>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森下記念病院</t>
    <phoneticPr fontId="3"/>
  </si>
  <si>
    <t>〒252-0311 相模原市南区東林間４－２－１８</t>
    <phoneticPr fontId="3"/>
  </si>
  <si>
    <t>〇</t>
  </si>
  <si>
    <t>医療法人</t>
  </si>
  <si>
    <t>消化器外科（胃腸外科）</t>
  </si>
  <si>
    <t>ＤＰＣ病院ではない</t>
  </si>
  <si>
    <t>有</t>
  </si>
  <si>
    <t>看護必要度Ⅱ</t>
    <phoneticPr fontId="3"/>
  </si>
  <si>
    <t>２階病棟</t>
  </si>
  <si>
    <t>急性期機能</t>
  </si>
  <si>
    <t>内科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</si>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</sst>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1072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114</v>
      </c>
      <c r="K99" s="237" t="str">
        <f>IF(OR(COUNTIF(L99:M99,"未確認")&gt;0,COUNTIF(L99:M99,"~*")&gt;0),"※","")</f>
        <v/>
      </c>
      <c r="L99" s="258">
        <v>51</v>
      </c>
      <c r="M99" s="258">
        <v>63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114</v>
      </c>
      <c r="K101" s="237" t="str">
        <f>IF(OR(COUNTIF(L101:M101,"未確認")&gt;0,COUNTIF(L101:M101,"~*")&gt;0),"※","")</f>
        <v/>
      </c>
      <c r="L101" s="258">
        <v>51</v>
      </c>
      <c r="M101" s="258">
        <v>63</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IF(OR(COUNTIF(L101:M101,"未確認")&gt;0,COUNTIF(L101:M101,"~*")&gt;0),"※","")</f>
        <v/>
      </c>
      <c r="L102" s="258">
        <v>51</v>
      </c>
      <c r="M102" s="258">
        <v>63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51</v>
      </c>
      <c r="M132" s="82">
        <v>63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174</v>
      </c>
      <c r="K151" s="264" t="str">
        <f t="shared" si="3"/>
        <v/>
      </c>
      <c r="L151" s="117">
        <v>107</v>
      </c>
      <c r="M151" s="117">
        <v>67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43</v>
      </c>
      <c r="K220" s="264" t="str">
        <f t="shared" si="7"/>
        <v/>
      </c>
      <c r="L220" s="117">
        <v>33</v>
      </c>
      <c r="M220" s="117">
        <v>10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7.5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13</v>
      </c>
      <c r="M269" s="147">
        <v>12</v>
      </c>
    </row>
    <row r="270" spans="1:22" s="83" customFormat="1" ht="34.5" customHeight="1">
      <c r="A270" s="249" t="s">
        <v>725</v>
      </c>
      <c r="B270" s="120"/>
      <c r="C270" s="371"/>
      <c r="D270" s="371"/>
      <c r="E270" s="371"/>
      <c r="F270" s="371"/>
      <c r="G270" s="371" t="s">
        <v>148</v>
      </c>
      <c r="H270" s="371"/>
      <c r="I270" s="404"/>
      <c r="J270" s="266">
        <f t="shared" si="9"/>
        <v>6.1999999999999993</v>
      </c>
      <c r="K270" s="81" t="str">
        <f t="shared" si="8"/>
        <v/>
      </c>
      <c r="L270" s="148">
        <v>3.4</v>
      </c>
      <c r="M270" s="148">
        <v>2.8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row>
    <row r="274" spans="1:13" s="83" customFormat="1" ht="34.5" customHeight="1">
      <c r="A274" s="249" t="s">
        <v>727</v>
      </c>
      <c r="B274" s="120"/>
      <c r="C274" s="372"/>
      <c r="D274" s="372"/>
      <c r="E274" s="372"/>
      <c r="F274" s="372"/>
      <c r="G274" s="371" t="s">
        <v>148</v>
      </c>
      <c r="H274" s="371"/>
      <c r="I274" s="404"/>
      <c r="J274" s="266">
        <f t="shared" si="9"/>
        <v>3.3</v>
      </c>
      <c r="K274" s="81" t="str">
        <f t="shared" si="8"/>
        <v/>
      </c>
      <c r="L274" s="148">
        <v>2.4</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1.1000000000000001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12</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5</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1.8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1869</v>
      </c>
      <c r="K392" s="81" t="str">
        <f t="shared" ref="K392:K397" si="12">IF(OR(COUNTIF(L392:M392,"未確認")&gt;0,COUNTIF(L392:M392,"~*")&gt;0),"※","")</f>
        <v/>
      </c>
      <c r="L392" s="147">
        <v>1258</v>
      </c>
      <c r="M392" s="147">
        <v>611</v>
      </c>
    </row>
    <row r="393" spans="1:22" s="83" customFormat="1" ht="34.5" customHeight="1">
      <c r="A393" s="249" t="s">
        <v>773</v>
      </c>
      <c r="B393" s="84"/>
      <c r="C393" s="370"/>
      <c r="D393" s="380"/>
      <c r="E393" s="320" t="s">
        <v>224</v>
      </c>
      <c r="F393" s="321"/>
      <c r="G393" s="321"/>
      <c r="H393" s="322"/>
      <c r="I393" s="343"/>
      <c r="J393" s="140">
        <f t="shared" si="11"/>
        <v>1294</v>
      </c>
      <c r="K393" s="81" t="str">
        <f t="shared" si="12"/>
        <v/>
      </c>
      <c r="L393" s="147">
        <v>799</v>
      </c>
      <c r="M393" s="147">
        <v>495</v>
      </c>
    </row>
    <row r="394" spans="1:22" s="83" customFormat="1" ht="34.5" customHeight="1">
      <c r="A394" s="250" t="s">
        <v>774</v>
      </c>
      <c r="B394" s="84"/>
      <c r="C394" s="370"/>
      <c r="D394" s="381"/>
      <c r="E394" s="320" t="s">
        <v>225</v>
      </c>
      <c r="F394" s="321"/>
      <c r="G394" s="321"/>
      <c r="H394" s="322"/>
      <c r="I394" s="343"/>
      <c r="J394" s="140">
        <f t="shared" si="11"/>
        <v>180</v>
      </c>
      <c r="K394" s="81" t="str">
        <f t="shared" si="12"/>
        <v/>
      </c>
      <c r="L394" s="147">
        <v>144</v>
      </c>
      <c r="M394" s="147">
        <v>36</v>
      </c>
    </row>
    <row r="395" spans="1:22" s="83" customFormat="1" ht="34.5" customHeight="1">
      <c r="A395" s="250" t="s">
        <v>775</v>
      </c>
      <c r="B395" s="84"/>
      <c r="C395" s="370"/>
      <c r="D395" s="382"/>
      <c r="E395" s="320" t="s">
        <v>226</v>
      </c>
      <c r="F395" s="321"/>
      <c r="G395" s="321"/>
      <c r="H395" s="322"/>
      <c r="I395" s="343"/>
      <c r="J395" s="140">
        <f t="shared" si="11"/>
        <v>395</v>
      </c>
      <c r="K395" s="81" t="str">
        <f t="shared" si="12"/>
        <v/>
      </c>
      <c r="L395" s="147">
        <v>315</v>
      </c>
      <c r="M395" s="147">
        <v>80</v>
      </c>
    </row>
    <row r="396" spans="1:22" s="83" customFormat="1" ht="34.5" customHeight="1">
      <c r="A396" s="250" t="s">
        <v>776</v>
      </c>
      <c r="B396" s="1"/>
      <c r="C396" s="370"/>
      <c r="D396" s="320" t="s">
        <v>227</v>
      </c>
      <c r="E396" s="321"/>
      <c r="F396" s="321"/>
      <c r="G396" s="321"/>
      <c r="H396" s="322"/>
      <c r="I396" s="343"/>
      <c r="J396" s="140">
        <f t="shared" si="11"/>
        <v>24412</v>
      </c>
      <c r="K396" s="81" t="str">
        <f t="shared" si="12"/>
        <v/>
      </c>
      <c r="L396" s="147">
        <v>9920</v>
      </c>
      <c r="M396" s="147">
        <v>14492</v>
      </c>
    </row>
    <row r="397" spans="1:22" s="83" customFormat="1" ht="34.5" customHeight="1">
      <c r="A397" s="250" t="s">
        <v>777</v>
      </c>
      <c r="B397" s="119"/>
      <c r="C397" s="370"/>
      <c r="D397" s="320" t="s">
        <v>228</v>
      </c>
      <c r="E397" s="321"/>
      <c r="F397" s="321"/>
      <c r="G397" s="321"/>
      <c r="H397" s="322"/>
      <c r="I397" s="344"/>
      <c r="J397" s="140">
        <f t="shared" si="11"/>
        <v>1858</v>
      </c>
      <c r="K397" s="81" t="str">
        <f t="shared" si="12"/>
        <v/>
      </c>
      <c r="L397" s="147">
        <v>1262</v>
      </c>
      <c r="M397" s="147">
        <v>596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1869</v>
      </c>
      <c r="K405" s="81" t="str">
        <f t="shared" ref="K405:K422" si="14">IF(OR(COUNTIF(L405:M405,"未確認")&gt;0,COUNTIF(L405:M405,"~*")&gt;0),"※","")</f>
        <v/>
      </c>
      <c r="L405" s="147">
        <v>1258</v>
      </c>
      <c r="M405" s="147">
        <v>611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1741</v>
      </c>
      <c r="K407" s="81" t="str">
        <f t="shared" si="14"/>
        <v/>
      </c>
      <c r="L407" s="147">
        <v>1170</v>
      </c>
      <c r="M407" s="147">
        <v>571</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48</v>
      </c>
      <c r="M408" s="147">
        <v>28</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40</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1858</v>
      </c>
      <c r="K413" s="81" t="str">
        <f t="shared" si="14"/>
        <v/>
      </c>
      <c r="L413" s="147">
        <v>1262</v>
      </c>
      <c r="M413" s="147">
        <v>596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1606</v>
      </c>
      <c r="K415" s="81" t="str">
        <f t="shared" si="14"/>
        <v/>
      </c>
      <c r="L415" s="147">
        <v>1082</v>
      </c>
      <c r="M415" s="147">
        <v>524</v>
      </c>
    </row>
    <row r="416" spans="1:22" s="83" customFormat="1" ht="34.5" customHeight="1">
      <c r="A416" s="251" t="s">
        <v>789</v>
      </c>
      <c r="B416" s="119"/>
      <c r="C416" s="369"/>
      <c r="D416" s="369"/>
      <c r="E416" s="320" t="s">
        <v>243</v>
      </c>
      <c r="F416" s="321"/>
      <c r="G416" s="321"/>
      <c r="H416" s="322"/>
      <c r="I416" s="361"/>
      <c r="J416" s="140">
        <f t="shared" si="13"/>
        <v>108</v>
      </c>
      <c r="K416" s="81" t="str">
        <f t="shared" si="14"/>
        <v/>
      </c>
      <c r="L416" s="147">
        <v>108</v>
      </c>
      <c r="M416" s="147">
        <v>0</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36</v>
      </c>
      <c r="M417" s="147">
        <v>12</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24</v>
      </c>
      <c r="M420" s="147">
        <v>0</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12</v>
      </c>
      <c r="M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1858</v>
      </c>
      <c r="K430" s="193" t="str">
        <f>IF(OR(COUNTIF(L430:M430,"未確認")&gt;0,COUNTIF(L430:M430,"~*")&gt;0),"※","")</f>
        <v/>
      </c>
      <c r="L430" s="147">
        <v>1262</v>
      </c>
      <c r="M430" s="147">
        <v>596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v>
      </c>
      <c r="K431" s="193" t="str">
        <f>IF(OR(COUNTIF(L431:M431,"未確認")&gt;0,COUNTIF(L431:M431,"~*")&gt;0),"※","")</f>
        <v/>
      </c>
      <c r="L431" s="147">
        <v>10</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1842</v>
      </c>
      <c r="K433" s="193" t="str">
        <f>IF(OR(COUNTIF(L433:M433,"未確認")&gt;0,COUNTIF(L433:M433,"~*")&gt;0),"※","")</f>
        <v/>
      </c>
      <c r="L433" s="147">
        <v>1252</v>
      </c>
      <c r="M433" s="147">
        <v>590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54</v>
      </c>
      <c r="K468" s="201" t="str">
        <f t="shared" ref="K468:K475" si="16">IF(OR(COUNTIF(L468:M468,"未確認")&gt;0,COUNTIF(L468:M468,"*")&gt;0),"※","")</f>
        <v/>
      </c>
      <c r="L468" s="117">
        <v>40</v>
      </c>
      <c r="M468" s="117">
        <v>14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33</v>
      </c>
      <c r="K477" s="201" t="str">
        <f t="shared" ref="K477:K496" si="18">IF(OR(COUNTIF(L477:M477,"未確認")&gt;0,COUNTIF(L477:M477,"*")&gt;0),"※","")</f>
        <v>※</v>
      </c>
      <c r="L477" s="117">
        <v>33</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33.659999999999997</v>
      </c>
      <c r="M560" s="211">
        <v>17.34</v>
      </c>
    </row>
    <row r="561" spans="1:13" s="91" customFormat="1" ht="34.5" customHeight="1">
      <c r="A561" s="251" t="s">
        <v>871</v>
      </c>
      <c r="B561" s="119"/>
      <c r="C561" s="209"/>
      <c r="D561" s="331" t="s">
        <v>377</v>
      </c>
      <c r="E561" s="342"/>
      <c r="F561" s="342"/>
      <c r="G561" s="342"/>
      <c r="H561" s="332"/>
      <c r="I561" s="343"/>
      <c r="J561" s="207"/>
      <c r="K561" s="210"/>
      <c r="L561" s="211">
        <v>12.96</v>
      </c>
      <c r="M561" s="211">
        <v>8.7799999999999994</v>
      </c>
    </row>
    <row r="562" spans="1:13" s="91" customFormat="1" ht="34.5" customHeight="1">
      <c r="A562" s="251" t="s">
        <v>872</v>
      </c>
      <c r="B562" s="119"/>
      <c r="C562" s="209"/>
      <c r="D562" s="331" t="s">
        <v>992</v>
      </c>
      <c r="E562" s="342"/>
      <c r="F562" s="342"/>
      <c r="G562" s="342"/>
      <c r="H562" s="332"/>
      <c r="I562" s="343"/>
      <c r="J562" s="207"/>
      <c r="K562" s="210"/>
      <c r="L562" s="211">
        <v>9.35</v>
      </c>
      <c r="M562" s="211">
        <v>7.63</v>
      </c>
    </row>
    <row r="563" spans="1:13" s="91" customFormat="1" ht="34.5" customHeight="1">
      <c r="A563" s="251" t="s">
        <v>873</v>
      </c>
      <c r="B563" s="119"/>
      <c r="C563" s="209"/>
      <c r="D563" s="331" t="s">
        <v>379</v>
      </c>
      <c r="E563" s="342"/>
      <c r="F563" s="342"/>
      <c r="G563" s="342"/>
      <c r="H563" s="332"/>
      <c r="I563" s="343"/>
      <c r="J563" s="207"/>
      <c r="K563" s="210"/>
      <c r="L563" s="211">
        <v>5.36</v>
      </c>
      <c r="M563" s="211">
        <v>1.38</v>
      </c>
    </row>
    <row r="564" spans="1:13" s="91" customFormat="1" ht="34.5" customHeight="1">
      <c r="A564" s="251" t="s">
        <v>874</v>
      </c>
      <c r="B564" s="119"/>
      <c r="C564" s="209"/>
      <c r="D564" s="331" t="s">
        <v>380</v>
      </c>
      <c r="E564" s="342"/>
      <c r="F564" s="342"/>
      <c r="G564" s="342"/>
      <c r="H564" s="332"/>
      <c r="I564" s="343"/>
      <c r="J564" s="207"/>
      <c r="K564" s="210"/>
      <c r="L564" s="211">
        <v>0.74</v>
      </c>
      <c r="M564" s="211">
        <v>0.15</v>
      </c>
    </row>
    <row r="565" spans="1:13" s="91" customFormat="1" ht="34.5" customHeight="1">
      <c r="A565" s="251" t="s">
        <v>875</v>
      </c>
      <c r="B565" s="119"/>
      <c r="C565" s="280"/>
      <c r="D565" s="331" t="s">
        <v>869</v>
      </c>
      <c r="E565" s="342"/>
      <c r="F565" s="342"/>
      <c r="G565" s="342"/>
      <c r="H565" s="332"/>
      <c r="I565" s="343"/>
      <c r="J565" s="207"/>
      <c r="K565" s="210"/>
      <c r="L565" s="211">
        <v>9.4700000000000006</v>
      </c>
      <c r="M565" s="211">
        <v>4.62</v>
      </c>
    </row>
    <row r="566" spans="1:13" s="91" customFormat="1" ht="34.5" customHeight="1">
      <c r="A566" s="251" t="s">
        <v>876</v>
      </c>
      <c r="B566" s="119"/>
      <c r="C566" s="285"/>
      <c r="D566" s="331" t="s">
        <v>993</v>
      </c>
      <c r="E566" s="342"/>
      <c r="F566" s="342"/>
      <c r="G566" s="342"/>
      <c r="H566" s="332"/>
      <c r="I566" s="343"/>
      <c r="J566" s="213"/>
      <c r="K566" s="214"/>
      <c r="L566" s="211">
        <v>18.95</v>
      </c>
      <c r="M566" s="211">
        <v>8.7100000000000009</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68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342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65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481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10</v>
      </c>
      <c r="K632" s="201" t="str">
        <f t="shared" si="31"/>
        <v>※</v>
      </c>
      <c r="L632" s="117" t="s">
        <v>541</v>
      </c>
      <c r="M632" s="117">
        <v>10</v>
      </c>
    </row>
    <row r="633" spans="1:22" s="118" customFormat="1" ht="57">
      <c r="A633" s="252" t="s">
        <v>919</v>
      </c>
      <c r="B633" s="119"/>
      <c r="C633" s="320" t="s">
        <v>436</v>
      </c>
      <c r="D633" s="321"/>
      <c r="E633" s="321"/>
      <c r="F633" s="321"/>
      <c r="G633" s="321"/>
      <c r="H633" s="322"/>
      <c r="I633" s="122" t="s">
        <v>437</v>
      </c>
      <c r="J633" s="116">
        <f t="shared" si="30"/>
        <v>12</v>
      </c>
      <c r="K633" s="201" t="str">
        <f t="shared" si="31"/>
        <v>※</v>
      </c>
      <c r="L633" s="117">
        <v>12</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44</v>
      </c>
      <c r="K637" s="201" t="str">
        <f t="shared" si="31"/>
        <v>※</v>
      </c>
      <c r="L637" s="117" t="s">
        <v>541</v>
      </c>
      <c r="M637" s="117">
        <v>44</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85E5CE-880C-4179-8FF0-C9391CC725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2019-12-23T00:53:19Z</dcterms:modified>
</cp:coreProperties>
</file>