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B27EB54-B29C-4DD5-B02B-21F55D7FB6F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<sst xmlns="http://schemas.openxmlformats.org/spreadsheetml/2006/main" count="2969" uniqueCount="1047">
  <si>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</si>
  <si>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</si>
  <si>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</si>
  <si>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</si>
  <si>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</si>
  <si>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</si>
  <si>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</si>
  <si>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</si>
  <si>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</si>
  <si>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</si>
  <si>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</si>
  <si>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</si>
  <si>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</si>
  <si>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</si>
  <si>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</si>
  <si>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</si>
  <si>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</si>
  <si>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</si>
  <si>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</si>
  <si>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</si>
  <si>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</si>
  <si>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</si>
  <si>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</si>
  <si>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</si>
  <si>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</si>
  <si>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</si>
  <si>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</si>
  <si>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</si>
  <si>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</si>
  <si>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</si>
  <si>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</si>
  <si>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</si>
  <si>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</si>
  <si>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</si>
  <si>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</si>
  <si>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</si>
  <si>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</si>
  <si>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</si>
  <si>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</si>
  <si>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</si>
  <si>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</si>
  <si>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</si>
  <si>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</si>
  <si>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</si>
  <si>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</si>
  <si>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</si>
  <si>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</si>
  <si>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</si>
  <si>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</si>
  <si>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</si>
  <si>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</si>
  <si>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</si>
  <si>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</si>
  <si>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</si>
  <si>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</si>
  <si>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</si>
  <si>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</si>
  <si>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</si>
  <si>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</si>
  <si>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</si>
  <si>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</si>
  <si>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</si>
  <si>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</si>
  <si>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</si>
  <si>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</si>
  <si>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</si>
  <si>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</si>
  <si>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</si>
  <si>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</si>
  <si>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</si>
  <si>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</si>
  <si>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</si>
  <si>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</si>
  <si>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</si>
  <si>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</si>
  <si>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</si>
  <si>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</si>
  <si>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</si>
  <si>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</si>
  <si>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</si>
  <si>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</si>
  <si>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</si>
  <si>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</si>
  <si>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</si>
  <si>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</si>
  <si>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</si>
  <si>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</si>
  <si>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</si>
  <si>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</si>
  <si>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</si>
  <si>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</si>
  <si>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</si>
  <si>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</si>
  <si>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</si>
  <si>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</si>
  <si>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</si>
  <si>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</si>
  <si>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</si>
  <si>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</si>
  <si>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</si>
  <si>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</si>
  <si>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</si>
  <si>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</si>
  <si>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</si>
  <si>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</si>
  <si>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</si>
  <si>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</si>
  <si>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</si>
  <si>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</si>
  <si>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</si>
  <si>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</si>
  <si>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</si>
  <si>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</si>
  <si>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</si>
  <si>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</si>
  <si>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</si>
  <si>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</si>
  <si>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</si>
  <si>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</si>
  <si>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</si>
  <si>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</si>
  <si>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</si>
  <si>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</si>
  <si>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</si>
  <si>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</si>
  <si>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</si>
  <si>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</si>
  <si>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</si>
  <si>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</si>
  <si>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</si>
  <si>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</si>
  <si>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</si>
  <si>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</si>
  <si>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</si>
  <si>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</si>
  <si>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</si>
  <si>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</si>
  <si>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</si>
  <si>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</si>
  <si>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</si>
  <si>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</si>
  <si>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</si>
  <si>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</si>
  <si>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</si>
  <si>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</si>
  <si>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</si>
  <si>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</si>
  <si>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</si>
  <si>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</si>
  <si>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</si>
  <si>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</si>
  <si>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</si>
  <si>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</si>
  <si>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</si>
  <si>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</si>
  <si>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</si>
  <si>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</si>
  <si>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</si>
  <si>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</si>
  <si>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</si>
  <si>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</si>
  <si>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</si>
  <si>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</si>
  <si>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</si>
  <si>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</si>
  <si>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</si>
  <si>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</si>
  <si>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</si>
  <si>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</si>
  <si>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</si>
  <si>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</si>
  <si>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</si>
  <si>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</si>
  <si>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</si>
  <si>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</si>
  <si>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</si>
  <si>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</si>
  <si>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</si>
  <si>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</si>
  <si>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</si>
  <si>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</si>
  <si>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</si>
  <si>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</si>
  <si>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</si>
  <si>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</si>
  <si>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</si>
  <si>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</si>
  <si>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</si>
  <si>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</si>
  <si>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</si>
  <si>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</si>
  <si>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</si>
  <si>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</si>
  <si>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</si>
  <si>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</si>
  <si>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</si>
  <si>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</si>
  <si>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</si>
  <si>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</si>
  <si>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</si>
  <si>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</si>
  <si>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</si>
  <si>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</si>
  <si>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</si>
  <si>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</si>
  <si>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</si>
  <si>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</si>
  <si>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</si>
  <si>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</si>
  <si>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</si>
  <si>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</si>
  <si>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</si>
  <si>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</si>
  <si>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</si>
  <si>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</si>
  <si>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</si>
  <si>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</si>
  <si>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</si>
  <si>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</si>
  <si>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</si>
  <si>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</si>
  <si>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</si>
  <si>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</si>
  <si>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</si>
  <si>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</si>
  <si>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</si>
  <si>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</si>
  <si>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</si>
  <si>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</si>
  <si>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</si>
  <si>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</si>
  <si>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</si>
  <si>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</si>
  <si>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</si>
  <si>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</si>
  <si>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</si>
  <si>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</si>
  <si>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</si>
  <si>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</si>
  <si>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</si>
  <si>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</si>
  <si>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</si>
  <si>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</si>
  <si>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</si>
  <si>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</si>
  <si>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</si>
  <si>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</si>
  <si>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</si>
  <si>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</si>
  <si>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</si>
  <si>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</si>
  <si>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</si>
  <si>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</si>
  <si>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</si>
  <si>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</si>
  <si>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</si>
  <si>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</si>
  <si>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</si>
  <si>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</si>
  <si>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</si>
  <si>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</si>
  <si>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</si>
  <si>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</si>
  <si>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</si>
  <si>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</si>
  <si>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</si>
  <si>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</si>
  <si>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</si>
  <si>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</si>
  <si>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</si>
  <si>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</si>
  <si>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</si>
  <si>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</si>
  <si>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</si>
  <si>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</si>
  <si>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</si>
  <si>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</si>
  <si>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</si>
  <si>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</si>
  <si>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</si>
  <si>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</si>
  <si>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</si>
  <si>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</si>
  <si>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</si>
  <si>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</si>
  <si>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</si>
  <si>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</si>
  <si>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</si>
  <si>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</si>
  <si>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</si>
  <si>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</si>
  <si>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</si>
  <si>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</si>
  <si>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</si>
  <si>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</si>
  <si>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</si>
  <si>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</si>
  <si>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</si>
  <si>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</si>
  <si>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</si>
  <si>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</si>
  <si>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</si>
  <si>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</si>
  <si>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</si>
  <si>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</si>
  <si>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</si>
  <si>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</si>
  <si>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</si>
  <si>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</si>
  <si>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</si>
  <si>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</si>
  <si>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</si>
  <si>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</si>
  <si>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</si>
  <si>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</si>
  <si>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</si>
  <si>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</si>
  <si>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</si>
  <si>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</si>
  <si>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</si>
  <si>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</si>
  <si>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</si>
  <si>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</si>
  <si>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</si>
  <si>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</si>
  <si>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</si>
  <si>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</si>
  <si>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</si>
  <si>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</si>
  <si>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</si>
  <si>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</si>
  <si>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</si>
  <si>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</si>
  <si>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</si>
  <si>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</si>
  <si>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</si>
  <si>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</si>
  <si>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</si>
  <si>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</si>
  <si>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</si>
  <si>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</si>
  <si>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</si>
  <si>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</si>
  <si>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</si>
  <si>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</si>
  <si>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</si>
  <si>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</si>
  <si>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</si>
  <si>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</si>
  <si>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</si>
  <si>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</si>
  <si>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</si>
  <si>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</si>
  <si>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</si>
  <si>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</si>
  <si>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</si>
  <si>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</si>
  <si>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</si>
  <si>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</si>
  <si>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</si>
  <si>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</si>
  <si>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</si>
  <si>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</si>
  <si>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</si>
  <si>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</si>
  <si>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</si>
  <si>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</si>
  <si>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</si>
  <si>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</si>
  <si>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</si>
  <si>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</si>
  <si>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</si>
  <si>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</si>
  <si>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</si>
  <si>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</si>
  <si>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</si>
  <si>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</si>
  <si>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</si>
  <si>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</si>
  <si>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</si>
  <si>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</si>
  <si>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</si>
  <si>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</si>
  <si>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</si>
  <si>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</si>
  <si>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</si>
  <si>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</si>
  <si>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</si>
  <si>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</si>
  <si>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</si>
  <si>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</si>
  <si>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</si>
  <si>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</si>
  <si>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</si>
  <si>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</si>
  <si>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</si>
  <si>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</si>
  <si>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</si>
  <si>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</si>
  <si>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</si>
  <si>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</si>
  <si>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</si>
  <si>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</si>
  <si>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</si>
  <si>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</si>
  <si>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</si>
  <si>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</si>
  <si>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</si>
  <si>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</si>
  <si>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</si>
  <si>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</si>
  <si>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</si>
  <si>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</si>
  <si>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</si>
  <si>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</si>
  <si>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</si>
  <si>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</si>
  <si>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</si>
  <si>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</si>
  <si>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</si>
  <si>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</si>
  <si>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</si>
  <si>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</si>
  <si>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</si>
  <si>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</si>
  <si>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</si>
  <si>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</si>
  <si>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</si>
  <si>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</si>
  <si>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</si>
  <si>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</si>
  <si>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</si>
  <si>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</si>
  <si>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</si>
  <si>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</si>
  <si>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</si>
  <si>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</si>
  <si>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</si>
  <si>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</si>
  <si>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</si>
  <si>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</si>
  <si>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</si>
  <si>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</si>
  <si>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</si>
  <si>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</si>
  <si>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</si>
  <si>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</si>
  <si>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</si>
  <si>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</si>
  <si>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</si>
  <si>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</si>
  <si>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</si>
  <si>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</si>
  <si>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</si>
  <si>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</si>
  <si>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</si>
  <si>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</si>
  <si>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</si>
  <si>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</si>
  <si>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</si>
  <si>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</si>
  <si>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</si>
  <si>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</si>
  <si>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</si>
  <si>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</si>
  <si>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</si>
  <si>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</si>
  <si>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</si>
  <si>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</si>
  <si>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</si>
  <si>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</si>
  <si>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</si>
  <si>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</si>
  <si>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</si>
  <si>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</si>
  <si>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</si>
  <si>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</si>
  <si>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</si>
  <si>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</si>
  <si>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</si>
  <si>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</si>
  <si>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</si>
  <si>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</si>
  <si>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</si>
  <si>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</si>
  <si>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</si>
  <si>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</si>
  <si>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</si>
  <si>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</si>
  <si>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</si>
  <si>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</si>
  <si>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</si>
  <si>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</si>
  <si>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</si>
  <si>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</si>
  <si>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</si>
  <si>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</si>
  <si>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</si>
  <si>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</si>
  <si>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</si>
  <si>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</si>
  <si>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</si>
  <si>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</si>
  <si>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</si>
  <si>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</si>
  <si>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</si>
  <si>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</si>
  <si>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</si>
  <si>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</si>
  <si>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</si>
  <si>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</si>
  <si>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</si>
  <si>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</si>
  <si>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</si>
  <si>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</si>
  <si>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</si>
  <si>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</si>
  <si>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</si>
  <si>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</si>
  <si>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</si>
  <si>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</si>
  <si>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</si>
  <si>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</si>
  <si>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</si>
  <si>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</si>
  <si>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</si>
  <si>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</si>
  <si>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</si>
  <si>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</si>
  <si>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</si>
  <si>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</si>
  <si>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</si>
  <si>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</si>
  <si>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</si>
  <si>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</si>
  <si>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</si>
  <si>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</si>
  <si>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</si>
  <si>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</si>
  <si>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</si>
  <si>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</si>
  <si>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</si>
  <si>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</si>
  <si>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</si>
  <si>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</si>
  <si>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</si>
  <si>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</si>
  <si>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</si>
  <si>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</si>
  <si>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</si>
  <si>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</si>
  <si>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</si>
  <si>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</si>
  <si>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</si>
  <si>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</si>
  <si>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</si>
  <si>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</si>
  <si>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</si>
  <si>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</si>
  <si>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</si>
  <si>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</si>
  <si>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</si>
  <si>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</si>
  <si>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</si>
  <si>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</si>
  <si>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</si>
  <si>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</si>
  <si>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</si>
  <si>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</si>
  <si>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</si>
  <si>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</si>
  <si>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</si>
  <si>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</si>
  <si>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</si>
  <si>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</si>
  <si>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</si>
  <si>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</si>
  <si>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</si>
  <si>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</si>
  <si>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</si>
  <si>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</si>
  <si>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</si>
  <si>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</si>
  <si>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</si>
  <si>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</si>
  <si>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</si>
  <si>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</si>
  <si>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</si>
  <si>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</si>
  <si>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</si>
  <si>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</si>
  <si>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</si>
  <si>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</si>
  <si>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</si>
  <si>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</si>
  <si>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</si>
  <si>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</si>
  <si>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</si>
  <si>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</si>
  <si>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</si>
  <si>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</si>
  <si>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</si>
  <si>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</si>
  <si>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</si>
  <si>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</si>
  <si>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</si>
  <si>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</si>
  <si>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</si>
  <si>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</si>
  <si>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</si>
  <si>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</si>
  <si>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</si>
  <si>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</si>
  <si>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</si>
  <si>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</si>
  <si>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</si>
  <si>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</si>
  <si>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</si>
  <si>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</si>
  <si>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</si>
  <si>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</si>
  <si>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</si>
  <si>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</si>
  <si>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</si>
  <si>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</si>
  <si>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</si>
  <si>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</si>
  <si>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</si>
  <si>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</si>
  <si>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</si>
  <si>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</si>
  <si>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</si>
  <si>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</si>
  <si>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</si>
  <si>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</si>
  <si>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</si>
  <si>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</si>
  <si>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</si>
  <si>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</si>
  <si>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</si>
  <si>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</si>
  <si>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</si>
  <si>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</si>
  <si>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</si>
  <si>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</si>
  <si>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</si>
  <si>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</si>
  <si>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</si>
  <si>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</si>
  <si>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</si>
  <si>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</si>
  <si>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</si>
  <si>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</si>
  <si>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</si>
  <si>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</si>
  <si>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</si>
  <si>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</si>
  <si>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</si>
  <si>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</si>
  <si>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</si>
  <si>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</si>
  <si>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</si>
  <si>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</si>
  <si>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</si>
  <si>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</si>
  <si>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</si>
  <si>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</si>
  <si>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</si>
  <si>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</si>
  <si>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</si>
  <si>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</si>
  <si>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</si>
  <si>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</si>
  <si>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</si>
  <si>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</si>
  <si>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</si>
  <si>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</si>
  <si>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</si>
  <si>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</si>
  <si>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</si>
  <si>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</si>
  <si>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</si>
  <si>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</si>
  <si>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</si>
  <si>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</si>
  <si>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</si>
  <si>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</si>
  <si>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</si>
  <si>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</si>
  <si>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</si>
  <si>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</si>
  <si>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</si>
  <si>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</si>
  <si>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</si>
  <si>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</si>
  <si>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</si>
  <si>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</si>
  <si>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</si>
  <si>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</si>
  <si>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</si>
  <si>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</si>
  <si>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</si>
  <si>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</si>
  <si>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</si>
  <si>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</si>
  <si>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</si>
  <si>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</si>
  <si>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</si>
  <si>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</si>
  <si>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</si>
  <si>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</si>
  <si>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</si>
  <si>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</si>
  <si>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</si>
  <si>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</si>
  <si>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</si>
  <si>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</si>
  <si>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</si>
  <si>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</si>
  <si>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</si>
  <si>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</si>
  <si>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</si>
  <si>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</si>
  <si>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</si>
  <si>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</si>
  <si>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</si>
  <si>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</si>
  <si>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</si>
  <si>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</si>
  <si>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</si>
  <si>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</si>
  <si>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</si>
  <si>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</si>
  <si>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</si>
  <si>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</si>
  <si>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</si>
  <si>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</si>
  <si>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</si>
  <si>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</si>
  <si>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</si>
  <si>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</si>
  <si>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</si>
  <si>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</si>
  <si>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</si>
  <si>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</si>
  <si>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</si>
  <si>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</si>
  <si>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</si>
  <si>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</si>
  <si>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</si>
  <si>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</si>
  <si>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</si>
  <si>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</si>
  <si>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</si>
  <si>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</si>
  <si>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</si>
  <si>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</si>
  <si>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</si>
  <si>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</si>
  <si>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</si>
  <si>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</si>
  <si>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</si>
  <si>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</si>
  <si>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</si>
  <si>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</si>
  <si>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</si>
  <si>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</si>
  <si>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</si>
  <si>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</si>
  <si>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</si>
  <si>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</si>
  <si>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</si>
  <si>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</si>
  <si>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</si>
  <si>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</si>
  <si>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</si>
  <si>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</si>
  <si>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</si>
  <si>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</si>
  <si>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</si>
  <si>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</si>
  <si>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</si>
  <si>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</si>
  <si>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</si>
  <si>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</si>
  <si>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</si>
  <si>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</si>
  <si>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</si>
  <si>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</si>
  <si>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</si>
  <si>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</si>
  <si>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</si>
  <si>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</si>
  <si>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</si>
  <si>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</si>
  <si>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</si>
  <si>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</si>
  <si>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</si>
  <si>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</si>
  <si>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</si>
  <si>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</si>
  <si>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</si>
  <si>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</si>
  <si>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</si>
  <si>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</si>
  <si>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</si>
  <si>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</si>
  <si>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</si>
  <si>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</si>
  <si>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</si>
  <si>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</si>
  <si>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</si>
  <si>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</si>
  <si>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</si>
  <si>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</si>
  <si>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</si>
  <si>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</si>
  <si>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</si>
  <si>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</si>
  <si>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</si>
  <si>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</si>
  <si>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</si>
  <si>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</si>
  <si>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</si>
  <si>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</si>
  <si>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</si>
  <si>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</si>
  <si>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</si>
  <si>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</si>
  <si>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</si>
  <si>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</si>
  <si>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</si>
  <si>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</si>
  <si>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</si>
  <si>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</si>
  <si>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</si>
  <si>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</si>
  <si>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</si>
  <si>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</si>
  <si>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</si>
  <si>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</si>
  <si>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</si>
  <si>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</si>
  <si>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</si>
  <si>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</si>
  <si>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</si>
  <si>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</si>
  <si>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</si>
  <si>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</si>
  <si>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</si>
  <si>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</si>
  <si>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</si>
  <si>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</si>
  <si>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</si>
  <si>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</si>
  <si>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</si>
  <si>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</si>
  <si>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</si>
  <si>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</si>
  <si>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</si>
  <si>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</si>
  <si>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</si>
  <si>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</si>
  <si>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</si>
  <si>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</si>
  <si>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</si>
  <si>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</si>
  <si>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</si>
  <si>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</si>
  <si>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</si>
  <si>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</si>
  <si>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</si>
  <si>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</si>
  <si>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</si>
  <si>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</si>
  <si>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</si>
  <si>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</si>
  <si>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</si>
  <si>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</si>
  <si>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</si>
  <si>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</si>
  <si>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</si>
  <si>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</si>
  <si>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</si>
  <si>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</si>
  <si>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</si>
  <si>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</si>
  <si>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</si>
  <si>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</si>
  <si>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</si>
  <si>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</si>
  <si>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</si>
  <si>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</si>
  <si>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</si>
  <si>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</si>
  <si>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</si>
  <si>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</si>
  <si>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</si>
  <si>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</si>
  <si>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</si>
  <si>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</si>
  <si>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</si>
  <si>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</si>
  <si>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</si>
  <si>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</si>
  <si>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</si>
  <si>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</si>
  <si>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</si>
  <si>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</si>
  <si>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</si>
  <si>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</si>
  <si>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</si>
  <si>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</si>
  <si>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</si>
  <si>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</si>
  <si>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</si>
  <si>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</si>
  <si>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</si>
  <si>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</si>
  <si>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</si>
  <si>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</si>
  <si>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</si>
  <si>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</si>
  <si>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</si>
  <si>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</si>
  <si>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</si>
  <si>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</si>
  <si>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</si>
  <si>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</si>
  <si>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</si>
  <si>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</si>
  <si>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</si>
  <si>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</si>
  <si>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</si>
  <si>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</si>
  <si>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</si>
  <si>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</si>
  <si>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</si>
  <si>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</si>
  <si>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</si>
  <si>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</si>
  <si>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</si>
  <si>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</si>
  <si>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</si>
  <si>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</si>
  <si>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</si>
  <si>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</si>
  <si>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</si>
  <si>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</si>
  <si>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</si>
  <si>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</si>
  <si>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</si>
  <si>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</si>
  <si>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</si>
  <si>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</si>
  <si>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</si>
  <si>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</si>
  <si>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</si>
  <si>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</si>
  <si>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</si>
  <si>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</si>
  <si>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</si>
  <si>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</si>
  <si>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</si>
  <si>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</si>
  <si>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</si>
  <si>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</si>
  <si>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</si>
  <si>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</si>
  <si>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</si>
  <si>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</si>
  <si>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</si>
  <si>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</si>
  <si>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</si>
  <si>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</si>
  <si>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</si>
  <si>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</si>
  <si>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</si>
  <si>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</si>
  <si>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</si>
  <si>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</si>
  <si>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</si>
  <si>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</si>
  <si>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</si>
  <si>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</si>
  <si>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</si>
  <si>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</si>
  <si>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</si>
  <si>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</si>
  <si>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</si>
  <si>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</si>
  <si>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</si>
  <si>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</si>
  <si>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</si>
  <si>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</si>
  <si>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</si>
  <si>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</si>
  <si>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</si>
  <si>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</si>
  <si>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</si>
  <si>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</si>
  <si>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</si>
  <si>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</si>
  <si>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</si>
  <si>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</si>
  <si>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</si>
  <si>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</si>
  <si>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</si>
  <si>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</si>
  <si>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</si>
  <si>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</si>
  <si>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</si>
  <si>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</si>
  <si>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</si>
  <si>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</si>
  <si>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</si>
  <si>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</si>
  <si>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</si>
  <si>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</si>
  <si>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</si>
  <si>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</si>
  <si>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</si>
  <si>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</si>
  <si>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</si>
  <si>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</si>
  <si>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</si>
  <si>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</si>
  <si>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</si>
  <si>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</si>
  <si>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</si>
  <si>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</si>
  <si>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</si>
  <si>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</si>
  <si>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</si>
  <si>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</si>
  <si>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</si>
  <si>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</si>
  <si>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晃友脳神経外科眼科病院</t>
    <phoneticPr fontId="3"/>
  </si>
  <si>
    <t>〒252-0135 相模原市緑区大島１６０５－１</t>
    <phoneticPr fontId="3"/>
  </si>
  <si>
    <t>〇</t>
  </si>
  <si>
    <t>医療法人</t>
  </si>
  <si>
    <t>脳神経外科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</si>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</sst>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c r="C4" s="423"/>
      <c r="D4" s="423"/>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4" t="s">
        <v>1011</v>
      </c>
      <c r="J9" s="424"/>
      <c r="K9" s="424"/>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1" t="s">
        <v>544</v>
      </c>
      <c r="E60" s="431"/>
      <c r="F60" s="431"/>
      <c r="G60" s="431"/>
      <c r="H60" s="431"/>
      <c r="I60" s="431"/>
      <c r="J60" s="431"/>
      <c r="K60" s="431"/>
      <c r="L60" s="431"/>
    </row>
    <row r="61" spans="1:12" s="21" customFormat="1" ht="34.5" customHeight="1">
      <c r="A61" s="243"/>
      <c r="B61" s="1"/>
      <c r="C61" s="41"/>
      <c r="D61" s="430" t="s">
        <v>16</v>
      </c>
      <c r="E61" s="430"/>
      <c r="F61" s="430"/>
      <c r="G61" s="430"/>
      <c r="H61" s="430"/>
      <c r="I61" s="430"/>
      <c r="J61" s="430"/>
      <c r="K61" s="430"/>
      <c r="L61" s="430"/>
    </row>
    <row r="62" spans="1:12" s="21" customFormat="1" ht="34.5" customHeight="1">
      <c r="A62" s="243"/>
      <c r="B62" s="1"/>
      <c r="C62" s="41"/>
      <c r="D62" s="430" t="s">
        <v>17</v>
      </c>
      <c r="E62" s="430"/>
      <c r="F62" s="430"/>
      <c r="G62" s="430"/>
      <c r="H62" s="430"/>
      <c r="I62" s="430"/>
      <c r="J62" s="430"/>
      <c r="K62" s="430"/>
      <c r="L62" s="430"/>
    </row>
    <row r="63" spans="1:12" s="21" customFormat="1" ht="34.5" customHeight="1">
      <c r="A63" s="243"/>
      <c r="B63" s="1"/>
      <c r="C63" s="41"/>
      <c r="D63" s="430" t="s">
        <v>18</v>
      </c>
      <c r="E63" s="430"/>
      <c r="F63" s="430"/>
      <c r="G63" s="430"/>
      <c r="H63" s="430"/>
      <c r="I63" s="430"/>
      <c r="J63" s="430"/>
      <c r="K63" s="430"/>
      <c r="L63" s="430"/>
    </row>
    <row r="64" spans="1:12" s="21" customFormat="1" ht="34.5" customHeight="1">
      <c r="A64" s="243"/>
      <c r="B64" s="1"/>
      <c r="C64" s="41"/>
      <c r="D64" s="430" t="s">
        <v>19</v>
      </c>
      <c r="E64" s="430"/>
      <c r="F64" s="430"/>
      <c r="G64" s="430"/>
      <c r="H64" s="430"/>
      <c r="I64" s="430"/>
      <c r="J64" s="430"/>
      <c r="K64" s="430"/>
      <c r="L64" s="430"/>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5" t="s">
        <v>42</v>
      </c>
      <c r="F99" s="426"/>
      <c r="G99" s="426"/>
      <c r="H99" s="427"/>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8"/>
      <c r="F104" s="429"/>
      <c r="G104" s="319" t="s">
        <v>47</v>
      </c>
      <c r="H104" s="321"/>
      <c r="I104" s="419"/>
      <c r="J104" s="256">
        <f t="shared" si="0"/>
        <v>0</v>
      </c>
      <c r="K104" s="237" t="str">
        <f t="shared" si="1"/>
        <v/>
      </c>
      <c r="L104" s="258">
        <v>0</v>
      </c>
    </row>
    <row r="105" spans="1:22" s="83" customFormat="1" ht="34.5" customHeight="1">
      <c r="A105" s="244" t="s">
        <v>615</v>
      </c>
      <c r="B105" s="84"/>
      <c r="C105" s="395"/>
      <c r="D105" s="396"/>
      <c r="E105" s="428"/>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8"/>
      <c r="F107" s="429"/>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2"/>
      <c r="F110" s="433"/>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82</v>
      </c>
      <c r="K149" s="264" t="str">
        <f t="shared" si="3"/>
        <v/>
      </c>
      <c r="L149" s="117">
        <v>82</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1043</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3.8</v>
      </c>
      <c r="K270" s="81" t="str">
        <f t="shared" si="8"/>
        <v/>
      </c>
      <c r="L270" s="148">
        <v>3.8</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1.3</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1.2</v>
      </c>
      <c r="K274" s="81" t="str">
        <f t="shared" si="8"/>
        <v/>
      </c>
      <c r="L274" s="148">
        <v>1.2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6</v>
      </c>
      <c r="K277" s="81" t="str">
        <f t="shared" si="8"/>
        <v/>
      </c>
      <c r="L277" s="147">
        <v>6</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4</v>
      </c>
      <c r="K279" s="81" t="str">
        <f t="shared" si="8"/>
        <v/>
      </c>
      <c r="L279" s="147">
        <v>4</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4</v>
      </c>
      <c r="K281" s="81" t="str">
        <f t="shared" si="8"/>
        <v/>
      </c>
      <c r="L281" s="147">
        <v>4</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6</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3</v>
      </c>
      <c r="K329" s="81"/>
      <c r="L329" s="269"/>
    </row>
    <row r="330" spans="1:22" s="83" customFormat="1" ht="34.5" customHeight="1">
      <c r="A330" s="249" t="s">
        <v>750</v>
      </c>
      <c r="B330" s="159"/>
      <c r="C330" s="370"/>
      <c r="D330" s="370"/>
      <c r="E330" s="370"/>
      <c r="F330" s="371"/>
      <c r="G330" s="371"/>
      <c r="H330" s="287" t="s">
        <v>174</v>
      </c>
      <c r="I330" s="353"/>
      <c r="J330" s="267">
        <v>3</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706</v>
      </c>
      <c r="K392" s="81" t="str">
        <f t="shared" ref="K392:K397" si="11">IF(OR(COUNTIF(L392:L392,"未確認")&gt;0,COUNTIF(L392:L392,"~*")&gt;0),"※","")</f>
        <v/>
      </c>
      <c r="L392" s="147">
        <v>706</v>
      </c>
    </row>
    <row r="393" spans="1:22" s="83" customFormat="1" ht="34.5" customHeight="1">
      <c r="A393" s="249" t="s">
        <v>773</v>
      </c>
      <c r="B393" s="84"/>
      <c r="C393" s="369"/>
      <c r="D393" s="379"/>
      <c r="E393" s="319" t="s">
        <v>224</v>
      </c>
      <c r="F393" s="320"/>
      <c r="G393" s="320"/>
      <c r="H393" s="321"/>
      <c r="I393" s="342"/>
      <c r="J393" s="140">
        <f t="shared" si="10"/>
        <v>10</v>
      </c>
      <c r="K393" s="81" t="str">
        <f t="shared" si="11"/>
        <v/>
      </c>
      <c r="L393" s="147">
        <v>10</v>
      </c>
    </row>
    <row r="394" spans="1:22" s="83" customFormat="1" ht="34.5" customHeight="1">
      <c r="A394" s="250" t="s">
        <v>774</v>
      </c>
      <c r="B394" s="84"/>
      <c r="C394" s="369"/>
      <c r="D394" s="380"/>
      <c r="E394" s="319" t="s">
        <v>225</v>
      </c>
      <c r="F394" s="320"/>
      <c r="G394" s="320"/>
      <c r="H394" s="321"/>
      <c r="I394" s="342"/>
      <c r="J394" s="140">
        <f t="shared" si="10"/>
        <v>416</v>
      </c>
      <c r="K394" s="81" t="str">
        <f t="shared" si="11"/>
        <v/>
      </c>
      <c r="L394" s="147">
        <v>416</v>
      </c>
    </row>
    <row r="395" spans="1:22" s="83" customFormat="1" ht="34.5" customHeight="1">
      <c r="A395" s="250" t="s">
        <v>775</v>
      </c>
      <c r="B395" s="84"/>
      <c r="C395" s="369"/>
      <c r="D395" s="381"/>
      <c r="E395" s="319" t="s">
        <v>226</v>
      </c>
      <c r="F395" s="320"/>
      <c r="G395" s="320"/>
      <c r="H395" s="321"/>
      <c r="I395" s="342"/>
      <c r="J395" s="140">
        <f t="shared" si="10"/>
        <v>280</v>
      </c>
      <c r="K395" s="81" t="str">
        <f t="shared" si="11"/>
        <v/>
      </c>
      <c r="L395" s="147">
        <v>280</v>
      </c>
    </row>
    <row r="396" spans="1:22" s="83" customFormat="1" ht="34.5" customHeight="1">
      <c r="A396" s="250" t="s">
        <v>776</v>
      </c>
      <c r="B396" s="1"/>
      <c r="C396" s="369"/>
      <c r="D396" s="319" t="s">
        <v>227</v>
      </c>
      <c r="E396" s="320"/>
      <c r="F396" s="320"/>
      <c r="G396" s="320"/>
      <c r="H396" s="321"/>
      <c r="I396" s="342"/>
      <c r="J396" s="140">
        <f t="shared" si="10"/>
        <v>12193</v>
      </c>
      <c r="K396" s="81" t="str">
        <f t="shared" si="11"/>
        <v/>
      </c>
      <c r="L396" s="147">
        <v>12193</v>
      </c>
    </row>
    <row r="397" spans="1:22" s="83" customFormat="1" ht="34.5" customHeight="1">
      <c r="A397" s="250" t="s">
        <v>777</v>
      </c>
      <c r="B397" s="119"/>
      <c r="C397" s="369"/>
      <c r="D397" s="319" t="s">
        <v>228</v>
      </c>
      <c r="E397" s="320"/>
      <c r="F397" s="320"/>
      <c r="G397" s="320"/>
      <c r="H397" s="321"/>
      <c r="I397" s="343"/>
      <c r="J397" s="140">
        <f t="shared" si="10"/>
        <v>697</v>
      </c>
      <c r="K397" s="81" t="str">
        <f t="shared" si="11"/>
        <v/>
      </c>
      <c r="L397" s="147">
        <v>697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706</v>
      </c>
      <c r="K405" s="81" t="str">
        <f t="shared" ref="K405:K422" si="13">IF(OR(COUNTIF(L405:L405,"未確認")&gt;0,COUNTIF(L405:L405,"~*")&gt;0),"※","")</f>
        <v/>
      </c>
      <c r="L405" s="147">
        <v>706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671</v>
      </c>
      <c r="K407" s="81" t="str">
        <f t="shared" si="13"/>
        <v/>
      </c>
      <c r="L407" s="147">
        <v>671</v>
      </c>
    </row>
    <row r="408" spans="1:22" s="83" customFormat="1" ht="34.5" customHeight="1">
      <c r="A408" s="251" t="s">
        <v>781</v>
      </c>
      <c r="B408" s="119"/>
      <c r="C408" s="368"/>
      <c r="D408" s="368"/>
      <c r="E408" s="319" t="s">
        <v>236</v>
      </c>
      <c r="F408" s="320"/>
      <c r="G408" s="320"/>
      <c r="H408" s="321"/>
      <c r="I408" s="360"/>
      <c r="J408" s="140">
        <f t="shared" si="12"/>
        <v>7</v>
      </c>
      <c r="K408" s="81" t="str">
        <f t="shared" si="13"/>
        <v/>
      </c>
      <c r="L408" s="147">
        <v>7</v>
      </c>
    </row>
    <row r="409" spans="1:22" s="83" customFormat="1" ht="34.5" customHeight="1">
      <c r="A409" s="251" t="s">
        <v>782</v>
      </c>
      <c r="B409" s="119"/>
      <c r="C409" s="368"/>
      <c r="D409" s="368"/>
      <c r="E409" s="316" t="s">
        <v>989</v>
      </c>
      <c r="F409" s="317"/>
      <c r="G409" s="317"/>
      <c r="H409" s="318"/>
      <c r="I409" s="360"/>
      <c r="J409" s="140">
        <f t="shared" si="12"/>
        <v>28</v>
      </c>
      <c r="K409" s="81" t="str">
        <f t="shared" si="13"/>
        <v/>
      </c>
      <c r="L409" s="147">
        <v>28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697</v>
      </c>
      <c r="K413" s="81" t="str">
        <f t="shared" si="13"/>
        <v/>
      </c>
      <c r="L413" s="147">
        <v>697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659</v>
      </c>
      <c r="K415" s="81" t="str">
        <f t="shared" si="13"/>
        <v/>
      </c>
      <c r="L415" s="147">
        <v>659</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8</v>
      </c>
      <c r="K417" s="81" t="str">
        <f t="shared" si="13"/>
        <v/>
      </c>
      <c r="L417" s="147">
        <v>8</v>
      </c>
    </row>
    <row r="418" spans="1:22" s="83" customFormat="1" ht="34.5" customHeight="1">
      <c r="A418" s="251" t="s">
        <v>791</v>
      </c>
      <c r="B418" s="119"/>
      <c r="C418" s="368"/>
      <c r="D418" s="368"/>
      <c r="E418" s="319" t="s">
        <v>245</v>
      </c>
      <c r="F418" s="320"/>
      <c r="G418" s="320"/>
      <c r="H418" s="321"/>
      <c r="I418" s="360"/>
      <c r="J418" s="140">
        <f t="shared" si="12"/>
        <v>10</v>
      </c>
      <c r="K418" s="81" t="str">
        <f t="shared" si="13"/>
        <v/>
      </c>
      <c r="L418" s="147">
        <v>10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2</v>
      </c>
      <c r="K421" s="81" t="str">
        <f t="shared" si="13"/>
        <v/>
      </c>
      <c r="L421" s="147">
        <v>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697</v>
      </c>
      <c r="K430" s="193" t="str">
        <f>IF(OR(COUNTIF(L430:L430,"未確認")&gt;0,COUNTIF(L430:L430,"~*")&gt;0),"※","")</f>
        <v/>
      </c>
      <c r="L430" s="147">
        <v>697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697</v>
      </c>
      <c r="K433" s="193" t="str">
        <f>IF(OR(COUNTIF(L433:L433,"未確認")&gt;0,COUNTIF(L433:L433,"~*")&gt;0),"※","")</f>
        <v/>
      </c>
      <c r="L433" s="147">
        <v>697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82</v>
      </c>
      <c r="K468" s="201" t="str">
        <f t="shared" ref="K468:K475" si="15">IF(OR(COUNTIF(L468:L468,"未確認")&gt;0,COUNTIF(L468:L468,"*")&gt;0),"※","")</f>
        <v/>
      </c>
      <c r="L468" s="117">
        <v>82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39</v>
      </c>
      <c r="K469" s="201" t="str">
        <f t="shared" si="15"/>
        <v/>
      </c>
      <c r="L469" s="117">
        <v>39</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16</v>
      </c>
      <c r="K471" s="201" t="str">
        <f t="shared" si="15"/>
        <v/>
      </c>
      <c r="L471" s="117">
        <v>16</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25</v>
      </c>
      <c r="K472" s="201" t="str">
        <f t="shared" si="15"/>
        <v/>
      </c>
      <c r="L472" s="117">
        <v>25</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12</v>
      </c>
      <c r="K481" s="201" t="str">
        <f t="shared" si="17"/>
        <v/>
      </c>
      <c r="L481" s="117">
        <v>12</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11</v>
      </c>
      <c r="K484" s="201" t="str">
        <f t="shared" si="17"/>
        <v/>
      </c>
      <c r="L484" s="117">
        <v>11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t="str">
        <f>IF(SUM(L517:L517)=0,IF(COUNTIF(L517:L517,"未確認")&gt;0,"未確認",IF(COUNTIF(L517:L517,"~*")&gt;0,"*",SUM(L517:L517))),SUM(L517:L517))</f>
        <v>*</v>
      </c>
      <c r="K517" s="201" t="str">
        <f>IF(OR(COUNTIF(L517:L517,"未確認")&gt;0,COUNTIF(L517:L517,"*")&gt;0),"※","")</f>
        <v>※</v>
      </c>
      <c r="L517" s="117" t="s">
        <v>541</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52.55</v>
      </c>
    </row>
    <row r="561" spans="1:12" s="91" customFormat="1" ht="34.5" customHeight="1">
      <c r="A561" s="251" t="s">
        <v>871</v>
      </c>
      <c r="B561" s="119"/>
      <c r="C561" s="209"/>
      <c r="D561" s="330" t="s">
        <v>377</v>
      </c>
      <c r="E561" s="341"/>
      <c r="F561" s="341"/>
      <c r="G561" s="341"/>
      <c r="H561" s="331"/>
      <c r="I561" s="342"/>
      <c r="J561" s="207"/>
      <c r="K561" s="210"/>
      <c r="L561" s="211">
        <v>31.8</v>
      </c>
    </row>
    <row r="562" spans="1:12" s="91" customFormat="1" ht="34.5" customHeight="1">
      <c r="A562" s="251" t="s">
        <v>872</v>
      </c>
      <c r="B562" s="119"/>
      <c r="C562" s="209"/>
      <c r="D562" s="330" t="s">
        <v>992</v>
      </c>
      <c r="E562" s="341"/>
      <c r="F562" s="341"/>
      <c r="G562" s="341"/>
      <c r="H562" s="331"/>
      <c r="I562" s="342"/>
      <c r="J562" s="207"/>
      <c r="K562" s="210"/>
      <c r="L562" s="211">
        <v>27.1</v>
      </c>
    </row>
    <row r="563" spans="1:12" s="91" customFormat="1" ht="34.5" customHeight="1">
      <c r="A563" s="251" t="s">
        <v>873</v>
      </c>
      <c r="B563" s="119"/>
      <c r="C563" s="209"/>
      <c r="D563" s="330" t="s">
        <v>379</v>
      </c>
      <c r="E563" s="341"/>
      <c r="F563" s="341"/>
      <c r="G563" s="341"/>
      <c r="H563" s="331"/>
      <c r="I563" s="342"/>
      <c r="J563" s="207"/>
      <c r="K563" s="210"/>
      <c r="L563" s="211">
        <v>25.4</v>
      </c>
    </row>
    <row r="564" spans="1:12" s="91" customFormat="1" ht="34.5" customHeight="1">
      <c r="A564" s="251" t="s">
        <v>874</v>
      </c>
      <c r="B564" s="119"/>
      <c r="C564" s="209"/>
      <c r="D564" s="330" t="s">
        <v>380</v>
      </c>
      <c r="E564" s="341"/>
      <c r="F564" s="341"/>
      <c r="G564" s="341"/>
      <c r="H564" s="331"/>
      <c r="I564" s="342"/>
      <c r="J564" s="207"/>
      <c r="K564" s="210"/>
      <c r="L564" s="211">
        <v>5.9</v>
      </c>
    </row>
    <row r="565" spans="1:12" s="91" customFormat="1" ht="34.5" customHeight="1">
      <c r="A565" s="251" t="s">
        <v>875</v>
      </c>
      <c r="B565" s="119"/>
      <c r="C565" s="280"/>
      <c r="D565" s="330" t="s">
        <v>869</v>
      </c>
      <c r="E565" s="341"/>
      <c r="F565" s="341"/>
      <c r="G565" s="341"/>
      <c r="H565" s="331"/>
      <c r="I565" s="342"/>
      <c r="J565" s="207"/>
      <c r="K565" s="210"/>
      <c r="L565" s="211">
        <v>20.8</v>
      </c>
    </row>
    <row r="566" spans="1:12" s="91" customFormat="1" ht="34.5" customHeight="1">
      <c r="A566" s="251" t="s">
        <v>876</v>
      </c>
      <c r="B566" s="119"/>
      <c r="C566" s="284"/>
      <c r="D566" s="330" t="s">
        <v>993</v>
      </c>
      <c r="E566" s="341"/>
      <c r="F566" s="341"/>
      <c r="G566" s="341"/>
      <c r="H566" s="331"/>
      <c r="I566" s="342"/>
      <c r="J566" s="213"/>
      <c r="K566" s="214"/>
      <c r="L566" s="211">
        <v>31.2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66</v>
      </c>
      <c r="K591" s="201" t="str">
        <f>IF(OR(COUNTIF(L591:L591,"未確認")&gt;0,COUNTIF(L591:L591,"*")&gt;0),"※","")</f>
        <v/>
      </c>
      <c r="L591" s="117">
        <v>66</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10</v>
      </c>
      <c r="K593" s="201" t="str">
        <f>IF(OR(COUNTIF(L593:L593,"未確認")&gt;0,COUNTIF(L593:L593,"*")&gt;0),"※","")</f>
        <v/>
      </c>
      <c r="L593" s="117">
        <v>10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647</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75</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691</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416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1564</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61</v>
      </c>
      <c r="K632" s="201" t="str">
        <f t="shared" si="30"/>
        <v/>
      </c>
      <c r="L632" s="117">
        <v>61</v>
      </c>
    </row>
    <row r="633" spans="1:22" s="118" customFormat="1" ht="57">
      <c r="A633" s="252" t="s">
        <v>919</v>
      </c>
      <c r="B633" s="119"/>
      <c r="C633" s="319" t="s">
        <v>436</v>
      </c>
      <c r="D633" s="320"/>
      <c r="E633" s="320"/>
      <c r="F633" s="320"/>
      <c r="G633" s="320"/>
      <c r="H633" s="321"/>
      <c r="I633" s="122" t="s">
        <v>437</v>
      </c>
      <c r="J633" s="116">
        <f t="shared" si="29"/>
        <v>72</v>
      </c>
      <c r="K633" s="201" t="str">
        <f t="shared" si="30"/>
        <v/>
      </c>
      <c r="L633" s="117">
        <v>72</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15</v>
      </c>
      <c r="K635" s="201" t="str">
        <f t="shared" si="30"/>
        <v/>
      </c>
      <c r="L635" s="117">
        <v>15</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76</v>
      </c>
      <c r="K646" s="201" t="str">
        <f t="shared" ref="K646:K660" si="32">IF(OR(COUNTIF(L646:L646,"未確認")&gt;0,COUNTIF(L646:L646,"*")&gt;0),"※","")</f>
        <v/>
      </c>
      <c r="L646" s="117">
        <v>76</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76</v>
      </c>
      <c r="K648" s="201" t="str">
        <f t="shared" si="32"/>
        <v/>
      </c>
      <c r="L648" s="117">
        <v>76</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12</v>
      </c>
      <c r="K655" s="201" t="str">
        <f t="shared" si="32"/>
        <v/>
      </c>
      <c r="L655" s="117">
        <v>12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17</v>
      </c>
      <c r="K657" s="201" t="str">
        <f t="shared" si="32"/>
        <v/>
      </c>
      <c r="L657" s="117">
        <v>17</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6" t="s">
        <v>522</v>
      </c>
      <c r="M20" s="436"/>
      <c r="N20" s="436"/>
      <c r="O20" s="436"/>
      <c r="P20" s="436"/>
      <c r="Q20" s="437"/>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6" t="s">
        <v>522</v>
      </c>
      <c r="M31" s="436"/>
      <c r="N31" s="436"/>
      <c r="O31" s="436"/>
      <c r="P31" s="436"/>
      <c r="Q31" s="437"/>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2" t="s">
        <v>20</v>
      </c>
      <c r="D51" s="422"/>
      <c r="E51" s="422"/>
      <c r="F51" s="422"/>
      <c r="G51" s="422"/>
      <c r="H51" s="434" t="s">
        <v>214</v>
      </c>
      <c r="I51" s="434"/>
      <c r="J51" s="434" t="s">
        <v>270</v>
      </c>
      <c r="K51" s="434"/>
      <c r="L51" s="434"/>
      <c r="M51" s="434"/>
      <c r="N51" s="434"/>
      <c r="O51" s="52"/>
      <c r="P51" s="52"/>
      <c r="R51" s="49"/>
      <c r="S51" s="49"/>
      <c r="T51" s="49"/>
      <c r="U51" s="49"/>
      <c r="V51" s="49"/>
      <c r="W51" s="8"/>
    </row>
    <row r="52" spans="1:23" s="21" customFormat="1">
      <c r="A52" s="232"/>
      <c r="B52" s="1"/>
      <c r="C52" s="422" t="s">
        <v>22</v>
      </c>
      <c r="D52" s="422"/>
      <c r="E52" s="422"/>
      <c r="F52" s="422"/>
      <c r="G52" s="422"/>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5" t="s">
        <v>42</v>
      </c>
      <c r="F79" s="426"/>
      <c r="G79" s="426"/>
      <c r="H79" s="427"/>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8"/>
      <c r="F83" s="429"/>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8"/>
      <c r="F86" s="429"/>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1"/>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2019-12-23T00:53:18Z</dcterms:modified>
</cp:coreProperties>
</file>