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ECE646C-482C-4526-B45B-B3418676D6D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<sst xmlns="http://schemas.openxmlformats.org/spreadsheetml/2006/main" count="3290" uniqueCount="1055">
  <si>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</si>
  <si>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</si>
  <si>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</si>
  <si>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</si>
  <si>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</si>
  <si>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</si>
  <si>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</si>
  <si>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</si>
  <si>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</si>
  <si>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</si>
  <si>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</si>
  <si>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</si>
  <si>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</si>
  <si>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</si>
  <si>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</si>
  <si>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</si>
  <si>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</si>
  <si>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</si>
  <si>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</si>
  <si>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</si>
  <si>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</si>
  <si>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</si>
  <si>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</si>
  <si>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</si>
  <si>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</si>
  <si>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</si>
  <si>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</si>
  <si>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</si>
  <si>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</si>
  <si>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</si>
  <si>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</si>
  <si>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</si>
  <si>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</si>
  <si>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</si>
  <si>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</si>
  <si>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</si>
  <si>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</si>
  <si>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</si>
  <si>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</si>
  <si>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</si>
  <si>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</si>
  <si>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</si>
  <si>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</si>
  <si>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</si>
  <si>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</si>
  <si>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</si>
  <si>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</si>
  <si>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</si>
  <si>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</si>
  <si>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</si>
  <si>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</si>
  <si>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</si>
  <si>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</si>
  <si>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</si>
  <si>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</si>
  <si>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</si>
  <si>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</si>
  <si>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</si>
  <si>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</si>
  <si>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</si>
  <si>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</si>
  <si>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</si>
  <si>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</si>
  <si>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</si>
  <si>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</si>
  <si>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</si>
  <si>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</si>
  <si>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</si>
  <si>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</si>
  <si>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</si>
  <si>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</si>
  <si>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</si>
  <si>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</si>
  <si>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</si>
  <si>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</si>
  <si>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</si>
  <si>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</si>
  <si>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</si>
  <si>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</si>
  <si>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</si>
  <si>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</si>
  <si>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</si>
  <si>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</si>
  <si>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</si>
  <si>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</si>
  <si>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</si>
  <si>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</si>
  <si>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</si>
  <si>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</si>
  <si>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</si>
  <si>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</si>
  <si>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</si>
  <si>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</si>
  <si>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</si>
  <si>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</si>
  <si>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</si>
  <si>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</si>
  <si>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</si>
  <si>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</si>
  <si>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</si>
  <si>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</si>
  <si>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</si>
  <si>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</si>
  <si>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</si>
  <si>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</si>
  <si>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</si>
  <si>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</si>
  <si>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</si>
  <si>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</si>
  <si>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</si>
  <si>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</si>
  <si>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</si>
  <si>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</si>
  <si>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</si>
  <si>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</si>
  <si>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</si>
  <si>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</si>
  <si>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</si>
  <si>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</si>
  <si>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</si>
  <si>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</si>
  <si>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</si>
  <si>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</si>
  <si>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</si>
  <si>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</si>
  <si>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</si>
  <si>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</si>
  <si>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</si>
  <si>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</si>
  <si>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</si>
  <si>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</si>
  <si>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</si>
  <si>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</si>
  <si>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</si>
  <si>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</si>
  <si>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</si>
  <si>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</si>
  <si>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</si>
  <si>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</si>
  <si>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</si>
  <si>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</si>
  <si>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</si>
  <si>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</si>
  <si>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</si>
  <si>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</si>
  <si>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</si>
  <si>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</si>
  <si>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</si>
  <si>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</si>
  <si>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</si>
  <si>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</si>
  <si>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</si>
  <si>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</si>
  <si>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</si>
  <si>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</si>
  <si>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</si>
  <si>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</si>
  <si>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</si>
  <si>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</si>
  <si>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</si>
  <si>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</si>
  <si>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</si>
  <si>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</si>
  <si>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</si>
  <si>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</si>
  <si>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</si>
  <si>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</si>
  <si>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</si>
  <si>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</si>
  <si>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</si>
  <si>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</si>
  <si>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</si>
  <si>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</si>
  <si>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</si>
  <si>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</si>
  <si>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</si>
  <si>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</si>
  <si>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</si>
  <si>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</si>
  <si>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</si>
  <si>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</si>
  <si>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</si>
  <si>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</si>
  <si>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</si>
  <si>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</si>
  <si>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</si>
  <si>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</si>
  <si>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</si>
  <si>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</si>
  <si>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</si>
  <si>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</si>
  <si>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</si>
  <si>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</si>
  <si>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</si>
  <si>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</si>
  <si>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</si>
  <si>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</si>
  <si>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</si>
  <si>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</si>
  <si>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</si>
  <si>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</si>
  <si>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</si>
  <si>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</si>
  <si>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</si>
  <si>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</si>
  <si>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</si>
  <si>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</si>
  <si>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</si>
  <si>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</si>
  <si>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</si>
  <si>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</si>
  <si>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</si>
  <si>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</si>
  <si>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</si>
  <si>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</si>
  <si>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</si>
  <si>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</si>
  <si>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</si>
  <si>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</si>
  <si>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</si>
  <si>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</si>
  <si>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</si>
  <si>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</si>
  <si>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</si>
  <si>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</si>
  <si>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</si>
  <si>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</si>
  <si>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</si>
  <si>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</si>
  <si>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</si>
  <si>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</si>
  <si>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</si>
  <si>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</si>
  <si>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</si>
  <si>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</si>
  <si>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</si>
  <si>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</si>
  <si>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</si>
  <si>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</si>
  <si>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</si>
  <si>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</si>
  <si>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</si>
  <si>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</si>
  <si>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</si>
  <si>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</si>
  <si>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</si>
  <si>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</si>
  <si>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</si>
  <si>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</si>
  <si>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</si>
  <si>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</si>
  <si>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</si>
  <si>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</si>
  <si>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</si>
  <si>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</si>
  <si>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</si>
  <si>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</si>
  <si>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</si>
  <si>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</si>
  <si>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</si>
  <si>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</si>
  <si>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</si>
  <si>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</si>
  <si>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</si>
  <si>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</si>
  <si>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</si>
  <si>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</si>
  <si>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</si>
  <si>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</si>
  <si>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</si>
  <si>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</si>
  <si>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</si>
  <si>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</si>
  <si>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</si>
  <si>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</si>
  <si>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</si>
  <si>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</si>
  <si>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</si>
  <si>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</si>
  <si>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</si>
  <si>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</si>
  <si>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</si>
  <si>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</si>
  <si>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</si>
  <si>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</si>
  <si>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</si>
  <si>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</si>
  <si>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</si>
  <si>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</si>
  <si>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</si>
  <si>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</si>
  <si>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</si>
  <si>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</si>
  <si>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</si>
  <si>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</si>
  <si>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</si>
  <si>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</si>
  <si>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</si>
  <si>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</si>
  <si>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</si>
  <si>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</si>
  <si>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</si>
  <si>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</si>
  <si>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</si>
  <si>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</si>
  <si>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</si>
  <si>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</si>
  <si>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</si>
  <si>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</si>
  <si>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</si>
  <si>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</si>
  <si>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</si>
  <si>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</si>
  <si>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</si>
  <si>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</si>
  <si>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</si>
  <si>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</si>
  <si>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</si>
  <si>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</si>
  <si>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</si>
  <si>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</si>
  <si>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</si>
  <si>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</si>
  <si>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</si>
  <si>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</si>
  <si>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</si>
  <si>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</si>
  <si>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</si>
  <si>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</si>
  <si>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</si>
  <si>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</si>
  <si>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</si>
  <si>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</si>
  <si>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</si>
  <si>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</si>
  <si>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</si>
  <si>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</si>
  <si>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</si>
  <si>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</si>
  <si>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</si>
  <si>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</si>
  <si>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</si>
  <si>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</si>
  <si>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</si>
  <si>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</si>
  <si>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</si>
  <si>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</si>
  <si>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</si>
  <si>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</si>
  <si>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</si>
  <si>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</si>
  <si>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</si>
  <si>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</si>
  <si>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</si>
  <si>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</si>
  <si>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</si>
  <si>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</si>
  <si>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</si>
  <si>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</si>
  <si>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</si>
  <si>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</si>
  <si>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</si>
  <si>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</si>
  <si>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</si>
  <si>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</si>
  <si>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</si>
  <si>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</si>
  <si>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</si>
  <si>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</si>
  <si>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</si>
  <si>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</si>
  <si>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</si>
  <si>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</si>
  <si>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</si>
  <si>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</si>
  <si>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</si>
  <si>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</si>
  <si>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</si>
  <si>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</si>
  <si>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</si>
  <si>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</si>
  <si>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</si>
  <si>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</si>
  <si>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</si>
  <si>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</si>
  <si>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</si>
  <si>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</si>
  <si>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</si>
  <si>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</si>
  <si>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</si>
  <si>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</si>
  <si>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</si>
  <si>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</si>
  <si>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</si>
  <si>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</si>
  <si>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</si>
  <si>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</si>
  <si>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</si>
  <si>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</si>
  <si>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</si>
  <si>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</si>
  <si>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</si>
  <si>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</si>
  <si>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</si>
  <si>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</si>
  <si>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</si>
  <si>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</si>
  <si>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</si>
  <si>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</si>
  <si>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</si>
  <si>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</si>
  <si>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</si>
  <si>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</si>
  <si>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</si>
  <si>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</si>
  <si>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</si>
  <si>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</si>
  <si>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</si>
  <si>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</si>
  <si>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</si>
  <si>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</si>
  <si>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</si>
  <si>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</si>
  <si>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</si>
  <si>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</si>
  <si>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</si>
  <si>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</si>
  <si>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</si>
  <si>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</si>
  <si>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</si>
  <si>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</si>
  <si>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</si>
  <si>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</si>
  <si>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</si>
  <si>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</si>
  <si>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</si>
  <si>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</si>
  <si>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</si>
  <si>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</si>
  <si>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</si>
  <si>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</si>
  <si>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</si>
  <si>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</si>
  <si>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</si>
  <si>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</si>
  <si>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</si>
  <si>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</si>
  <si>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</si>
  <si>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</si>
  <si>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</si>
  <si>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</si>
  <si>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</si>
  <si>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</si>
  <si>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</si>
  <si>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</si>
  <si>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</si>
  <si>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</si>
  <si>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</si>
  <si>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</si>
  <si>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</si>
  <si>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</si>
  <si>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</si>
  <si>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</si>
  <si>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</si>
  <si>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</si>
  <si>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</si>
  <si>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</si>
  <si>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</si>
  <si>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</si>
  <si>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</si>
  <si>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</si>
  <si>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</si>
  <si>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</si>
  <si>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</si>
  <si>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</si>
  <si>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</si>
  <si>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</si>
  <si>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</si>
  <si>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</si>
  <si>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</si>
  <si>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</si>
  <si>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</si>
  <si>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</si>
  <si>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</si>
  <si>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</si>
  <si>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</si>
  <si>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</si>
  <si>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</si>
  <si>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</si>
  <si>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</si>
  <si>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</si>
  <si>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</si>
  <si>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</si>
  <si>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</si>
  <si>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</si>
  <si>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</si>
  <si>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</si>
  <si>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</si>
  <si>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</si>
  <si>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</si>
  <si>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</si>
  <si>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</si>
  <si>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</si>
  <si>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</si>
  <si>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</si>
  <si>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</si>
  <si>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</si>
  <si>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</si>
  <si>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</si>
  <si>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</si>
  <si>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</si>
  <si>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</si>
  <si>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</si>
  <si>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</si>
  <si>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</si>
  <si>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</si>
  <si>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</si>
  <si>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</si>
  <si>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</si>
  <si>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</si>
  <si>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</si>
  <si>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</si>
  <si>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</si>
  <si>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</si>
  <si>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</si>
  <si>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</si>
  <si>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</si>
  <si>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</si>
  <si>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</si>
  <si>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</si>
  <si>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</si>
  <si>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</si>
  <si>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</si>
  <si>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</si>
  <si>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</si>
  <si>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</si>
  <si>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</si>
  <si>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</si>
  <si>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</si>
  <si>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</si>
  <si>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</si>
  <si>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</si>
  <si>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</si>
  <si>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</si>
  <si>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</si>
  <si>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</si>
  <si>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</si>
  <si>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</si>
  <si>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</si>
  <si>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</si>
  <si>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</si>
  <si>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</si>
  <si>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</si>
  <si>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</si>
  <si>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</si>
  <si>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</si>
  <si>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</si>
  <si>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</si>
  <si>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</si>
  <si>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</si>
  <si>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</si>
  <si>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</si>
  <si>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</si>
  <si>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</si>
  <si>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</si>
  <si>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</si>
  <si>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</si>
  <si>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</si>
  <si>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</si>
  <si>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</si>
  <si>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</si>
  <si>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</si>
  <si>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</si>
  <si>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</si>
  <si>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</si>
  <si>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</si>
  <si>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</si>
  <si>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</si>
  <si>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</si>
  <si>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</si>
  <si>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</si>
  <si>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</si>
  <si>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</si>
  <si>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</si>
  <si>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</si>
  <si>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</si>
  <si>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</si>
  <si>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</si>
  <si>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</si>
  <si>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</si>
  <si>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</si>
  <si>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</si>
  <si>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</si>
  <si>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</si>
  <si>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</si>
  <si>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</si>
  <si>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</si>
  <si>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</si>
  <si>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</si>
  <si>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</si>
  <si>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</si>
  <si>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</si>
  <si>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</si>
  <si>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</si>
  <si>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</si>
  <si>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</si>
  <si>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</si>
  <si>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</si>
  <si>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</si>
  <si>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</si>
  <si>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</si>
  <si>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</si>
  <si>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</si>
  <si>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</si>
  <si>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</si>
  <si>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</si>
  <si>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</si>
  <si>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</si>
  <si>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</si>
  <si>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</si>
  <si>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</si>
  <si>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</si>
  <si>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</si>
  <si>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</si>
  <si>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</si>
  <si>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</si>
  <si>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</si>
  <si>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</si>
  <si>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</si>
  <si>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</si>
  <si>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</si>
  <si>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</si>
  <si>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</si>
  <si>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</si>
  <si>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</si>
  <si>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</si>
  <si>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</si>
  <si>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</si>
  <si>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</si>
  <si>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</si>
  <si>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</si>
  <si>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</si>
  <si>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</si>
  <si>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</si>
  <si>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</si>
  <si>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</si>
  <si>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</si>
  <si>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</si>
  <si>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</si>
  <si>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</si>
  <si>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</si>
  <si>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</si>
  <si>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</si>
  <si>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</si>
  <si>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</si>
  <si>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</si>
  <si>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</si>
  <si>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</si>
  <si>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</si>
  <si>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</si>
  <si>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</si>
  <si>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</si>
  <si>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</si>
  <si>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</si>
  <si>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</si>
  <si>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</si>
  <si>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</si>
  <si>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</si>
  <si>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</si>
  <si>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</si>
  <si>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</si>
  <si>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</si>
  <si>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</si>
  <si>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</si>
  <si>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</si>
  <si>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</si>
  <si>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</si>
  <si>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</si>
  <si>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</si>
  <si>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</si>
  <si>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</si>
  <si>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</si>
  <si>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</si>
  <si>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</si>
  <si>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</si>
  <si>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</si>
  <si>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</si>
  <si>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</si>
  <si>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</si>
  <si>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</si>
  <si>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</si>
  <si>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</si>
  <si>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</si>
  <si>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</si>
  <si>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</si>
  <si>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</si>
  <si>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</si>
  <si>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</si>
  <si>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</si>
  <si>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</si>
  <si>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</si>
  <si>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</si>
  <si>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</si>
  <si>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</si>
  <si>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</si>
  <si>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</si>
  <si>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</si>
  <si>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</si>
  <si>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</si>
  <si>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</si>
  <si>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</si>
  <si>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</si>
  <si>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</si>
  <si>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</si>
  <si>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</si>
  <si>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</si>
  <si>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</si>
  <si>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</si>
  <si>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</si>
  <si>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</si>
  <si>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</si>
  <si>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</si>
  <si>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</si>
  <si>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</si>
  <si>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</si>
  <si>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</si>
  <si>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</si>
  <si>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</si>
  <si>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</si>
  <si>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</si>
  <si>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</si>
  <si>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</si>
  <si>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</si>
  <si>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</si>
  <si>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</si>
  <si>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</si>
  <si>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</si>
  <si>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</si>
  <si>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</si>
  <si>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</si>
  <si>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</si>
  <si>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</si>
  <si>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</si>
  <si>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</si>
  <si>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</si>
  <si>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</si>
  <si>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</si>
  <si>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</si>
  <si>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</si>
  <si>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</si>
  <si>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</si>
  <si>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</si>
  <si>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</si>
  <si>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</si>
  <si>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</si>
  <si>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</si>
  <si>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</si>
  <si>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</si>
  <si>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</si>
  <si>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</si>
  <si>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</si>
  <si>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</si>
  <si>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</si>
  <si>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</si>
  <si>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</si>
  <si>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</si>
  <si>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</si>
  <si>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</si>
  <si>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</si>
  <si>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</si>
  <si>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</si>
  <si>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</si>
  <si>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</si>
  <si>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</si>
  <si>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</si>
  <si>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</si>
  <si>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</si>
  <si>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</si>
  <si>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</si>
  <si>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</si>
  <si>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</si>
  <si>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</si>
  <si>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</si>
  <si>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</si>
  <si>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</si>
  <si>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</si>
  <si>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</si>
  <si>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</si>
  <si>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</si>
  <si>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</si>
  <si>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</si>
  <si>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</si>
  <si>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</si>
  <si>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</si>
  <si>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</si>
  <si>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</si>
  <si>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</si>
  <si>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</si>
  <si>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</si>
  <si>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</si>
  <si>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</si>
  <si>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</si>
  <si>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</si>
  <si>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</si>
  <si>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</si>
  <si>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</si>
  <si>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</si>
  <si>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</si>
  <si>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</si>
  <si>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</si>
  <si>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</si>
  <si>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</si>
  <si>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</si>
  <si>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</si>
  <si>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</si>
  <si>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</si>
  <si>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</si>
  <si>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</si>
  <si>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</si>
  <si>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</si>
  <si>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</si>
  <si>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</si>
  <si>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</si>
  <si>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</si>
  <si>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</si>
  <si>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</si>
  <si>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</si>
  <si>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</si>
  <si>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</si>
  <si>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</si>
  <si>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</si>
  <si>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</si>
  <si>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</si>
  <si>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</si>
  <si>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</si>
  <si>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</si>
  <si>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</si>
  <si>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</si>
  <si>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</si>
  <si>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</si>
  <si>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</si>
  <si>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</si>
  <si>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</si>
  <si>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</si>
  <si>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</si>
  <si>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</si>
  <si>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</si>
  <si>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</si>
  <si>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</si>
  <si>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</si>
  <si>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</si>
  <si>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</si>
  <si>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</si>
  <si>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</si>
  <si>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</si>
  <si>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</si>
  <si>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</si>
  <si>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</si>
  <si>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</si>
  <si>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</si>
  <si>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</si>
  <si>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</si>
  <si>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</si>
  <si>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</si>
  <si>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</si>
  <si>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</si>
  <si>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</si>
  <si>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</si>
  <si>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</si>
  <si>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</si>
  <si>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</si>
  <si>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</si>
  <si>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</si>
  <si>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</si>
  <si>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</si>
  <si>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</si>
  <si>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</si>
  <si>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</si>
  <si>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</si>
  <si>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</si>
  <si>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</si>
  <si>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</si>
  <si>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</si>
  <si>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</si>
  <si>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</si>
  <si>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</si>
  <si>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</si>
  <si>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</si>
  <si>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</si>
  <si>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</si>
  <si>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</si>
  <si>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</si>
  <si>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</si>
  <si>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</si>
  <si>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</si>
  <si>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</si>
  <si>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</si>
  <si>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</si>
  <si>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</si>
  <si>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</si>
  <si>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</si>
  <si>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</si>
  <si>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</si>
  <si>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</si>
  <si>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</si>
  <si>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</si>
  <si>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</si>
  <si>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</si>
  <si>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</si>
  <si>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</si>
  <si>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</si>
  <si>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</si>
  <si>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</si>
  <si>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</si>
  <si>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</si>
  <si>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</si>
  <si>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</si>
  <si>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</si>
  <si>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</si>
  <si>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</si>
  <si>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</si>
  <si>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</si>
  <si>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</si>
  <si>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</si>
  <si>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</si>
  <si>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</si>
  <si>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</si>
  <si>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</si>
  <si>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</si>
  <si>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</si>
  <si>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</si>
  <si>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</si>
  <si>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</si>
  <si>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</si>
  <si>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</si>
  <si>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</si>
  <si>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</si>
  <si>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</si>
  <si>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</si>
  <si>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</si>
  <si>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</si>
  <si>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</si>
  <si>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</si>
  <si>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</si>
  <si>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</si>
  <si>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</si>
  <si>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</si>
  <si>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</si>
  <si>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</si>
  <si>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</si>
  <si>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</si>
  <si>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</si>
  <si>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</si>
  <si>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</si>
  <si>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</si>
  <si>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</si>
  <si>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</si>
  <si>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</si>
  <si>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</si>
  <si>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</si>
  <si>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</si>
  <si>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</si>
  <si>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</si>
  <si>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</si>
  <si>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</si>
  <si>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</si>
  <si>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</si>
  <si>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</si>
  <si>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</si>
  <si>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</si>
  <si>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</si>
  <si>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</si>
  <si>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</si>
  <si>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</si>
  <si>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</si>
  <si>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</si>
  <si>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</si>
  <si>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</si>
  <si>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</si>
  <si>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</si>
  <si>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</si>
  <si>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</si>
  <si>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</si>
  <si>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</si>
  <si>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</si>
  <si>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</si>
  <si>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</si>
  <si>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</si>
  <si>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</si>
  <si>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</si>
  <si>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</si>
  <si>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</si>
  <si>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</si>
  <si>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</si>
  <si>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</si>
  <si>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</si>
  <si>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</si>
  <si>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</si>
  <si>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</si>
  <si>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</si>
  <si>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</si>
  <si>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</si>
  <si>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</si>
  <si>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</si>
  <si>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</si>
  <si>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</si>
  <si>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</si>
  <si>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</si>
  <si>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</si>
  <si>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</si>
  <si>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</si>
  <si>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</si>
  <si>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</si>
  <si>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</si>
  <si>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</si>
  <si>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</si>
  <si>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</si>
  <si>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</si>
  <si>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</si>
  <si>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</si>
  <si>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</si>
  <si>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</si>
  <si>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</si>
  <si>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</si>
  <si>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</si>
  <si>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</si>
  <si>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</si>
  <si>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</si>
  <si>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</si>
  <si>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</si>
  <si>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</si>
  <si>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</si>
  <si>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</si>
  <si>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</si>
  <si>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</si>
  <si>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</si>
  <si>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</si>
  <si>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医療法人社団総生会麻生リハビリ総合病院</t>
    <phoneticPr fontId="3"/>
  </si>
  <si>
    <t>〒215-0021 川崎市麻生区上麻生６－２３－５０</t>
    <phoneticPr fontId="3"/>
  </si>
  <si>
    <t>〇</t>
  </si>
  <si>
    <t>医療法人</t>
  </si>
  <si>
    <t>複数の診療科で活用</t>
  </si>
  <si>
    <t>リハビリテーション科</t>
  </si>
  <si>
    <t>整形外科</t>
  </si>
  <si>
    <t>脳神経外科</t>
  </si>
  <si>
    <t>回復期ﾘﾊﾋﾞﾘﾃｰｼｮﾝ病棟入院料１</t>
  </si>
  <si>
    <t>ＤＰＣ病院ではない</t>
  </si>
  <si>
    <t>有</t>
  </si>
  <si>
    <t>-</t>
    <phoneticPr fontId="3"/>
  </si>
  <si>
    <t>体制強化加算１の届出有り</t>
  </si>
  <si>
    <t>2-1病棟</t>
  </si>
  <si>
    <t>回復期機能</t>
  </si>
  <si>
    <t>2-2病棟</t>
  </si>
  <si>
    <t>3-1病棟</t>
  </si>
  <si>
    <t>3-2病棟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</si>
</sst>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9289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1052</v>
      </c>
      <c r="N9" s="282" t="s">
        <v>1053</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1052</v>
      </c>
      <c r="N22" s="282" t="s">
        <v>1053</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1052</v>
      </c>
      <c r="N35" s="282" t="s">
        <v>1053</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1052</v>
      </c>
      <c r="N44" s="282" t="s">
        <v>1053</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1052</v>
      </c>
      <c r="N89" s="262" t="s">
        <v>1053</v>
      </c>
      <c r="O89" s="262" t="s">
        <v>1054</v>
      </c>
    </row>
    <row r="90" spans="1:22" s="21" customFormat="1">
      <c r="A90" s="243"/>
      <c r="B90" s="1"/>
      <c r="C90" s="3"/>
      <c r="D90" s="3"/>
      <c r="E90" s="3"/>
      <c r="F90" s="3"/>
      <c r="G90" s="3"/>
      <c r="H90" s="287"/>
      <c r="I90" s="67" t="s">
        <v>36</v>
      </c>
      <c r="J90" s="68"/>
      <c r="K90" s="69"/>
      <c r="L90" s="262" t="s">
        <v>1051</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1053</v>
      </c>
      <c r="O97" s="66" t="s">
        <v>1054</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180</v>
      </c>
      <c r="K99" s="237" t="str">
        <f>IF(OR(COUNTIF(L99:O99,"未確認")&gt;0,COUNTIF(L99:O99,"~*")&gt;0),"※","")</f>
        <v/>
      </c>
      <c r="L99" s="258">
        <v>45</v>
      </c>
      <c r="M99" s="258">
        <v>45</v>
      </c>
      <c r="N99" s="258">
        <v>45</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IF(OR(COUNTIF(L101:O101,"未確認")&gt;0,COUNTIF(L101:O101,"~*")&gt;0),"※","")</f>
        <v/>
      </c>
      <c r="L101" s="258">
        <v>45</v>
      </c>
      <c r="M101" s="258">
        <v>45</v>
      </c>
      <c r="N101" s="258">
        <v>45</v>
      </c>
      <c r="O101" s="258">
        <v>45</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IF(OR(COUNTIF(L101:O101,"未確認")&gt;0,COUNTIF(L101:O101,"~*")&gt;0),"※","")</f>
        <v/>
      </c>
      <c r="L102" s="258">
        <v>45</v>
      </c>
      <c r="M102" s="258">
        <v>45</v>
      </c>
      <c r="N102" s="258">
        <v>45</v>
      </c>
      <c r="O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1053</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1053</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row>
    <row r="132" spans="1:22" s="83" customFormat="1" ht="34.5" customHeight="1">
      <c r="A132" s="244" t="s">
        <v>621</v>
      </c>
      <c r="B132" s="84"/>
      <c r="C132" s="295"/>
      <c r="D132" s="297"/>
      <c r="E132" s="320" t="s">
        <v>58</v>
      </c>
      <c r="F132" s="321"/>
      <c r="G132" s="321"/>
      <c r="H132" s="322"/>
      <c r="I132" s="389"/>
      <c r="J132" s="101"/>
      <c r="K132" s="102"/>
      <c r="L132" s="82">
        <v>45</v>
      </c>
      <c r="M132" s="82">
        <v>45</v>
      </c>
      <c r="N132" s="82">
        <v>45</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1053</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230</v>
      </c>
      <c r="K194" s="264" t="str">
        <f t="shared" si="5"/>
        <v/>
      </c>
      <c r="L194" s="117">
        <v>53</v>
      </c>
      <c r="M194" s="117">
        <v>55</v>
      </c>
      <c r="N194" s="117">
        <v>61</v>
      </c>
      <c r="O194" s="117">
        <v>61</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1053</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1053</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1053</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1051</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1053</v>
      </c>
      <c r="O253" s="66" t="s">
        <v>1054</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1051</v>
      </c>
      <c r="O254" s="137" t="s">
        <v>1051</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1053</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78</v>
      </c>
      <c r="K269" s="81" t="str">
        <f t="shared" si="8"/>
        <v/>
      </c>
      <c r="L269" s="147">
        <v>19</v>
      </c>
      <c r="M269" s="147">
        <v>19</v>
      </c>
      <c r="N269" s="147">
        <v>19</v>
      </c>
      <c r="O269" s="147">
        <v>21</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v>
      </c>
      <c r="M270" s="148">
        <v>0</v>
      </c>
      <c r="N270" s="148">
        <v>1</v>
      </c>
      <c r="O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1</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1.2</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30</v>
      </c>
      <c r="K273" s="81" t="str">
        <f t="shared" si="8"/>
        <v/>
      </c>
      <c r="L273" s="147">
        <v>8</v>
      </c>
      <c r="M273" s="147">
        <v>6</v>
      </c>
      <c r="N273" s="147">
        <v>7</v>
      </c>
      <c r="O273" s="147">
        <v>9</v>
      </c>
    </row>
    <row r="274" spans="1:15" s="83" customFormat="1" ht="34.5" customHeight="1">
      <c r="A274" s="249" t="s">
        <v>727</v>
      </c>
      <c r="B274" s="120"/>
      <c r="C274" s="372"/>
      <c r="D274" s="372"/>
      <c r="E274" s="372"/>
      <c r="F274" s="372"/>
      <c r="G274" s="371" t="s">
        <v>148</v>
      </c>
      <c r="H274" s="371"/>
      <c r="I274" s="404"/>
      <c r="J274" s="266">
        <f t="shared" si="9"/>
        <v>4.3</v>
      </c>
      <c r="K274" s="81" t="str">
        <f t="shared" si="8"/>
        <v/>
      </c>
      <c r="L274" s="148">
        <v>1.2</v>
      </c>
      <c r="M274" s="148">
        <v>2.6</v>
      </c>
      <c r="N274" s="148">
        <v>0.5</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56</v>
      </c>
      <c r="K277" s="81" t="str">
        <f t="shared" si="8"/>
        <v/>
      </c>
      <c r="L277" s="147">
        <v>15</v>
      </c>
      <c r="M277" s="147">
        <v>13</v>
      </c>
      <c r="N277" s="147">
        <v>15</v>
      </c>
      <c r="O277" s="147">
        <v>13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32</v>
      </c>
      <c r="K279" s="81" t="str">
        <f t="shared" si="8"/>
        <v/>
      </c>
      <c r="L279" s="147">
        <v>8</v>
      </c>
      <c r="M279" s="147">
        <v>8</v>
      </c>
      <c r="N279" s="147">
        <v>8</v>
      </c>
      <c r="O279" s="147">
        <v>8</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15</v>
      </c>
      <c r="K281" s="81" t="str">
        <f t="shared" si="8"/>
        <v/>
      </c>
      <c r="L281" s="147">
        <v>4</v>
      </c>
      <c r="M281" s="147">
        <v>3</v>
      </c>
      <c r="N281" s="147">
        <v>4</v>
      </c>
      <c r="O281" s="147">
        <v>4</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1053</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1053</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1053</v>
      </c>
      <c r="O367" s="66" t="s">
        <v>1054</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1053</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916</v>
      </c>
      <c r="K392" s="81" t="str">
        <f t="shared" ref="K392:K397" si="12">IF(OR(COUNTIF(L392:O392,"未確認")&gt;0,COUNTIF(L392:O392,"~*")&gt;0),"※","")</f>
        <v/>
      </c>
      <c r="L392" s="147">
        <v>211</v>
      </c>
      <c r="M392" s="147">
        <v>214</v>
      </c>
      <c r="N392" s="147">
        <v>252</v>
      </c>
      <c r="O392" s="147">
        <v>239</v>
      </c>
    </row>
    <row r="393" spans="1:22" s="83" customFormat="1" ht="34.5" customHeight="1">
      <c r="A393" s="249" t="s">
        <v>773</v>
      </c>
      <c r="B393" s="84"/>
      <c r="C393" s="370"/>
      <c r="D393" s="380"/>
      <c r="E393" s="320" t="s">
        <v>224</v>
      </c>
      <c r="F393" s="321"/>
      <c r="G393" s="321"/>
      <c r="H393" s="322"/>
      <c r="I393" s="343"/>
      <c r="J393" s="140">
        <f t="shared" si="11"/>
        <v>904</v>
      </c>
      <c r="K393" s="81" t="str">
        <f t="shared" si="12"/>
        <v/>
      </c>
      <c r="L393" s="147">
        <v>209</v>
      </c>
      <c r="M393" s="147">
        <v>210</v>
      </c>
      <c r="N393" s="147">
        <v>249</v>
      </c>
      <c r="O393" s="147">
        <v>236</v>
      </c>
    </row>
    <row r="394" spans="1:22" s="83" customFormat="1" ht="34.5" customHeight="1">
      <c r="A394" s="250" t="s">
        <v>774</v>
      </c>
      <c r="B394" s="84"/>
      <c r="C394" s="370"/>
      <c r="D394" s="381"/>
      <c r="E394" s="320" t="s">
        <v>225</v>
      </c>
      <c r="F394" s="321"/>
      <c r="G394" s="321"/>
      <c r="H394" s="322"/>
      <c r="I394" s="343"/>
      <c r="J394" s="140">
        <f t="shared" si="11"/>
        <v>12</v>
      </c>
      <c r="K394" s="81" t="str">
        <f t="shared" si="12"/>
        <v/>
      </c>
      <c r="L394" s="147">
        <v>2</v>
      </c>
      <c r="M394" s="147">
        <v>4</v>
      </c>
      <c r="N394" s="147">
        <v>3</v>
      </c>
      <c r="O394" s="147">
        <v>3</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60883</v>
      </c>
      <c r="K396" s="81" t="str">
        <f t="shared" si="12"/>
        <v/>
      </c>
      <c r="L396" s="147">
        <v>15520</v>
      </c>
      <c r="M396" s="147">
        <v>15226</v>
      </c>
      <c r="N396" s="147">
        <v>15237</v>
      </c>
      <c r="O396" s="147">
        <v>14900</v>
      </c>
    </row>
    <row r="397" spans="1:22" s="83" customFormat="1" ht="34.5" customHeight="1">
      <c r="A397" s="250" t="s">
        <v>777</v>
      </c>
      <c r="B397" s="119"/>
      <c r="C397" s="370"/>
      <c r="D397" s="320" t="s">
        <v>228</v>
      </c>
      <c r="E397" s="321"/>
      <c r="F397" s="321"/>
      <c r="G397" s="321"/>
      <c r="H397" s="322"/>
      <c r="I397" s="344"/>
      <c r="J397" s="140">
        <f t="shared" si="11"/>
        <v>932</v>
      </c>
      <c r="K397" s="81" t="str">
        <f t="shared" si="12"/>
        <v/>
      </c>
      <c r="L397" s="147">
        <v>214</v>
      </c>
      <c r="M397" s="147">
        <v>217</v>
      </c>
      <c r="N397" s="147">
        <v>260</v>
      </c>
      <c r="O397" s="147">
        <v>241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1053</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916</v>
      </c>
      <c r="K405" s="81" t="str">
        <f t="shared" ref="K405:K422" si="14">IF(OR(COUNTIF(L405:O405,"未確認")&gt;0,COUNTIF(L405:O405,"~*")&gt;0),"※","")</f>
        <v/>
      </c>
      <c r="L405" s="147">
        <v>211</v>
      </c>
      <c r="M405" s="147">
        <v>214</v>
      </c>
      <c r="N405" s="147">
        <v>252</v>
      </c>
      <c r="O405" s="147">
        <v>239</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0</v>
      </c>
      <c r="N406" s="147">
        <v>1</v>
      </c>
      <c r="O406" s="147">
        <v>0</v>
      </c>
    </row>
    <row r="407" spans="1:22" s="83" customFormat="1" ht="34.5" customHeight="1">
      <c r="A407" s="251" t="s">
        <v>780</v>
      </c>
      <c r="B407" s="119"/>
      <c r="C407" s="369"/>
      <c r="D407" s="369"/>
      <c r="E407" s="320" t="s">
        <v>235</v>
      </c>
      <c r="F407" s="321"/>
      <c r="G407" s="321"/>
      <c r="H407" s="322"/>
      <c r="I407" s="361"/>
      <c r="J407" s="140">
        <f t="shared" si="13"/>
        <v>12</v>
      </c>
      <c r="K407" s="81" t="str">
        <f t="shared" si="14"/>
        <v/>
      </c>
      <c r="L407" s="147">
        <v>2</v>
      </c>
      <c r="M407" s="147">
        <v>4</v>
      </c>
      <c r="N407" s="147">
        <v>3</v>
      </c>
      <c r="O407" s="147">
        <v>3</v>
      </c>
    </row>
    <row r="408" spans="1:22" s="83" customFormat="1" ht="34.5" customHeight="1">
      <c r="A408" s="251" t="s">
        <v>781</v>
      </c>
      <c r="B408" s="119"/>
      <c r="C408" s="369"/>
      <c r="D408" s="369"/>
      <c r="E408" s="320" t="s">
        <v>236</v>
      </c>
      <c r="F408" s="321"/>
      <c r="G408" s="321"/>
      <c r="H408" s="322"/>
      <c r="I408" s="361"/>
      <c r="J408" s="140">
        <f t="shared" si="13"/>
        <v>903</v>
      </c>
      <c r="K408" s="81" t="str">
        <f t="shared" si="14"/>
        <v/>
      </c>
      <c r="L408" s="147">
        <v>209</v>
      </c>
      <c r="M408" s="147">
        <v>210</v>
      </c>
      <c r="N408" s="147">
        <v>248</v>
      </c>
      <c r="O408" s="147">
        <v>236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931</v>
      </c>
      <c r="K413" s="81" t="str">
        <f t="shared" si="14"/>
        <v/>
      </c>
      <c r="L413" s="147">
        <v>214</v>
      </c>
      <c r="M413" s="147">
        <v>217</v>
      </c>
      <c r="N413" s="147">
        <v>260</v>
      </c>
      <c r="O413" s="147">
        <v>240</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0</v>
      </c>
      <c r="N414" s="147">
        <v>1</v>
      </c>
      <c r="O414" s="147">
        <v>0</v>
      </c>
    </row>
    <row r="415" spans="1:22" s="83" customFormat="1" ht="34.5" customHeight="1">
      <c r="A415" s="251" t="s">
        <v>788</v>
      </c>
      <c r="B415" s="119"/>
      <c r="C415" s="369"/>
      <c r="D415" s="369"/>
      <c r="E415" s="320" t="s">
        <v>242</v>
      </c>
      <c r="F415" s="321"/>
      <c r="G415" s="321"/>
      <c r="H415" s="322"/>
      <c r="I415" s="361"/>
      <c r="J415" s="140">
        <f t="shared" si="13"/>
        <v>712</v>
      </c>
      <c r="K415" s="81" t="str">
        <f t="shared" si="14"/>
        <v/>
      </c>
      <c r="L415" s="147">
        <v>164</v>
      </c>
      <c r="M415" s="147">
        <v>156</v>
      </c>
      <c r="N415" s="147">
        <v>198</v>
      </c>
      <c r="O415" s="147">
        <v>194</v>
      </c>
    </row>
    <row r="416" spans="1:22" s="83" customFormat="1" ht="34.5" customHeight="1">
      <c r="A416" s="251" t="s">
        <v>789</v>
      </c>
      <c r="B416" s="119"/>
      <c r="C416" s="369"/>
      <c r="D416" s="369"/>
      <c r="E416" s="320" t="s">
        <v>243</v>
      </c>
      <c r="F416" s="321"/>
      <c r="G416" s="321"/>
      <c r="H416" s="322"/>
      <c r="I416" s="361"/>
      <c r="J416" s="140">
        <f t="shared" si="13"/>
        <v>89</v>
      </c>
      <c r="K416" s="81" t="str">
        <f t="shared" si="14"/>
        <v/>
      </c>
      <c r="L416" s="147">
        <v>21</v>
      </c>
      <c r="M416" s="147">
        <v>23</v>
      </c>
      <c r="N416" s="147">
        <v>25</v>
      </c>
      <c r="O416" s="147">
        <v>20</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16</v>
      </c>
      <c r="M417" s="147">
        <v>21</v>
      </c>
      <c r="N417" s="147">
        <v>17</v>
      </c>
      <c r="O417" s="147">
        <v>11</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3</v>
      </c>
      <c r="M418" s="147">
        <v>6</v>
      </c>
      <c r="N418" s="147">
        <v>1</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8</v>
      </c>
      <c r="M420" s="147">
        <v>9</v>
      </c>
      <c r="N420" s="147">
        <v>16</v>
      </c>
      <c r="O420" s="147">
        <v>9</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2</v>
      </c>
      <c r="M422" s="147">
        <v>2</v>
      </c>
      <c r="N422" s="147">
        <v>2</v>
      </c>
      <c r="O422" s="147">
        <v>5</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1053</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930</v>
      </c>
      <c r="K430" s="193" t="str">
        <f>IF(OR(COUNTIF(L430:O430,"未確認")&gt;0,COUNTIF(L430:O430,"~*")&gt;0),"※","")</f>
        <v/>
      </c>
      <c r="L430" s="147">
        <v>214</v>
      </c>
      <c r="M430" s="147">
        <v>217</v>
      </c>
      <c r="N430" s="147">
        <v>259</v>
      </c>
      <c r="O430" s="147">
        <v>240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183</v>
      </c>
      <c r="K432" s="193" t="str">
        <f>IF(OR(COUNTIF(L432:O432,"未確認")&gt;0,COUNTIF(L432:O432,"~*")&gt;0),"※","")</f>
        <v/>
      </c>
      <c r="L432" s="147">
        <v>41</v>
      </c>
      <c r="M432" s="147">
        <v>33</v>
      </c>
      <c r="N432" s="147">
        <v>37</v>
      </c>
      <c r="O432" s="147">
        <v>72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746</v>
      </c>
      <c r="K433" s="193" t="str">
        <f>IF(OR(COUNTIF(L433:O433,"未確認")&gt;0,COUNTIF(L433:O433,"~*")&gt;0),"※","")</f>
        <v/>
      </c>
      <c r="L433" s="147">
        <v>173</v>
      </c>
      <c r="M433" s="147">
        <v>183</v>
      </c>
      <c r="N433" s="147">
        <v>222</v>
      </c>
      <c r="O433" s="147">
        <v>168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1053</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9</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1053</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1053</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1053</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1051</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1053</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1051</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1053</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1053</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1051</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1053</v>
      </c>
      <c r="O543" s="66" t="s">
        <v>1054</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1051</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1053</v>
      </c>
      <c r="O588" s="66" t="s">
        <v>1054</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1051</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1053</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1053</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1051</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1053</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230</v>
      </c>
      <c r="K646" s="201" t="str">
        <f t="shared" ref="K646:K660" si="33">IF(OR(COUNTIF(L646:O646,"未確認")&gt;0,COUNTIF(L646:O646,"*")&gt;0),"※","")</f>
        <v/>
      </c>
      <c r="L646" s="117">
        <v>53</v>
      </c>
      <c r="M646" s="117">
        <v>55</v>
      </c>
      <c r="N646" s="117">
        <v>61</v>
      </c>
      <c r="O646" s="117">
        <v>61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86</v>
      </c>
      <c r="K648" s="201" t="str">
        <f t="shared" si="33"/>
        <v/>
      </c>
      <c r="L648" s="117">
        <v>25</v>
      </c>
      <c r="M648" s="117">
        <v>22</v>
      </c>
      <c r="N648" s="117">
        <v>14</v>
      </c>
      <c r="O648" s="117">
        <v>25</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133</v>
      </c>
      <c r="K650" s="201" t="str">
        <f t="shared" si="33"/>
        <v/>
      </c>
      <c r="L650" s="117">
        <v>26</v>
      </c>
      <c r="M650" s="117">
        <v>29</v>
      </c>
      <c r="N650" s="117">
        <v>45</v>
      </c>
      <c r="O650" s="117">
        <v>33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65</v>
      </c>
      <c r="K655" s="201" t="str">
        <f t="shared" si="33"/>
        <v/>
      </c>
      <c r="L655" s="117">
        <v>13</v>
      </c>
      <c r="M655" s="117">
        <v>12</v>
      </c>
      <c r="N655" s="117">
        <v>16</v>
      </c>
      <c r="O655" s="117">
        <v>24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row>
    <row r="658" spans="1:22" s="118" customFormat="1" ht="56.1" customHeight="1">
      <c r="A658" s="252" t="s">
        <v>946</v>
      </c>
      <c r="B658" s="84"/>
      <c r="C658" s="320" t="s">
        <v>471</v>
      </c>
      <c r="D658" s="321"/>
      <c r="E658" s="321"/>
      <c r="F658" s="321"/>
      <c r="G658" s="321"/>
      <c r="H658" s="322"/>
      <c r="I658" s="122" t="s">
        <v>472</v>
      </c>
      <c r="J658" s="116">
        <f t="shared" si="32"/>
        <v>31</v>
      </c>
      <c r="K658" s="201" t="str">
        <f t="shared" si="33"/>
        <v>※</v>
      </c>
      <c r="L658" s="117">
        <v>17</v>
      </c>
      <c r="M658" s="117">
        <v>14</v>
      </c>
      <c r="N658" s="117" t="s">
        <v>541</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1053</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1051</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1049</v>
      </c>
      <c r="M667" s="98" t="s">
        <v>1049</v>
      </c>
      <c r="N667" s="98" t="s">
        <v>1049</v>
      </c>
      <c r="O667" s="98" t="s">
        <v>1049</v>
      </c>
    </row>
    <row r="668" spans="1:22" s="83" customFormat="1" ht="56.1" customHeight="1">
      <c r="A668" s="251" t="s">
        <v>951</v>
      </c>
      <c r="B668" s="84"/>
      <c r="C668" s="317" t="s">
        <v>481</v>
      </c>
      <c r="D668" s="318"/>
      <c r="E668" s="318"/>
      <c r="F668" s="318"/>
      <c r="G668" s="318"/>
      <c r="H668" s="319"/>
      <c r="I668" s="138" t="s">
        <v>482</v>
      </c>
      <c r="J668" s="223"/>
      <c r="K668" s="224"/>
      <c r="L668" s="225">
        <v>100</v>
      </c>
      <c r="M668" s="225">
        <v>100</v>
      </c>
      <c r="N668" s="225">
        <v>100</v>
      </c>
      <c r="O668" s="225">
        <v>100</v>
      </c>
    </row>
    <row r="669" spans="1:22" s="83" customFormat="1" ht="56.1" customHeight="1">
      <c r="A669" s="251" t="s">
        <v>952</v>
      </c>
      <c r="B669" s="84"/>
      <c r="C669" s="317" t="s">
        <v>483</v>
      </c>
      <c r="D669" s="318"/>
      <c r="E669" s="318"/>
      <c r="F669" s="318"/>
      <c r="G669" s="318"/>
      <c r="H669" s="319"/>
      <c r="I669" s="138" t="s">
        <v>484</v>
      </c>
      <c r="J669" s="223"/>
      <c r="K669" s="224"/>
      <c r="L669" s="300">
        <v>6.9</v>
      </c>
      <c r="M669" s="300">
        <v>6.4</v>
      </c>
      <c r="N669" s="300">
        <v>6.8</v>
      </c>
      <c r="O669" s="300">
        <v>6.6</v>
      </c>
    </row>
    <row r="670" spans="1:22" s="83" customFormat="1" ht="60" customHeight="1">
      <c r="A670" s="251" t="s">
        <v>953</v>
      </c>
      <c r="B670" s="84"/>
      <c r="C670" s="323" t="s">
        <v>485</v>
      </c>
      <c r="D670" s="324"/>
      <c r="E670" s="324"/>
      <c r="F670" s="324"/>
      <c r="G670" s="324"/>
      <c r="H670" s="325"/>
      <c r="I670" s="326" t="s">
        <v>1030</v>
      </c>
      <c r="J670" s="223"/>
      <c r="K670" s="224"/>
      <c r="L670" s="301">
        <v>214</v>
      </c>
      <c r="M670" s="301">
        <v>217</v>
      </c>
      <c r="N670" s="301">
        <v>259</v>
      </c>
      <c r="O670" s="301">
        <v>240</v>
      </c>
    </row>
    <row r="671" spans="1:22" s="83" customFormat="1" ht="35.1" customHeight="1">
      <c r="A671" s="251" t="s">
        <v>954</v>
      </c>
      <c r="B671" s="84"/>
      <c r="C671" s="227"/>
      <c r="D671" s="228"/>
      <c r="E671" s="323" t="s">
        <v>487</v>
      </c>
      <c r="F671" s="324"/>
      <c r="G671" s="324"/>
      <c r="H671" s="325"/>
      <c r="I671" s="327"/>
      <c r="J671" s="223"/>
      <c r="K671" s="224"/>
      <c r="L671" s="301">
        <v>81</v>
      </c>
      <c r="M671" s="301">
        <v>71</v>
      </c>
      <c r="N671" s="301">
        <v>80</v>
      </c>
      <c r="O671" s="301">
        <v>77</v>
      </c>
    </row>
    <row r="672" spans="1:22" s="83" customFormat="1" ht="25.7" customHeight="1">
      <c r="A672" s="251" t="s">
        <v>955</v>
      </c>
      <c r="B672" s="84"/>
      <c r="C672" s="229"/>
      <c r="D672" s="286"/>
      <c r="E672" s="329"/>
      <c r="F672" s="330"/>
      <c r="G672" s="331" t="s">
        <v>1003</v>
      </c>
      <c r="H672" s="332"/>
      <c r="I672" s="328"/>
      <c r="J672" s="223"/>
      <c r="K672" s="224"/>
      <c r="L672" s="301">
        <v>63</v>
      </c>
      <c r="M672" s="301">
        <v>57</v>
      </c>
      <c r="N672" s="301">
        <v>52</v>
      </c>
      <c r="O672" s="301">
        <v>61</v>
      </c>
    </row>
    <row r="673" spans="1:22" s="115" customFormat="1" ht="80.099999999999994" customHeight="1">
      <c r="A673" s="251" t="s">
        <v>956</v>
      </c>
      <c r="B673" s="84"/>
      <c r="C673" s="323" t="s">
        <v>1027</v>
      </c>
      <c r="D673" s="324"/>
      <c r="E673" s="324"/>
      <c r="F673" s="324"/>
      <c r="G673" s="324"/>
      <c r="H673" s="325"/>
      <c r="I673" s="326" t="s">
        <v>1031</v>
      </c>
      <c r="J673" s="223"/>
      <c r="K673" s="224"/>
      <c r="L673" s="301">
        <v>109</v>
      </c>
      <c r="M673" s="301">
        <v>107</v>
      </c>
      <c r="N673" s="301">
        <v>138</v>
      </c>
      <c r="O673" s="301">
        <v>120</v>
      </c>
    </row>
    <row r="674" spans="1:22" s="115" customFormat="1" ht="34.5" customHeight="1">
      <c r="A674" s="251" t="s">
        <v>957</v>
      </c>
      <c r="B674" s="84"/>
      <c r="C674" s="289"/>
      <c r="D674" s="291"/>
      <c r="E674" s="317" t="s">
        <v>1004</v>
      </c>
      <c r="F674" s="318"/>
      <c r="G674" s="318"/>
      <c r="H674" s="319"/>
      <c r="I674" s="333"/>
      <c r="J674" s="223"/>
      <c r="K674" s="224"/>
      <c r="L674" s="301">
        <v>80</v>
      </c>
      <c r="M674" s="301">
        <v>72</v>
      </c>
      <c r="N674" s="301">
        <v>97</v>
      </c>
      <c r="O674" s="301">
        <v>88</v>
      </c>
    </row>
    <row r="675" spans="1:22" s="83" customFormat="1" ht="56.1" customHeight="1">
      <c r="A675" s="251" t="s">
        <v>958</v>
      </c>
      <c r="B675" s="84"/>
      <c r="C675" s="317" t="s">
        <v>1005</v>
      </c>
      <c r="D675" s="318"/>
      <c r="E675" s="318"/>
      <c r="F675" s="318"/>
      <c r="G675" s="318"/>
      <c r="H675" s="319"/>
      <c r="I675" s="138" t="s">
        <v>492</v>
      </c>
      <c r="J675" s="223"/>
      <c r="K675" s="224"/>
      <c r="L675" s="302">
        <v>42.5</v>
      </c>
      <c r="M675" s="302">
        <v>42.4</v>
      </c>
      <c r="N675" s="302">
        <v>51.4</v>
      </c>
      <c r="O675" s="302">
        <v>39.9</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1053</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1051</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1053</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1051</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1053</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1051</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E91BE5-7BBF-4E43-9B60-630ACAFC28F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2019-12-23T00:52:17Z</dcterms:modified>
</cp:coreProperties>
</file>