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E5BFE2A-5A98-4B31-9CCD-FB5FE33EE4D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<sst xmlns="http://schemas.openxmlformats.org/spreadsheetml/2006/main" count="3795" uniqueCount="1055">
  <si>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</si>
  <si>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</si>
  <si>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</si>
  <si>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</si>
  <si>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</si>
  <si>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</si>
  <si>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</si>
  <si>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</si>
  <si>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</si>
  <si>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</si>
  <si>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</si>
  <si>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</si>
  <si>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</si>
  <si>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</si>
  <si>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</si>
  <si>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</si>
  <si>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</si>
  <si>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</si>
  <si>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</si>
  <si>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</si>
  <si>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</si>
  <si>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</si>
  <si>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</si>
  <si>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</si>
  <si>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</si>
  <si>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</si>
  <si>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</si>
  <si>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</si>
  <si>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</si>
  <si>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</si>
  <si>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</si>
  <si>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</si>
  <si>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</si>
  <si>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</si>
  <si>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</si>
  <si>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</si>
  <si>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</si>
  <si>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</si>
  <si>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</si>
  <si>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</si>
  <si>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</si>
  <si>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</si>
  <si>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</si>
  <si>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</si>
  <si>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</si>
  <si>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</si>
  <si>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</si>
  <si>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</si>
  <si>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</si>
  <si>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</si>
  <si>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</si>
  <si>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</si>
  <si>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</si>
  <si>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</si>
  <si>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</si>
  <si>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</si>
  <si>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</si>
  <si>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</si>
  <si>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</si>
  <si>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</si>
  <si>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</si>
  <si>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</si>
  <si>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</si>
  <si>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</si>
  <si>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</si>
  <si>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</si>
  <si>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</si>
  <si>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</si>
  <si>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</si>
  <si>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</si>
  <si>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</si>
  <si>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</si>
  <si>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</si>
  <si>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</si>
  <si>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</si>
  <si>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</si>
  <si>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</si>
  <si>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</si>
  <si>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</si>
  <si>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</si>
  <si>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</si>
  <si>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</si>
  <si>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</si>
  <si>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</si>
  <si>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</si>
  <si>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</si>
  <si>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</si>
  <si>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</si>
  <si>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</si>
  <si>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</si>
  <si>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</si>
  <si>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</si>
  <si>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</si>
  <si>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</si>
  <si>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</si>
  <si>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</si>
  <si>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</si>
  <si>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</si>
  <si>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</si>
  <si>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</si>
  <si>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</si>
  <si>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</si>
  <si>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</si>
  <si>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</si>
  <si>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</si>
  <si>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</si>
  <si>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</si>
  <si>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</si>
  <si>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</si>
  <si>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</si>
  <si>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</si>
  <si>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</si>
  <si>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</si>
  <si>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</si>
  <si>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</si>
  <si>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</si>
  <si>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</si>
  <si>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</si>
  <si>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</si>
  <si>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</si>
  <si>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</si>
  <si>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</si>
  <si>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</si>
  <si>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</si>
  <si>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</si>
  <si>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</si>
  <si>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</si>
  <si>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</si>
  <si>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</si>
  <si>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</si>
  <si>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</si>
  <si>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</si>
  <si>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</si>
  <si>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</si>
  <si>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</si>
  <si>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</si>
  <si>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</si>
  <si>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</si>
  <si>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</si>
  <si>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</si>
  <si>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</si>
  <si>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</si>
  <si>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</si>
  <si>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</si>
  <si>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</si>
  <si>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</si>
  <si>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</si>
  <si>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</si>
  <si>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</si>
  <si>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</si>
  <si>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</si>
  <si>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</si>
  <si>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</si>
  <si>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</si>
  <si>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</si>
  <si>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</si>
  <si>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</si>
  <si>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</si>
  <si>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</si>
  <si>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</si>
  <si>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</si>
  <si>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</si>
  <si>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</si>
  <si>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</si>
  <si>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</si>
  <si>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</si>
  <si>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</si>
  <si>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</si>
  <si>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</si>
  <si>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</si>
  <si>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</si>
  <si>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</si>
  <si>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</si>
  <si>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</si>
  <si>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</si>
  <si>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</si>
  <si>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</si>
  <si>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</si>
  <si>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</si>
  <si>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</si>
  <si>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</si>
  <si>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</si>
  <si>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</si>
  <si>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</si>
  <si>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</si>
  <si>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</si>
  <si>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</si>
  <si>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</si>
  <si>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</si>
  <si>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</si>
  <si>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</si>
  <si>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</si>
  <si>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</si>
  <si>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</si>
  <si>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</si>
  <si>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</si>
  <si>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</si>
  <si>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</si>
  <si>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</si>
  <si>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</si>
  <si>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</si>
  <si>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</si>
  <si>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</si>
  <si>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</si>
  <si>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</si>
  <si>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</si>
  <si>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</si>
  <si>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</si>
  <si>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</si>
  <si>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</si>
  <si>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</si>
  <si>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</si>
  <si>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</si>
  <si>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</si>
  <si>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</si>
  <si>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</si>
  <si>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</si>
  <si>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</si>
  <si>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</si>
  <si>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</si>
  <si>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</si>
  <si>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</si>
  <si>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</si>
  <si>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</si>
  <si>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</si>
  <si>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</si>
  <si>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</si>
  <si>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</si>
  <si>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</si>
  <si>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</si>
  <si>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</si>
  <si>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</si>
  <si>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</si>
  <si>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</si>
  <si>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</si>
  <si>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</si>
  <si>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</si>
  <si>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</si>
  <si>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</si>
  <si>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</si>
  <si>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</si>
  <si>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</si>
  <si>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</si>
  <si>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</si>
  <si>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</si>
  <si>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</si>
  <si>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</si>
  <si>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</si>
  <si>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</si>
  <si>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</si>
  <si>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</si>
  <si>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</si>
  <si>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</si>
  <si>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</si>
  <si>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</si>
  <si>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</si>
  <si>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</si>
  <si>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</si>
  <si>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</si>
  <si>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</si>
  <si>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</si>
  <si>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</si>
  <si>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</si>
  <si>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</si>
  <si>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</si>
  <si>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</si>
  <si>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</si>
  <si>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</si>
  <si>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</si>
  <si>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</si>
  <si>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</si>
  <si>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</si>
  <si>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</si>
  <si>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</si>
  <si>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</si>
  <si>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</si>
  <si>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</si>
  <si>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</si>
  <si>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</si>
  <si>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</si>
  <si>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</si>
  <si>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</si>
  <si>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</si>
  <si>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</si>
  <si>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</si>
  <si>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</si>
  <si>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</si>
  <si>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</si>
  <si>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</si>
  <si>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</si>
  <si>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</si>
  <si>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</si>
  <si>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</si>
  <si>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</si>
  <si>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</si>
  <si>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</si>
  <si>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</si>
  <si>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</si>
  <si>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</si>
  <si>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</si>
  <si>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</si>
  <si>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</si>
  <si>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</si>
  <si>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</si>
  <si>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</si>
  <si>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</si>
  <si>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</si>
  <si>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</si>
  <si>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</si>
  <si>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</si>
  <si>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</si>
  <si>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</si>
  <si>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</si>
  <si>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</si>
  <si>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</si>
  <si>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</si>
  <si>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</si>
  <si>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</si>
  <si>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</si>
  <si>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</si>
  <si>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</si>
  <si>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</si>
  <si>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</si>
  <si>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</si>
  <si>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</si>
  <si>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</si>
  <si>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</si>
  <si>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</si>
  <si>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</si>
  <si>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</si>
  <si>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</si>
  <si>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</si>
  <si>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</si>
  <si>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</si>
  <si>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</si>
  <si>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</si>
  <si>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</si>
  <si>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</si>
  <si>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</si>
  <si>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</si>
  <si>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</si>
  <si>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</si>
  <si>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</si>
  <si>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</si>
  <si>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</si>
  <si>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</si>
  <si>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</si>
  <si>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</si>
  <si>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</si>
  <si>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</si>
  <si>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</si>
  <si>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</si>
  <si>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</si>
  <si>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</si>
  <si>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</si>
  <si>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</si>
  <si>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</si>
  <si>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</si>
  <si>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</si>
  <si>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</si>
  <si>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</si>
  <si>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</si>
  <si>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</si>
  <si>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</si>
  <si>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</si>
  <si>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</si>
  <si>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</si>
  <si>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</si>
  <si>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</si>
  <si>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</si>
  <si>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</si>
  <si>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</si>
  <si>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</si>
  <si>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</si>
  <si>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</si>
  <si>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</si>
  <si>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</si>
  <si>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</si>
  <si>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</si>
  <si>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</si>
  <si>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</si>
  <si>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</si>
  <si>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</si>
  <si>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</si>
  <si>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</si>
  <si>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</si>
  <si>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</si>
  <si>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</si>
  <si>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</si>
  <si>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</si>
  <si>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</si>
  <si>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</si>
  <si>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</si>
  <si>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</si>
  <si>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</si>
  <si>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</si>
  <si>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</si>
  <si>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</si>
  <si>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</si>
  <si>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</si>
  <si>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</si>
  <si>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</si>
  <si>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</si>
  <si>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</si>
  <si>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</si>
  <si>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</si>
  <si>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</si>
  <si>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</si>
  <si>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</si>
  <si>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</si>
  <si>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</si>
  <si>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</si>
  <si>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</si>
  <si>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</si>
  <si>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</si>
  <si>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</si>
  <si>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</si>
  <si>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</si>
  <si>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</si>
  <si>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</si>
  <si>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</si>
  <si>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</si>
  <si>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</si>
  <si>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</si>
  <si>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</si>
  <si>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</si>
  <si>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</si>
  <si>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</si>
  <si>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</si>
  <si>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</si>
  <si>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</si>
  <si>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</si>
  <si>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</si>
  <si>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</si>
  <si>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</si>
  <si>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</si>
  <si>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</si>
  <si>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</si>
  <si>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</si>
  <si>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</si>
  <si>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</si>
  <si>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</si>
  <si>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</si>
  <si>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</si>
  <si>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</si>
  <si>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</si>
  <si>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</si>
  <si>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</si>
  <si>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</si>
  <si>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</si>
  <si>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</si>
  <si>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</si>
  <si>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</si>
  <si>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</si>
  <si>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</si>
  <si>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</si>
  <si>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</si>
  <si>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</si>
  <si>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</si>
  <si>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</si>
  <si>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</si>
  <si>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</si>
  <si>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</si>
  <si>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</si>
  <si>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</si>
  <si>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</si>
  <si>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</si>
  <si>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</si>
  <si>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</si>
  <si>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</si>
  <si>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</si>
  <si>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</si>
  <si>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</si>
  <si>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</si>
  <si>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</si>
  <si>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</si>
  <si>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</si>
  <si>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</si>
  <si>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</si>
  <si>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</si>
  <si>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</si>
  <si>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</si>
  <si>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</si>
  <si>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</si>
  <si>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</si>
  <si>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</si>
  <si>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</si>
  <si>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</si>
  <si>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</si>
  <si>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</si>
  <si>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</si>
  <si>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</si>
  <si>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</si>
  <si>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</si>
  <si>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</si>
  <si>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</si>
  <si>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</si>
  <si>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</si>
  <si>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</si>
  <si>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</si>
  <si>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</si>
  <si>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</si>
  <si>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</si>
  <si>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</si>
  <si>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</si>
  <si>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</si>
  <si>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</si>
  <si>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</si>
  <si>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</si>
  <si>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</si>
  <si>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</si>
  <si>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</si>
  <si>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</si>
  <si>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</si>
  <si>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</si>
  <si>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</si>
  <si>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</si>
  <si>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</si>
  <si>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</si>
  <si>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</si>
  <si>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</si>
  <si>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</si>
  <si>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</si>
  <si>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</si>
  <si>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</si>
  <si>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</si>
  <si>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</si>
  <si>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</si>
  <si>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</si>
  <si>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</si>
  <si>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</si>
  <si>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</si>
  <si>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</si>
  <si>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</si>
  <si>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</si>
  <si>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</si>
  <si>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</si>
  <si>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</si>
  <si>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</si>
  <si>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</si>
  <si>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</si>
  <si>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</si>
  <si>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</si>
  <si>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</si>
  <si>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</si>
  <si>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</si>
  <si>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</si>
  <si>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</si>
  <si>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</si>
  <si>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</si>
  <si>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</si>
  <si>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</si>
  <si>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</si>
  <si>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</si>
  <si>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</si>
  <si>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</si>
  <si>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</si>
  <si>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</si>
  <si>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</si>
  <si>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</si>
  <si>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</si>
  <si>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</si>
  <si>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</si>
  <si>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</si>
  <si>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</si>
  <si>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</si>
  <si>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</si>
  <si>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</si>
  <si>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</si>
  <si>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</si>
  <si>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</si>
  <si>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</si>
  <si>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</si>
  <si>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</si>
  <si>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</si>
  <si>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</si>
  <si>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</si>
  <si>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</si>
  <si>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</si>
  <si>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</si>
  <si>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</si>
  <si>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</si>
  <si>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</si>
  <si>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</si>
  <si>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</si>
  <si>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</si>
  <si>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</si>
  <si>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</si>
  <si>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</si>
  <si>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</si>
  <si>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</si>
  <si>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</si>
  <si>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</si>
  <si>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</si>
  <si>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</si>
  <si>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</si>
  <si>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</si>
  <si>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</si>
  <si>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</si>
  <si>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</si>
  <si>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</si>
  <si>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</si>
  <si>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</si>
  <si>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</si>
  <si>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</si>
  <si>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</si>
  <si>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</si>
  <si>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</si>
  <si>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</si>
  <si>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</si>
  <si>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</si>
  <si>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</si>
  <si>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</si>
  <si>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</si>
  <si>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</si>
  <si>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</si>
  <si>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</si>
  <si>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</si>
  <si>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</si>
  <si>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</si>
  <si>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</si>
  <si>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</si>
  <si>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</si>
  <si>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</si>
  <si>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</si>
  <si>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</si>
  <si>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</si>
  <si>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</si>
  <si>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</si>
  <si>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</si>
  <si>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</si>
  <si>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</si>
  <si>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</si>
  <si>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</si>
  <si>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</si>
  <si>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</si>
  <si>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</si>
  <si>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</si>
  <si>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</si>
  <si>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</si>
  <si>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</si>
  <si>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</si>
  <si>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</si>
  <si>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</si>
  <si>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</si>
  <si>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</si>
  <si>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</si>
  <si>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</si>
  <si>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</si>
  <si>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</si>
  <si>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</si>
  <si>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</si>
  <si>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</si>
  <si>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</si>
  <si>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</si>
  <si>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</si>
  <si>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</si>
  <si>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</si>
  <si>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</si>
  <si>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</si>
  <si>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</si>
  <si>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</si>
  <si>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</si>
  <si>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</si>
  <si>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</si>
  <si>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</si>
  <si>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</si>
  <si>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</si>
  <si>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</si>
  <si>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</si>
  <si>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</si>
  <si>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</si>
  <si>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</si>
  <si>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</si>
  <si>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</si>
  <si>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</si>
  <si>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</si>
  <si>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</si>
  <si>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</si>
  <si>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</si>
  <si>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</si>
  <si>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</si>
  <si>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</si>
  <si>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</si>
  <si>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</si>
  <si>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</si>
  <si>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</si>
  <si>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</si>
  <si>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</si>
  <si>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</si>
  <si>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</si>
  <si>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</si>
  <si>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</si>
  <si>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</si>
  <si>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</si>
  <si>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</si>
  <si>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</si>
  <si>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</si>
  <si>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</si>
  <si>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</si>
  <si>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</si>
  <si>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</si>
  <si>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</si>
  <si>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</si>
  <si>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</si>
  <si>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</si>
  <si>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</si>
  <si>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</si>
  <si>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</si>
  <si>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</si>
  <si>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</si>
  <si>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</si>
  <si>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</si>
  <si>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</si>
  <si>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</si>
  <si>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</si>
  <si>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</si>
  <si>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</si>
  <si>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</si>
  <si>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</si>
  <si>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</si>
  <si>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</si>
  <si>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</si>
  <si>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</si>
  <si>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</si>
  <si>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</si>
  <si>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</si>
  <si>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</si>
  <si>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</si>
  <si>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</si>
  <si>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</si>
  <si>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</si>
  <si>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</si>
  <si>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</si>
  <si>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</si>
  <si>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</si>
  <si>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</si>
  <si>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</si>
  <si>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</si>
  <si>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</si>
  <si>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</si>
  <si>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</si>
  <si>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</si>
  <si>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</si>
  <si>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</si>
  <si>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</si>
  <si>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</si>
  <si>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</si>
  <si>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</si>
  <si>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</si>
  <si>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</si>
  <si>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</si>
  <si>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</si>
  <si>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</si>
  <si>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</si>
  <si>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</si>
  <si>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</si>
  <si>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</si>
  <si>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</si>
  <si>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</si>
  <si>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</si>
  <si>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</si>
  <si>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</si>
  <si>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</si>
  <si>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</si>
  <si>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</si>
  <si>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</si>
  <si>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</si>
  <si>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</si>
  <si>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</si>
  <si>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</si>
  <si>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</si>
  <si>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</si>
  <si>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</si>
  <si>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</si>
  <si>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</si>
  <si>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</si>
  <si>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</si>
  <si>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</si>
  <si>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</si>
  <si>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</si>
  <si>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</si>
  <si>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</si>
  <si>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</si>
  <si>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</si>
  <si>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</si>
  <si>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</si>
  <si>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</si>
  <si>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</si>
  <si>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</si>
  <si>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</si>
  <si>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</si>
  <si>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</si>
  <si>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</si>
  <si>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</si>
  <si>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</si>
  <si>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</si>
  <si>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</si>
  <si>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</si>
  <si>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</si>
  <si>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</si>
  <si>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</si>
  <si>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</si>
  <si>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</si>
  <si>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</si>
  <si>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</si>
  <si>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</si>
  <si>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</si>
  <si>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</si>
  <si>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</si>
  <si>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</si>
  <si>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</si>
  <si>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</si>
  <si>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</si>
  <si>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</si>
  <si>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</si>
  <si>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</si>
  <si>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</si>
  <si>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</si>
  <si>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</si>
  <si>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</si>
  <si>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</si>
  <si>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</si>
  <si>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</si>
  <si>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</si>
  <si>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</si>
  <si>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</si>
  <si>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</si>
  <si>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</si>
  <si>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</si>
  <si>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</si>
  <si>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</si>
  <si>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</si>
  <si>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</si>
  <si>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</si>
  <si>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</si>
  <si>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</si>
  <si>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</si>
  <si>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</si>
  <si>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</si>
  <si>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</si>
  <si>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</si>
  <si>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</si>
  <si>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</si>
  <si>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</si>
  <si>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</si>
  <si>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</si>
  <si>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</si>
  <si>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</si>
  <si>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</si>
  <si>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</si>
  <si>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</si>
  <si>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</si>
  <si>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</si>
  <si>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</si>
  <si>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</si>
  <si>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</si>
  <si>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</si>
  <si>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</si>
  <si>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</si>
  <si>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</si>
  <si>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</si>
  <si>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</si>
  <si>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</si>
  <si>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</si>
  <si>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</si>
  <si>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</si>
  <si>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</si>
  <si>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</si>
  <si>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</si>
  <si>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</si>
  <si>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</si>
  <si>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</si>
  <si>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</si>
  <si>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</si>
  <si>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</si>
  <si>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</si>
  <si>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</si>
  <si>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</si>
  <si>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</si>
  <si>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</si>
  <si>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</si>
  <si>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</si>
  <si>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</si>
  <si>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</si>
  <si>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</si>
  <si>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</si>
  <si>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</si>
  <si>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</si>
  <si>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</si>
  <si>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</si>
  <si>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</si>
  <si>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</si>
  <si>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</si>
  <si>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</si>
  <si>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</si>
  <si>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</si>
  <si>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</si>
  <si>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</si>
  <si>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</si>
  <si>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</si>
  <si>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</si>
  <si>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</si>
  <si>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</si>
  <si>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</si>
  <si>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</si>
  <si>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</si>
  <si>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</si>
  <si>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</si>
  <si>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</si>
  <si>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</si>
  <si>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</si>
  <si>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</si>
  <si>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</si>
  <si>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</si>
  <si>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</si>
  <si>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</si>
  <si>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</si>
  <si>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</si>
  <si>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</si>
  <si>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</si>
  <si>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</si>
  <si>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</si>
  <si>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</si>
  <si>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</si>
  <si>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</si>
  <si>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</si>
  <si>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</si>
  <si>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</si>
  <si>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</si>
  <si>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</si>
  <si>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</si>
  <si>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</si>
  <si>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</si>
  <si>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</si>
  <si>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</si>
  <si>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</si>
  <si>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</si>
  <si>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</si>
  <si>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</si>
  <si>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</si>
  <si>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</si>
  <si>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</si>
  <si>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</si>
  <si>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</si>
  <si>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</si>
  <si>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</si>
  <si>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</si>
  <si>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</si>
  <si>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</si>
  <si>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</si>
  <si>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</si>
  <si>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</si>
  <si>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</si>
  <si>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</si>
  <si>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</si>
  <si>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</si>
  <si>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</si>
  <si>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</si>
  <si>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</si>
  <si>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</si>
  <si>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</si>
  <si>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</si>
  <si>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</si>
  <si>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</si>
  <si>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</si>
  <si>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</si>
  <si>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</si>
  <si>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</si>
  <si>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</si>
  <si>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</si>
  <si>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</si>
  <si>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</si>
  <si>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</si>
  <si>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</si>
  <si>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</si>
  <si>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</si>
  <si>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</si>
  <si>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</si>
  <si>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</si>
  <si>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</si>
  <si>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</si>
  <si>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</si>
  <si>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</si>
  <si>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</si>
  <si>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</si>
  <si>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</si>
  <si>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</si>
  <si>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</si>
  <si>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</si>
  <si>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</si>
  <si>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</si>
  <si>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</si>
  <si>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</si>
  <si>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</si>
  <si>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</si>
  <si>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</si>
  <si>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</si>
  <si>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</si>
  <si>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</si>
  <si>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</si>
  <si>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</si>
  <si>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</si>
  <si>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</si>
  <si>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</si>
  <si>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</si>
  <si>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</si>
  <si>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</si>
  <si>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</si>
  <si>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</si>
  <si>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</si>
  <si>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</si>
  <si>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</si>
  <si>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</si>
  <si>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</si>
  <si>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</si>
  <si>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</si>
  <si>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</si>
  <si>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</si>
  <si>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</si>
  <si>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</si>
  <si>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</si>
  <si>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</si>
  <si>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</si>
  <si>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</si>
  <si>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</si>
  <si>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</si>
  <si>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</si>
  <si>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</si>
  <si>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</si>
  <si>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</si>
  <si>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</si>
  <si>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</si>
  <si>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</si>
  <si>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</si>
  <si>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</si>
  <si>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</si>
  <si>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横浜田園都市病院</t>
    <phoneticPr fontId="3"/>
  </si>
  <si>
    <t>〒226-0026 横浜市緑区長津田町３０３１－２</t>
    <phoneticPr fontId="3"/>
  </si>
  <si>
    <t>〇</t>
  </si>
  <si>
    <t>医療法人</t>
  </si>
  <si>
    <t>内科</t>
  </si>
  <si>
    <t>療養病棟入院料１</t>
  </si>
  <si>
    <t>ＤＰＣ病院ではない</t>
  </si>
  <si>
    <t>有</t>
  </si>
  <si>
    <t>-</t>
    <phoneticPr fontId="3"/>
  </si>
  <si>
    <t>2A病棟</t>
  </si>
  <si>
    <t>慢性期機能</t>
  </si>
  <si>
    <t>2B病棟</t>
  </si>
  <si>
    <t>2C病棟</t>
  </si>
  <si>
    <t>3A病棟</t>
  </si>
  <si>
    <t>3B病棟</t>
  </si>
  <si>
    <t>3C病棟</t>
  </si>
  <si>
    <t>4B病棟</t>
  </si>
  <si>
    <t>4A病棟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</si>
</sst>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24572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1046</v>
      </c>
      <c r="M9" s="282" t="s">
        <v>1048</v>
      </c>
      <c r="N9" s="282" t="s">
        <v>1049</v>
      </c>
      <c r="O9" s="282" t="s">
        <v>1050</v>
      </c>
      <c r="P9" s="282" t="s">
        <v>1051</v>
      </c>
      <c r="Q9" s="282" t="s">
        <v>1052</v>
      </c>
      <c r="R9" s="282" t="s">
        <v>1053</v>
      </c>
      <c r="S9" s="282" t="s">
        <v>1054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t="s">
        <v>1039</v>
      </c>
      <c r="S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1048</v>
      </c>
      <c r="N22" s="282" t="s">
        <v>1049</v>
      </c>
      <c r="O22" s="282" t="s">
        <v>1050</v>
      </c>
      <c r="P22" s="282" t="s">
        <v>1051</v>
      </c>
      <c r="Q22" s="282" t="s">
        <v>1052</v>
      </c>
      <c r="R22" s="282" t="s">
        <v>1053</v>
      </c>
      <c r="S22" s="282" t="s">
        <v>1054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c r="R26" s="28" t="s">
        <v>1039</v>
      </c>
      <c r="S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1048</v>
      </c>
      <c r="N35" s="282" t="s">
        <v>1049</v>
      </c>
      <c r="O35" s="282" t="s">
        <v>1050</v>
      </c>
      <c r="P35" s="282" t="s">
        <v>1051</v>
      </c>
      <c r="Q35" s="282" t="s">
        <v>1052</v>
      </c>
      <c r="R35" s="282" t="s">
        <v>1053</v>
      </c>
      <c r="S35" s="282" t="s">
        <v>1054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1048</v>
      </c>
      <c r="N44" s="282" t="s">
        <v>1049</v>
      </c>
      <c r="O44" s="282" t="s">
        <v>1050</v>
      </c>
      <c r="P44" s="282" t="s">
        <v>1051</v>
      </c>
      <c r="Q44" s="282" t="s">
        <v>1052</v>
      </c>
      <c r="R44" s="282" t="s">
        <v>1053</v>
      </c>
      <c r="S44" s="282" t="s">
        <v>1054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1046</v>
      </c>
      <c r="M89" s="262" t="s">
        <v>1048</v>
      </c>
      <c r="N89" s="262" t="s">
        <v>1049</v>
      </c>
      <c r="O89" s="262" t="s">
        <v>1050</v>
      </c>
      <c r="P89" s="262" t="s">
        <v>1051</v>
      </c>
      <c r="Q89" s="262" t="s">
        <v>1052</v>
      </c>
      <c r="R89" s="262" t="s">
        <v>1053</v>
      </c>
      <c r="S89" s="262" t="s">
        <v>1054</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66" t="s">
        <v>1051</v>
      </c>
      <c r="Q97" s="66" t="s">
        <v>1052</v>
      </c>
      <c r="R97" s="66" t="s">
        <v>1053</v>
      </c>
      <c r="S97" s="66" t="s">
        <v>1054</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1047</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0</v>
      </c>
      <c r="K99" s="237" t="str">
        <f>IF(OR(COUNTIF(L99:S99,"未確認")&gt;0,COUNTIF(L99:S99,"~*")&gt;0),"※","")</f>
        <v/>
      </c>
      <c r="L99" s="258">
        <v>0</v>
      </c>
      <c r="M99" s="258">
        <v>0</v>
      </c>
      <c r="N99" s="258">
        <v>0</v>
      </c>
      <c r="O99" s="258">
        <v>0</v>
      </c>
      <c r="P99" s="258">
        <v>0</v>
      </c>
      <c r="Q99" s="258">
        <v>0</v>
      </c>
      <c r="R99" s="258">
        <v>0</v>
      </c>
      <c r="S99" s="258">
        <v>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0</v>
      </c>
      <c r="K101" s="237" t="str">
        <f>IF(OR(COUNTIF(L101:S101,"未確認")&gt;0,COUNTIF(L101:S101,"~*")&gt;0),"※","")</f>
        <v/>
      </c>
      <c r="L101" s="258">
        <v>0</v>
      </c>
      <c r="M101" s="258">
        <v>0</v>
      </c>
      <c r="N101" s="258">
        <v>0</v>
      </c>
      <c r="O101" s="258">
        <v>0</v>
      </c>
      <c r="P101" s="258">
        <v>0</v>
      </c>
      <c r="Q101" s="258">
        <v>0</v>
      </c>
      <c r="R101" s="258">
        <v>0</v>
      </c>
      <c r="S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IF(OR(COUNTIF(L101:S101,"未確認")&gt;0,COUNTIF(L101:S101,"~*")&gt;0),"※","")</f>
        <v/>
      </c>
      <c r="L102" s="258">
        <v>0</v>
      </c>
      <c r="M102" s="258">
        <v>0</v>
      </c>
      <c r="N102" s="258">
        <v>0</v>
      </c>
      <c r="O102" s="258">
        <v>0</v>
      </c>
      <c r="P102" s="258">
        <v>0</v>
      </c>
      <c r="Q102" s="258">
        <v>0</v>
      </c>
      <c r="R102" s="258">
        <v>0</v>
      </c>
      <c r="S102" s="258">
        <v>0</v>
      </c>
    </row>
    <row r="103" spans="1:22" s="83" customFormat="1" ht="34.5" customHeight="1">
      <c r="A103" s="244" t="s">
        <v>613</v>
      </c>
      <c r="B103" s="84"/>
      <c r="C103" s="334" t="s">
        <v>46</v>
      </c>
      <c r="D103" s="336"/>
      <c r="E103" s="334" t="s">
        <v>42</v>
      </c>
      <c r="F103" s="335"/>
      <c r="G103" s="335"/>
      <c r="H103" s="336"/>
      <c r="I103" s="420"/>
      <c r="J103" s="256">
        <f t="shared" si="0"/>
        <v>375</v>
      </c>
      <c r="K103" s="237" t="str">
        <f t="shared" si="1"/>
        <v/>
      </c>
      <c r="L103" s="258">
        <v>42</v>
      </c>
      <c r="M103" s="258">
        <v>40</v>
      </c>
      <c r="N103" s="258">
        <v>40</v>
      </c>
      <c r="O103" s="258">
        <v>46</v>
      </c>
      <c r="P103" s="258">
        <v>43</v>
      </c>
      <c r="Q103" s="258">
        <v>44</v>
      </c>
      <c r="R103" s="258">
        <v>60</v>
      </c>
      <c r="S103" s="258">
        <v>60</v>
      </c>
    </row>
    <row r="104" spans="1:22" s="83" customFormat="1" ht="34.5" customHeight="1">
      <c r="A104" s="244" t="s">
        <v>614</v>
      </c>
      <c r="B104" s="84"/>
      <c r="C104" s="396"/>
      <c r="D104" s="397"/>
      <c r="E104" s="428"/>
      <c r="F104" s="429"/>
      <c r="G104" s="320" t="s">
        <v>47</v>
      </c>
      <c r="H104" s="322"/>
      <c r="I104" s="420"/>
      <c r="J104" s="256">
        <f t="shared" si="0"/>
        <v>315</v>
      </c>
      <c r="K104" s="237" t="str">
        <f t="shared" si="1"/>
        <v/>
      </c>
      <c r="L104" s="258">
        <v>42</v>
      </c>
      <c r="M104" s="258">
        <v>40</v>
      </c>
      <c r="N104" s="258">
        <v>40</v>
      </c>
      <c r="O104" s="258">
        <v>46</v>
      </c>
      <c r="P104" s="258">
        <v>43</v>
      </c>
      <c r="Q104" s="258">
        <v>44</v>
      </c>
      <c r="R104" s="258">
        <v>60</v>
      </c>
      <c r="S104" s="258">
        <v>0</v>
      </c>
    </row>
    <row r="105" spans="1:22" s="83" customFormat="1" ht="34.5" customHeight="1">
      <c r="A105" s="244" t="s">
        <v>615</v>
      </c>
      <c r="B105" s="84"/>
      <c r="C105" s="396"/>
      <c r="D105" s="397"/>
      <c r="E105" s="428"/>
      <c r="F105" s="410"/>
      <c r="G105" s="320" t="s">
        <v>48</v>
      </c>
      <c r="H105" s="322"/>
      <c r="I105" s="420"/>
      <c r="J105" s="256">
        <f t="shared" si="0"/>
        <v>60</v>
      </c>
      <c r="K105" s="237" t="str">
        <f t="shared" si="1"/>
        <v/>
      </c>
      <c r="L105" s="258">
        <v>0</v>
      </c>
      <c r="M105" s="258">
        <v>0</v>
      </c>
      <c r="N105" s="258">
        <v>0</v>
      </c>
      <c r="O105" s="258">
        <v>0</v>
      </c>
      <c r="P105" s="258">
        <v>0</v>
      </c>
      <c r="Q105" s="258">
        <v>0</v>
      </c>
      <c r="R105" s="258">
        <v>0</v>
      </c>
      <c r="S105" s="258">
        <v>60</v>
      </c>
    </row>
    <row r="106" spans="1:22" s="83" customFormat="1" ht="34.5" customHeight="1">
      <c r="A106" s="244" t="s">
        <v>613</v>
      </c>
      <c r="B106" s="84"/>
      <c r="C106" s="396"/>
      <c r="D106" s="397"/>
      <c r="E106" s="334" t="s">
        <v>45</v>
      </c>
      <c r="F106" s="335"/>
      <c r="G106" s="335"/>
      <c r="H106" s="336"/>
      <c r="I106" s="420"/>
      <c r="J106" s="256">
        <f t="shared" si="0"/>
        <v>356</v>
      </c>
      <c r="K106" s="237" t="str">
        <f t="shared" si="1"/>
        <v/>
      </c>
      <c r="L106" s="258">
        <v>40</v>
      </c>
      <c r="M106" s="258">
        <v>38</v>
      </c>
      <c r="N106" s="258">
        <v>39</v>
      </c>
      <c r="O106" s="258">
        <v>44</v>
      </c>
      <c r="P106" s="258">
        <v>41</v>
      </c>
      <c r="Q106" s="258">
        <v>44</v>
      </c>
      <c r="R106" s="258">
        <v>53</v>
      </c>
      <c r="S106" s="258">
        <v>57</v>
      </c>
    </row>
    <row r="107" spans="1:22" s="83" customFormat="1" ht="34.5" customHeight="1">
      <c r="A107" s="244" t="s">
        <v>614</v>
      </c>
      <c r="B107" s="84"/>
      <c r="C107" s="396"/>
      <c r="D107" s="397"/>
      <c r="E107" s="428"/>
      <c r="F107" s="429"/>
      <c r="G107" s="320" t="s">
        <v>47</v>
      </c>
      <c r="H107" s="322"/>
      <c r="I107" s="420"/>
      <c r="J107" s="256">
        <f t="shared" si="0"/>
        <v>299</v>
      </c>
      <c r="K107" s="237" t="str">
        <f t="shared" si="1"/>
        <v/>
      </c>
      <c r="L107" s="258">
        <v>40</v>
      </c>
      <c r="M107" s="258">
        <v>38</v>
      </c>
      <c r="N107" s="258">
        <v>39</v>
      </c>
      <c r="O107" s="258">
        <v>44</v>
      </c>
      <c r="P107" s="258">
        <v>41</v>
      </c>
      <c r="Q107" s="258">
        <v>44</v>
      </c>
      <c r="R107" s="258">
        <v>53</v>
      </c>
      <c r="S107" s="258">
        <v>0</v>
      </c>
    </row>
    <row r="108" spans="1:22" s="83" customFormat="1" ht="34.5" customHeight="1">
      <c r="A108" s="244" t="s">
        <v>615</v>
      </c>
      <c r="B108" s="84"/>
      <c r="C108" s="396"/>
      <c r="D108" s="397"/>
      <c r="E108" s="409"/>
      <c r="F108" s="410"/>
      <c r="G108" s="320" t="s">
        <v>48</v>
      </c>
      <c r="H108" s="322"/>
      <c r="I108" s="420"/>
      <c r="J108" s="256">
        <f t="shared" si="0"/>
        <v>57</v>
      </c>
      <c r="K108" s="237" t="str">
        <f t="shared" si="1"/>
        <v/>
      </c>
      <c r="L108" s="258">
        <v>0</v>
      </c>
      <c r="M108" s="258">
        <v>0</v>
      </c>
      <c r="N108" s="258">
        <v>0</v>
      </c>
      <c r="O108" s="258">
        <v>0</v>
      </c>
      <c r="P108" s="258">
        <v>0</v>
      </c>
      <c r="Q108" s="258">
        <v>0</v>
      </c>
      <c r="R108" s="258">
        <v>0</v>
      </c>
      <c r="S108" s="258">
        <v>57</v>
      </c>
    </row>
    <row r="109" spans="1:22" s="83" customFormat="1" ht="34.5" customHeight="1">
      <c r="A109" s="244" t="s">
        <v>613</v>
      </c>
      <c r="B109" s="84"/>
      <c r="C109" s="396"/>
      <c r="D109" s="397"/>
      <c r="E109" s="323" t="s">
        <v>612</v>
      </c>
      <c r="F109" s="324"/>
      <c r="G109" s="324"/>
      <c r="H109" s="325"/>
      <c r="I109" s="420"/>
      <c r="J109" s="256">
        <f t="shared" si="0"/>
        <v>375</v>
      </c>
      <c r="K109" s="237" t="str">
        <f t="shared" si="1"/>
        <v/>
      </c>
      <c r="L109" s="258">
        <v>42</v>
      </c>
      <c r="M109" s="258">
        <v>40</v>
      </c>
      <c r="N109" s="258">
        <v>40</v>
      </c>
      <c r="O109" s="258">
        <v>46</v>
      </c>
      <c r="P109" s="258">
        <v>43</v>
      </c>
      <c r="Q109" s="258">
        <v>44</v>
      </c>
      <c r="R109" s="258">
        <v>60</v>
      </c>
      <c r="S109" s="258">
        <v>60</v>
      </c>
    </row>
    <row r="110" spans="1:22" s="83" customFormat="1" ht="34.5" customHeight="1">
      <c r="A110" s="244" t="s">
        <v>614</v>
      </c>
      <c r="B110" s="84"/>
      <c r="C110" s="396"/>
      <c r="D110" s="397"/>
      <c r="E110" s="432"/>
      <c r="F110" s="433"/>
      <c r="G110" s="317" t="s">
        <v>47</v>
      </c>
      <c r="H110" s="319"/>
      <c r="I110" s="420"/>
      <c r="J110" s="256">
        <f t="shared" si="0"/>
        <v>315</v>
      </c>
      <c r="K110" s="237" t="str">
        <f t="shared" si="1"/>
        <v/>
      </c>
      <c r="L110" s="258">
        <v>42</v>
      </c>
      <c r="M110" s="258">
        <v>40</v>
      </c>
      <c r="N110" s="258">
        <v>40</v>
      </c>
      <c r="O110" s="258">
        <v>46</v>
      </c>
      <c r="P110" s="258">
        <v>43</v>
      </c>
      <c r="Q110" s="258">
        <v>44</v>
      </c>
      <c r="R110" s="258">
        <v>60</v>
      </c>
      <c r="S110" s="258">
        <v>0</v>
      </c>
    </row>
    <row r="111" spans="1:22" s="83" customFormat="1" ht="34.5" customHeight="1">
      <c r="A111" s="244" t="s">
        <v>615</v>
      </c>
      <c r="B111" s="84"/>
      <c r="C111" s="377"/>
      <c r="D111" s="379"/>
      <c r="E111" s="411"/>
      <c r="F111" s="412"/>
      <c r="G111" s="317" t="s">
        <v>48</v>
      </c>
      <c r="H111" s="319"/>
      <c r="I111" s="420"/>
      <c r="J111" s="256">
        <f t="shared" si="0"/>
        <v>60</v>
      </c>
      <c r="K111" s="237" t="str">
        <f t="shared" si="1"/>
        <v/>
      </c>
      <c r="L111" s="258">
        <v>0</v>
      </c>
      <c r="M111" s="258">
        <v>0</v>
      </c>
      <c r="N111" s="258">
        <v>0</v>
      </c>
      <c r="O111" s="258">
        <v>0</v>
      </c>
      <c r="P111" s="258">
        <v>0</v>
      </c>
      <c r="Q111" s="258">
        <v>0</v>
      </c>
      <c r="R111" s="258">
        <v>0</v>
      </c>
      <c r="S111" s="258">
        <v>60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66" t="s">
        <v>1051</v>
      </c>
      <c r="Q118" s="66" t="s">
        <v>1052</v>
      </c>
      <c r="R118" s="66" t="s">
        <v>1053</v>
      </c>
      <c r="S118" s="66" t="s">
        <v>1054</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1047</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66" t="s">
        <v>1051</v>
      </c>
      <c r="Q129" s="66" t="s">
        <v>1052</v>
      </c>
      <c r="R129" s="66" t="s">
        <v>1053</v>
      </c>
      <c r="S129" s="66" t="s">
        <v>1054</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1047</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1042</v>
      </c>
      <c r="R131" s="98" t="s">
        <v>1042</v>
      </c>
      <c r="S131" s="98" t="s">
        <v>533</v>
      </c>
    </row>
    <row r="132" spans="1:22" s="83" customFormat="1" ht="34.5" customHeight="1">
      <c r="A132" s="244" t="s">
        <v>621</v>
      </c>
      <c r="B132" s="84"/>
      <c r="C132" s="295"/>
      <c r="D132" s="297"/>
      <c r="E132" s="320" t="s">
        <v>58</v>
      </c>
      <c r="F132" s="321"/>
      <c r="G132" s="321"/>
      <c r="H132" s="322"/>
      <c r="I132" s="389"/>
      <c r="J132" s="101"/>
      <c r="K132" s="102"/>
      <c r="L132" s="82">
        <v>42</v>
      </c>
      <c r="M132" s="82">
        <v>40</v>
      </c>
      <c r="N132" s="82">
        <v>40</v>
      </c>
      <c r="O132" s="82">
        <v>46</v>
      </c>
      <c r="P132" s="82">
        <v>43</v>
      </c>
      <c r="Q132" s="82">
        <v>44</v>
      </c>
      <c r="R132" s="82">
        <v>60</v>
      </c>
      <c r="S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60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66" t="s">
        <v>1051</v>
      </c>
      <c r="Q143" s="66" t="s">
        <v>1052</v>
      </c>
      <c r="R143" s="66" t="s">
        <v>1053</v>
      </c>
      <c r="S143" s="66" t="s">
        <v>1054</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1047</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306</v>
      </c>
      <c r="K157" s="264" t="str">
        <f t="shared" si="3"/>
        <v/>
      </c>
      <c r="L157" s="117">
        <v>40</v>
      </c>
      <c r="M157" s="117">
        <v>39</v>
      </c>
      <c r="N157" s="117">
        <v>41</v>
      </c>
      <c r="O157" s="117">
        <v>44</v>
      </c>
      <c r="P157" s="117">
        <v>41</v>
      </c>
      <c r="Q157" s="117">
        <v>46</v>
      </c>
      <c r="R157" s="117">
        <v>55</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66" t="s">
        <v>1051</v>
      </c>
      <c r="Q226" s="66" t="s">
        <v>1052</v>
      </c>
      <c r="R226" s="66" t="s">
        <v>1053</v>
      </c>
      <c r="S226" s="66" t="s">
        <v>1054</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1047</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66" t="s">
        <v>1051</v>
      </c>
      <c r="Q234" s="66" t="s">
        <v>1052</v>
      </c>
      <c r="R234" s="66" t="s">
        <v>1053</v>
      </c>
      <c r="S234" s="66" t="s">
        <v>1054</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1047</v>
      </c>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66" t="s">
        <v>1051</v>
      </c>
      <c r="Q244" s="66" t="s">
        <v>1052</v>
      </c>
      <c r="R244" s="66" t="s">
        <v>1053</v>
      </c>
      <c r="S244" s="66" t="s">
        <v>1054</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1047</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66" t="s">
        <v>1051</v>
      </c>
      <c r="Q253" s="66" t="s">
        <v>1052</v>
      </c>
      <c r="R253" s="66" t="s">
        <v>1053</v>
      </c>
      <c r="S253" s="66" t="s">
        <v>1054</v>
      </c>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1047</v>
      </c>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66" t="s">
        <v>1051</v>
      </c>
      <c r="Q263" s="66" t="s">
        <v>1052</v>
      </c>
      <c r="R263" s="66" t="s">
        <v>1053</v>
      </c>
      <c r="S263" s="66" t="s">
        <v>1054</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1047</v>
      </c>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0.9</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53</v>
      </c>
      <c r="K269" s="81" t="str">
        <f t="shared" si="8"/>
        <v/>
      </c>
      <c r="L269" s="147">
        <v>6</v>
      </c>
      <c r="M269" s="147">
        <v>6</v>
      </c>
      <c r="N269" s="147">
        <v>5</v>
      </c>
      <c r="O269" s="147">
        <v>8</v>
      </c>
      <c r="P269" s="147">
        <v>6</v>
      </c>
      <c r="Q269" s="147">
        <v>8</v>
      </c>
      <c r="R269" s="147">
        <v>6</v>
      </c>
      <c r="S269" s="147">
        <v>8</v>
      </c>
    </row>
    <row r="270" spans="1:22" s="83" customFormat="1" ht="34.5" customHeight="1">
      <c r="A270" s="249" t="s">
        <v>725</v>
      </c>
      <c r="B270" s="120"/>
      <c r="C270" s="371"/>
      <c r="D270" s="371"/>
      <c r="E270" s="371"/>
      <c r="F270" s="371"/>
      <c r="G270" s="371" t="s">
        <v>148</v>
      </c>
      <c r="H270" s="371"/>
      <c r="I270" s="404"/>
      <c r="J270" s="266">
        <f t="shared" si="9"/>
        <v>5.6</v>
      </c>
      <c r="K270" s="81" t="str">
        <f t="shared" si="8"/>
        <v/>
      </c>
      <c r="L270" s="148">
        <v>0.7</v>
      </c>
      <c r="M270" s="148">
        <v>0</v>
      </c>
      <c r="N270" s="148">
        <v>1.8</v>
      </c>
      <c r="O270" s="148">
        <v>0.8</v>
      </c>
      <c r="P270" s="148">
        <v>0.4</v>
      </c>
      <c r="Q270" s="148">
        <v>1.1000000000000001</v>
      </c>
      <c r="R270" s="148">
        <v>0</v>
      </c>
      <c r="S270" s="148">
        <v>0.8</v>
      </c>
    </row>
    <row r="271" spans="1:22" s="83" customFormat="1" ht="34.5" customHeight="1">
      <c r="A271" s="249" t="s">
        <v>726</v>
      </c>
      <c r="B271" s="120"/>
      <c r="C271" s="371" t="s">
        <v>151</v>
      </c>
      <c r="D271" s="372"/>
      <c r="E271" s="372"/>
      <c r="F271" s="372"/>
      <c r="G271" s="371" t="s">
        <v>146</v>
      </c>
      <c r="H271" s="371"/>
      <c r="I271" s="404"/>
      <c r="J271" s="266">
        <f t="shared" si="9"/>
        <v>36</v>
      </c>
      <c r="K271" s="81" t="str">
        <f t="shared" si="8"/>
        <v/>
      </c>
      <c r="L271" s="147">
        <v>5</v>
      </c>
      <c r="M271" s="147">
        <v>5</v>
      </c>
      <c r="N271" s="147">
        <v>6</v>
      </c>
      <c r="O271" s="147">
        <v>3</v>
      </c>
      <c r="P271" s="147">
        <v>5</v>
      </c>
      <c r="Q271" s="147">
        <v>4</v>
      </c>
      <c r="R271" s="147">
        <v>5</v>
      </c>
      <c r="S271" s="147">
        <v>3</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v>
      </c>
      <c r="O272" s="148">
        <v>0</v>
      </c>
      <c r="P272" s="148">
        <v>0</v>
      </c>
      <c r="Q272" s="148">
        <v>0</v>
      </c>
      <c r="R272" s="148">
        <v>1</v>
      </c>
      <c r="S272" s="148">
        <v>0</v>
      </c>
    </row>
    <row r="273" spans="1:19" s="83" customFormat="1" ht="34.5" customHeight="1">
      <c r="A273" s="249" t="s">
        <v>727</v>
      </c>
      <c r="B273" s="120"/>
      <c r="C273" s="371" t="s">
        <v>152</v>
      </c>
      <c r="D273" s="372"/>
      <c r="E273" s="372"/>
      <c r="F273" s="372"/>
      <c r="G273" s="371" t="s">
        <v>146</v>
      </c>
      <c r="H273" s="371"/>
      <c r="I273" s="404"/>
      <c r="J273" s="266">
        <f t="shared" si="9"/>
        <v>97</v>
      </c>
      <c r="K273" s="81" t="str">
        <f t="shared" si="8"/>
        <v/>
      </c>
      <c r="L273" s="147">
        <v>10</v>
      </c>
      <c r="M273" s="147">
        <v>10</v>
      </c>
      <c r="N273" s="147">
        <v>11</v>
      </c>
      <c r="O273" s="147">
        <v>11</v>
      </c>
      <c r="P273" s="147">
        <v>12</v>
      </c>
      <c r="Q273" s="147">
        <v>11</v>
      </c>
      <c r="R273" s="147">
        <v>14</v>
      </c>
      <c r="S273" s="147">
        <v>18</v>
      </c>
    </row>
    <row r="274" spans="1:19" s="83" customFormat="1" ht="34.5" customHeight="1">
      <c r="A274" s="249" t="s">
        <v>727</v>
      </c>
      <c r="B274" s="120"/>
      <c r="C274" s="372"/>
      <c r="D274" s="372"/>
      <c r="E274" s="372"/>
      <c r="F274" s="372"/>
      <c r="G274" s="371" t="s">
        <v>148</v>
      </c>
      <c r="H274" s="371"/>
      <c r="I274" s="404"/>
      <c r="J274" s="266">
        <f t="shared" si="9"/>
        <v>1.7000000000000002</v>
      </c>
      <c r="K274" s="81" t="str">
        <f t="shared" si="8"/>
        <v/>
      </c>
      <c r="L274" s="148">
        <v>0.1</v>
      </c>
      <c r="M274" s="148">
        <v>1.2</v>
      </c>
      <c r="N274" s="148">
        <v>0.4</v>
      </c>
      <c r="O274" s="148">
        <v>0</v>
      </c>
      <c r="P274" s="148">
        <v>0</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66" t="s">
        <v>1051</v>
      </c>
      <c r="Q322" s="66" t="s">
        <v>1052</v>
      </c>
      <c r="R322" s="66" t="s">
        <v>1053</v>
      </c>
      <c r="S322" s="66" t="s">
        <v>1054</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1047</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66" t="s">
        <v>1051</v>
      </c>
      <c r="Q342" s="66" t="s">
        <v>1052</v>
      </c>
      <c r="R342" s="66" t="s">
        <v>1053</v>
      </c>
      <c r="S342" s="66" t="s">
        <v>1054</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1047</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c r="P367" s="66" t="s">
        <v>1051</v>
      </c>
      <c r="Q367" s="66" t="s">
        <v>1052</v>
      </c>
      <c r="R367" s="66" t="s">
        <v>1053</v>
      </c>
      <c r="S367" s="66" t="s">
        <v>1054</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1047</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66" t="s">
        <v>1051</v>
      </c>
      <c r="Q390" s="66" t="s">
        <v>1052</v>
      </c>
      <c r="R390" s="66" t="s">
        <v>1053</v>
      </c>
      <c r="S390" s="66" t="s">
        <v>1054</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1047</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208</v>
      </c>
      <c r="K392" s="81" t="str">
        <f t="shared" ref="K392:K397" si="12">IF(OR(COUNTIF(L392:S392,"未確認")&gt;0,COUNTIF(L392:S392,"~*")&gt;0),"※","")</f>
        <v/>
      </c>
      <c r="L392" s="147">
        <v>26</v>
      </c>
      <c r="M392" s="147">
        <v>24</v>
      </c>
      <c r="N392" s="147">
        <v>29</v>
      </c>
      <c r="O392" s="147">
        <v>17</v>
      </c>
      <c r="P392" s="147">
        <v>28</v>
      </c>
      <c r="Q392" s="147">
        <v>22</v>
      </c>
      <c r="R392" s="147">
        <v>30</v>
      </c>
      <c r="S392" s="147">
        <v>32</v>
      </c>
    </row>
    <row r="393" spans="1:22" s="83" customFormat="1" ht="34.5" customHeight="1">
      <c r="A393" s="249" t="s">
        <v>773</v>
      </c>
      <c r="B393" s="84"/>
      <c r="C393" s="370"/>
      <c r="D393" s="380"/>
      <c r="E393" s="320" t="s">
        <v>224</v>
      </c>
      <c r="F393" s="321"/>
      <c r="G393" s="321"/>
      <c r="H393" s="322"/>
      <c r="I393" s="343"/>
      <c r="J393" s="140">
        <f t="shared" si="11"/>
        <v>208</v>
      </c>
      <c r="K393" s="81" t="str">
        <f t="shared" si="12"/>
        <v/>
      </c>
      <c r="L393" s="147">
        <v>26</v>
      </c>
      <c r="M393" s="147">
        <v>24</v>
      </c>
      <c r="N393" s="147">
        <v>29</v>
      </c>
      <c r="O393" s="147">
        <v>17</v>
      </c>
      <c r="P393" s="147">
        <v>28</v>
      </c>
      <c r="Q393" s="147">
        <v>22</v>
      </c>
      <c r="R393" s="147">
        <v>30</v>
      </c>
      <c r="S393" s="147">
        <v>32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c r="S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row>
    <row r="396" spans="1:22" s="83" customFormat="1" ht="34.5" customHeight="1">
      <c r="A396" s="250" t="s">
        <v>776</v>
      </c>
      <c r="B396" s="1"/>
      <c r="C396" s="370"/>
      <c r="D396" s="320" t="s">
        <v>227</v>
      </c>
      <c r="E396" s="321"/>
      <c r="F396" s="321"/>
      <c r="G396" s="321"/>
      <c r="H396" s="322"/>
      <c r="I396" s="343"/>
      <c r="J396" s="140">
        <f t="shared" si="11"/>
        <v>127184</v>
      </c>
      <c r="K396" s="81" t="str">
        <f t="shared" si="12"/>
        <v/>
      </c>
      <c r="L396" s="147">
        <v>14192</v>
      </c>
      <c r="M396" s="147">
        <v>13603</v>
      </c>
      <c r="N396" s="147">
        <v>14035</v>
      </c>
      <c r="O396" s="147">
        <v>15742</v>
      </c>
      <c r="P396" s="147">
        <v>14407</v>
      </c>
      <c r="Q396" s="147">
        <v>15747</v>
      </c>
      <c r="R396" s="147">
        <v>18805</v>
      </c>
      <c r="S396" s="147">
        <v>20653</v>
      </c>
    </row>
    <row r="397" spans="1:22" s="83" customFormat="1" ht="34.5" customHeight="1">
      <c r="A397" s="250" t="s">
        <v>777</v>
      </c>
      <c r="B397" s="119"/>
      <c r="C397" s="370"/>
      <c r="D397" s="320" t="s">
        <v>228</v>
      </c>
      <c r="E397" s="321"/>
      <c r="F397" s="321"/>
      <c r="G397" s="321"/>
      <c r="H397" s="322"/>
      <c r="I397" s="344"/>
      <c r="J397" s="140">
        <f t="shared" si="11"/>
        <v>219</v>
      </c>
      <c r="K397" s="81" t="str">
        <f t="shared" si="12"/>
        <v/>
      </c>
      <c r="L397" s="147">
        <v>23</v>
      </c>
      <c r="M397" s="147">
        <v>26</v>
      </c>
      <c r="N397" s="147">
        <v>26</v>
      </c>
      <c r="O397" s="147">
        <v>19</v>
      </c>
      <c r="P397" s="147">
        <v>31</v>
      </c>
      <c r="Q397" s="147">
        <v>24</v>
      </c>
      <c r="R397" s="147">
        <v>37</v>
      </c>
      <c r="S397" s="147">
        <v>33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66" t="s">
        <v>1051</v>
      </c>
      <c r="Q403" s="66" t="s">
        <v>1052</v>
      </c>
      <c r="R403" s="66" t="s">
        <v>1053</v>
      </c>
      <c r="S403" s="66" t="s">
        <v>1054</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1047</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208</v>
      </c>
      <c r="K405" s="81" t="str">
        <f t="shared" ref="K405:K422" si="14">IF(OR(COUNTIF(L405:S405,"未確認")&gt;0,COUNTIF(L405:S405,"~*")&gt;0),"※","")</f>
        <v/>
      </c>
      <c r="L405" s="147">
        <v>26</v>
      </c>
      <c r="M405" s="147">
        <v>24</v>
      </c>
      <c r="N405" s="147">
        <v>29</v>
      </c>
      <c r="O405" s="147">
        <v>17</v>
      </c>
      <c r="P405" s="147">
        <v>28</v>
      </c>
      <c r="Q405" s="147">
        <v>22</v>
      </c>
      <c r="R405" s="147">
        <v>30</v>
      </c>
      <c r="S405" s="147">
        <v>32</v>
      </c>
    </row>
    <row r="406" spans="1:22" s="83" customFormat="1" ht="34.5" customHeight="1">
      <c r="A406" s="251" t="s">
        <v>779</v>
      </c>
      <c r="B406" s="119"/>
      <c r="C406" s="369"/>
      <c r="D406" s="375" t="s">
        <v>233</v>
      </c>
      <c r="E406" s="377" t="s">
        <v>234</v>
      </c>
      <c r="F406" s="378"/>
      <c r="G406" s="378"/>
      <c r="H406" s="379"/>
      <c r="I406" s="361"/>
      <c r="J406" s="140">
        <f t="shared" si="13"/>
        <v>47</v>
      </c>
      <c r="K406" s="81" t="str">
        <f t="shared" si="14"/>
        <v/>
      </c>
      <c r="L406" s="147">
        <v>6</v>
      </c>
      <c r="M406" s="147">
        <v>1</v>
      </c>
      <c r="N406" s="147">
        <v>5</v>
      </c>
      <c r="O406" s="147">
        <v>3</v>
      </c>
      <c r="P406" s="147">
        <v>5</v>
      </c>
      <c r="Q406" s="147">
        <v>4</v>
      </c>
      <c r="R406" s="147">
        <v>11</v>
      </c>
      <c r="S406" s="147">
        <v>12</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c r="P407" s="147">
        <v>0</v>
      </c>
      <c r="Q407" s="147">
        <v>0</v>
      </c>
      <c r="R407" s="147">
        <v>0</v>
      </c>
      <c r="S407" s="147">
        <v>0</v>
      </c>
    </row>
    <row r="408" spans="1:22" s="83" customFormat="1" ht="34.5" customHeight="1">
      <c r="A408" s="251" t="s">
        <v>781</v>
      </c>
      <c r="B408" s="119"/>
      <c r="C408" s="369"/>
      <c r="D408" s="369"/>
      <c r="E408" s="320" t="s">
        <v>236</v>
      </c>
      <c r="F408" s="321"/>
      <c r="G408" s="321"/>
      <c r="H408" s="322"/>
      <c r="I408" s="361"/>
      <c r="J408" s="140">
        <f t="shared" si="13"/>
        <v>144</v>
      </c>
      <c r="K408" s="81" t="str">
        <f t="shared" si="14"/>
        <v/>
      </c>
      <c r="L408" s="147">
        <v>20</v>
      </c>
      <c r="M408" s="147">
        <v>19</v>
      </c>
      <c r="N408" s="147">
        <v>22</v>
      </c>
      <c r="O408" s="147">
        <v>12</v>
      </c>
      <c r="P408" s="147">
        <v>21</v>
      </c>
      <c r="Q408" s="147">
        <v>17</v>
      </c>
      <c r="R408" s="147">
        <v>14</v>
      </c>
      <c r="S408" s="147">
        <v>19</v>
      </c>
    </row>
    <row r="409" spans="1:22" s="83" customFormat="1" ht="34.5" customHeight="1">
      <c r="A409" s="251" t="s">
        <v>782</v>
      </c>
      <c r="B409" s="119"/>
      <c r="C409" s="369"/>
      <c r="D409" s="369"/>
      <c r="E409" s="317" t="s">
        <v>989</v>
      </c>
      <c r="F409" s="318"/>
      <c r="G409" s="318"/>
      <c r="H409" s="319"/>
      <c r="I409" s="361"/>
      <c r="J409" s="140">
        <f t="shared" si="13"/>
        <v>17</v>
      </c>
      <c r="K409" s="81" t="str">
        <f t="shared" si="14"/>
        <v/>
      </c>
      <c r="L409" s="147">
        <v>0</v>
      </c>
      <c r="M409" s="147">
        <v>4</v>
      </c>
      <c r="N409" s="147">
        <v>2</v>
      </c>
      <c r="O409" s="147">
        <v>2</v>
      </c>
      <c r="P409" s="147">
        <v>2</v>
      </c>
      <c r="Q409" s="147">
        <v>1</v>
      </c>
      <c r="R409" s="147">
        <v>5</v>
      </c>
      <c r="S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219</v>
      </c>
      <c r="K413" s="81" t="str">
        <f t="shared" si="14"/>
        <v/>
      </c>
      <c r="L413" s="147">
        <v>23</v>
      </c>
      <c r="M413" s="147">
        <v>26</v>
      </c>
      <c r="N413" s="147">
        <v>26</v>
      </c>
      <c r="O413" s="147">
        <v>19</v>
      </c>
      <c r="P413" s="147">
        <v>31</v>
      </c>
      <c r="Q413" s="147">
        <v>24</v>
      </c>
      <c r="R413" s="147">
        <v>37</v>
      </c>
      <c r="S413" s="147">
        <v>33</v>
      </c>
    </row>
    <row r="414" spans="1:22" s="83" customFormat="1" ht="34.5" customHeight="1">
      <c r="A414" s="251" t="s">
        <v>787</v>
      </c>
      <c r="B414" s="119"/>
      <c r="C414" s="369"/>
      <c r="D414" s="375" t="s">
        <v>240</v>
      </c>
      <c r="E414" s="377" t="s">
        <v>241</v>
      </c>
      <c r="F414" s="378"/>
      <c r="G414" s="378"/>
      <c r="H414" s="379"/>
      <c r="I414" s="361"/>
      <c r="J414" s="140">
        <f t="shared" si="13"/>
        <v>47</v>
      </c>
      <c r="K414" s="81" t="str">
        <f t="shared" si="14"/>
        <v/>
      </c>
      <c r="L414" s="147">
        <v>5</v>
      </c>
      <c r="M414" s="147">
        <v>4</v>
      </c>
      <c r="N414" s="147">
        <v>1</v>
      </c>
      <c r="O414" s="147">
        <v>3</v>
      </c>
      <c r="P414" s="147">
        <v>1</v>
      </c>
      <c r="Q414" s="147">
        <v>1</v>
      </c>
      <c r="R414" s="147">
        <v>11</v>
      </c>
      <c r="S414" s="147">
        <v>21</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c r="O415" s="147">
        <v>0</v>
      </c>
      <c r="P415" s="147">
        <v>0</v>
      </c>
      <c r="Q415" s="147">
        <v>0</v>
      </c>
      <c r="R415" s="147">
        <v>0</v>
      </c>
      <c r="S415" s="147">
        <v>0</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0</v>
      </c>
      <c r="M416" s="147">
        <v>2</v>
      </c>
      <c r="N416" s="147">
        <v>0</v>
      </c>
      <c r="O416" s="147">
        <v>2</v>
      </c>
      <c r="P416" s="147">
        <v>4</v>
      </c>
      <c r="Q416" s="147">
        <v>2</v>
      </c>
      <c r="R416" s="147">
        <v>0</v>
      </c>
      <c r="S416" s="147">
        <v>3</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0</v>
      </c>
      <c r="N417" s="147">
        <v>0</v>
      </c>
      <c r="O417" s="147">
        <v>0</v>
      </c>
      <c r="P417" s="147">
        <v>0</v>
      </c>
      <c r="Q417" s="147">
        <v>0</v>
      </c>
      <c r="R417" s="147">
        <v>1</v>
      </c>
      <c r="S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1</v>
      </c>
      <c r="N418" s="147">
        <v>0</v>
      </c>
      <c r="O418" s="147">
        <v>0</v>
      </c>
      <c r="P418" s="147">
        <v>0</v>
      </c>
      <c r="Q418" s="147">
        <v>0</v>
      </c>
      <c r="R418" s="147">
        <v>3</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0</v>
      </c>
      <c r="M420" s="147">
        <v>0</v>
      </c>
      <c r="N420" s="147">
        <v>1</v>
      </c>
      <c r="O420" s="147">
        <v>0</v>
      </c>
      <c r="P420" s="147">
        <v>0</v>
      </c>
      <c r="Q420" s="147">
        <v>0</v>
      </c>
      <c r="R420" s="147">
        <v>1</v>
      </c>
      <c r="S420" s="147">
        <v>1</v>
      </c>
    </row>
    <row r="421" spans="1:22" s="83" customFormat="1" ht="34.5" customHeight="1">
      <c r="A421" s="251" t="s">
        <v>794</v>
      </c>
      <c r="B421" s="119"/>
      <c r="C421" s="369"/>
      <c r="D421" s="369"/>
      <c r="E421" s="320" t="s">
        <v>247</v>
      </c>
      <c r="F421" s="321"/>
      <c r="G421" s="321"/>
      <c r="H421" s="322"/>
      <c r="I421" s="361"/>
      <c r="J421" s="140">
        <f t="shared" si="13"/>
        <v>151</v>
      </c>
      <c r="K421" s="81" t="str">
        <f t="shared" si="14"/>
        <v/>
      </c>
      <c r="L421" s="147">
        <v>18</v>
      </c>
      <c r="M421" s="147">
        <v>19</v>
      </c>
      <c r="N421" s="147">
        <v>24</v>
      </c>
      <c r="O421" s="147">
        <v>14</v>
      </c>
      <c r="P421" s="147">
        <v>26</v>
      </c>
      <c r="Q421" s="147">
        <v>21</v>
      </c>
      <c r="R421" s="147">
        <v>21</v>
      </c>
      <c r="S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66" t="s">
        <v>1051</v>
      </c>
      <c r="Q428" s="66" t="s">
        <v>1052</v>
      </c>
      <c r="R428" s="66" t="s">
        <v>1053</v>
      </c>
      <c r="S428" s="66" t="s">
        <v>1054</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1047</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172</v>
      </c>
      <c r="K430" s="193" t="str">
        <f>IF(OR(COUNTIF(L430:S430,"未確認")&gt;0,COUNTIF(L430:S430,"~*")&gt;0),"※","")</f>
        <v/>
      </c>
      <c r="L430" s="147">
        <v>18</v>
      </c>
      <c r="M430" s="147">
        <v>22</v>
      </c>
      <c r="N430" s="147">
        <v>25</v>
      </c>
      <c r="O430" s="147">
        <v>16</v>
      </c>
      <c r="P430" s="147">
        <v>30</v>
      </c>
      <c r="Q430" s="147">
        <v>23</v>
      </c>
      <c r="R430" s="147">
        <v>26</v>
      </c>
      <c r="S430" s="147">
        <v>12</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0</v>
      </c>
      <c r="K432" s="193" t="str">
        <f>IF(OR(COUNTIF(L432:S432,"未確認")&gt;0,COUNTIF(L432:S432,"~*")&gt;0),"※","")</f>
        <v/>
      </c>
      <c r="L432" s="147">
        <v>0</v>
      </c>
      <c r="M432" s="147">
        <v>0</v>
      </c>
      <c r="N432" s="147">
        <v>0</v>
      </c>
      <c r="O432" s="147">
        <v>0</v>
      </c>
      <c r="P432" s="147">
        <v>0</v>
      </c>
      <c r="Q432" s="147">
        <v>0</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172</v>
      </c>
      <c r="K433" s="193" t="str">
        <f>IF(OR(COUNTIF(L433:S433,"未確認")&gt;0,COUNTIF(L433:S433,"~*")&gt;0),"※","")</f>
        <v/>
      </c>
      <c r="L433" s="147">
        <v>18</v>
      </c>
      <c r="M433" s="147">
        <v>22</v>
      </c>
      <c r="N433" s="147">
        <v>25</v>
      </c>
      <c r="O433" s="147">
        <v>16</v>
      </c>
      <c r="P433" s="147">
        <v>30</v>
      </c>
      <c r="Q433" s="147">
        <v>23</v>
      </c>
      <c r="R433" s="147">
        <v>26</v>
      </c>
      <c r="S433" s="147">
        <v>12</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66" t="s">
        <v>1051</v>
      </c>
      <c r="Q441" s="66" t="s">
        <v>1052</v>
      </c>
      <c r="R441" s="66" t="s">
        <v>1053</v>
      </c>
      <c r="S441" s="66" t="s">
        <v>1054</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1047</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66" t="s">
        <v>1051</v>
      </c>
      <c r="Q466" s="66" t="s">
        <v>1052</v>
      </c>
      <c r="R466" s="66" t="s">
        <v>1053</v>
      </c>
      <c r="S466" s="66" t="s">
        <v>1054</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1047</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0</v>
      </c>
      <c r="K468" s="201" t="str">
        <f t="shared" ref="K468:K475" si="16">IF(OR(COUNTIF(L468:S468,"未確認")&gt;0,COUNTIF(L468:S468,"*")&gt;0),"※","")</f>
        <v/>
      </c>
      <c r="L468" s="117">
        <v>0</v>
      </c>
      <c r="M468" s="117">
        <v>0</v>
      </c>
      <c r="N468" s="117">
        <v>0</v>
      </c>
      <c r="O468" s="117">
        <v>0</v>
      </c>
      <c r="P468" s="117">
        <v>0</v>
      </c>
      <c r="Q468" s="117">
        <v>0</v>
      </c>
      <c r="R468" s="117">
        <v>0</v>
      </c>
      <c r="S468" s="117">
        <v>0</v>
      </c>
      <c r="T468" s="8"/>
      <c r="U468" s="8"/>
      <c r="V468" s="8"/>
    </row>
    <row r="469" spans="1:22" ht="34.5" customHeight="1">
      <c r="A469" s="252" t="s">
        <v>812</v>
      </c>
      <c r="B469" s="1"/>
      <c r="C469" s="202"/>
      <c r="D469" s="355" t="s">
        <v>284</v>
      </c>
      <c r="E469" s="320" t="s">
        <v>285</v>
      </c>
      <c r="F469" s="321"/>
      <c r="G469" s="321"/>
      <c r="H469" s="322"/>
      <c r="I469" s="354"/>
      <c r="J469" s="116">
        <f t="shared" ref="J469:J480" si="17">IF(SUM(L469:S469)=0,IF(COUNTIF(L469:S469,"未確認")&gt;0,"未確認",IF(COUNTIF(L469:S469,"~*")&gt;0,"*",SUM(L469:S469))),SUM(L469:S469))</f>
        <v>0</v>
      </c>
      <c r="K469" s="201" t="str">
        <f t="shared" si="16"/>
        <v/>
      </c>
      <c r="L469" s="117">
        <v>0</v>
      </c>
      <c r="M469" s="117">
        <v>0</v>
      </c>
      <c r="N469" s="117">
        <v>0</v>
      </c>
      <c r="O469" s="117">
        <v>0</v>
      </c>
      <c r="P469" s="117">
        <v>0</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IF(OR(COUNTIF(L476:S476,"未確認")&gt;0,COUNTIF(L476:S476,"~")&gt;0),"※","")</f>
        <v/>
      </c>
      <c r="L476" s="117">
        <v>0</v>
      </c>
      <c r="M476" s="117">
        <v>0</v>
      </c>
      <c r="N476" s="117">
        <v>0</v>
      </c>
      <c r="O476" s="117">
        <v>0</v>
      </c>
      <c r="P476" s="117">
        <v>0</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IF(OR(COUNTIF(L477:S477,"未確認")&gt;0,COUNTIF(L477:S477,"*")&gt;0),"※","")</f>
        <v/>
      </c>
      <c r="L477" s="117">
        <v>0</v>
      </c>
      <c r="M477" s="117">
        <v>0</v>
      </c>
      <c r="N477" s="117">
        <v>0</v>
      </c>
      <c r="O477" s="117">
        <v>0</v>
      </c>
      <c r="P477" s="117">
        <v>0</v>
      </c>
      <c r="Q477" s="117">
        <v>0</v>
      </c>
      <c r="R477" s="117">
        <v>0</v>
      </c>
      <c r="S477" s="117">
        <v>0</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0</v>
      </c>
      <c r="K481" s="201" t="str">
        <f t="shared" si="18"/>
        <v/>
      </c>
      <c r="L481" s="117">
        <v>0</v>
      </c>
      <c r="M481" s="117">
        <v>0</v>
      </c>
      <c r="N481" s="117">
        <v>0</v>
      </c>
      <c r="O481" s="117">
        <v>0</v>
      </c>
      <c r="P481" s="117">
        <v>0</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66" t="s">
        <v>1051</v>
      </c>
      <c r="Q502" s="66" t="s">
        <v>1052</v>
      </c>
      <c r="R502" s="66" t="s">
        <v>1053</v>
      </c>
      <c r="S502" s="66" t="s">
        <v>1054</v>
      </c>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70" t="s">
        <v>1047</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0</v>
      </c>
      <c r="K504" s="201" t="str">
        <f t="shared" ref="K504:K511" si="21">IF(OR(COUNTIF(L504:S504,"未確認")&gt;0,COUNTIF(L504:S504,"*")&gt;0),"※","")</f>
        <v/>
      </c>
      <c r="L504" s="117">
        <v>0</v>
      </c>
      <c r="M504" s="117">
        <v>0</v>
      </c>
      <c r="N504" s="117">
        <v>0</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117">
        <v>0</v>
      </c>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t="s">
        <v>541</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66" t="s">
        <v>1051</v>
      </c>
      <c r="Q514" s="66" t="s">
        <v>1052</v>
      </c>
      <c r="R514" s="66" t="s">
        <v>1053</v>
      </c>
      <c r="S514" s="66" t="s">
        <v>1054</v>
      </c>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70" t="s">
        <v>1047</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66" t="s">
        <v>1051</v>
      </c>
      <c r="Q520" s="66" t="s">
        <v>1052</v>
      </c>
      <c r="R520" s="66" t="s">
        <v>1053</v>
      </c>
      <c r="S520" s="66" t="s">
        <v>1054</v>
      </c>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70" t="s">
        <v>1047</v>
      </c>
      <c r="T521" s="8"/>
      <c r="U521" s="8"/>
      <c r="V521" s="8"/>
    </row>
    <row r="522" spans="1:22" s="115" customFormat="1" ht="71.25">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66" t="s">
        <v>1051</v>
      </c>
      <c r="Q525" s="66" t="s">
        <v>1052</v>
      </c>
      <c r="R525" s="66" t="s">
        <v>1053</v>
      </c>
      <c r="S525" s="66" t="s">
        <v>1054</v>
      </c>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70" t="s">
        <v>1047</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66" t="s">
        <v>1051</v>
      </c>
      <c r="Q530" s="66" t="s">
        <v>1052</v>
      </c>
      <c r="R530" s="66" t="s">
        <v>1053</v>
      </c>
      <c r="S530" s="66" t="s">
        <v>1054</v>
      </c>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70" t="s">
        <v>1047</v>
      </c>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255</v>
      </c>
      <c r="K535" s="201" t="str">
        <f t="shared" si="23"/>
        <v/>
      </c>
      <c r="L535" s="117">
        <v>39</v>
      </c>
      <c r="M535" s="117">
        <v>24</v>
      </c>
      <c r="N535" s="117">
        <v>35</v>
      </c>
      <c r="O535" s="117">
        <v>41</v>
      </c>
      <c r="P535" s="117">
        <v>36</v>
      </c>
      <c r="Q535" s="117">
        <v>40</v>
      </c>
      <c r="R535" s="117">
        <v>40</v>
      </c>
      <c r="S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c r="P543" s="66" t="s">
        <v>1051</v>
      </c>
      <c r="Q543" s="66" t="s">
        <v>1052</v>
      </c>
      <c r="R543" s="66" t="s">
        <v>1053</v>
      </c>
      <c r="S543" s="66" t="s">
        <v>1054</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1047</v>
      </c>
    </row>
    <row r="545" spans="1:19" s="115" customFormat="1" ht="69.95"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row>
    <row r="559" spans="1:1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c r="P588" s="66" t="s">
        <v>1051</v>
      </c>
      <c r="Q588" s="66" t="s">
        <v>1052</v>
      </c>
      <c r="R588" s="66" t="s">
        <v>1053</v>
      </c>
      <c r="S588" s="66" t="s">
        <v>1054</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1047</v>
      </c>
    </row>
    <row r="590" spans="1:22" s="115" customFormat="1" ht="69.95"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c r="A591" s="252" t="s">
        <v>892</v>
      </c>
      <c r="B591" s="84"/>
      <c r="C591" s="320" t="s">
        <v>388</v>
      </c>
      <c r="D591" s="321"/>
      <c r="E591" s="321"/>
      <c r="F591" s="321"/>
      <c r="G591" s="321"/>
      <c r="H591" s="322"/>
      <c r="I591" s="134" t="s">
        <v>389</v>
      </c>
      <c r="J591" s="116">
        <f>IF(SUM(L591:S591)=0,IF(COUNTIF(L591:S591,"未確認")&gt;0,"未確認",IF(COUNTIF(L591:S591,"~*")&gt;0,"*",SUM(L591:S591))),SUM(L591:S591))</f>
        <v>0</v>
      </c>
      <c r="K591" s="201" t="str">
        <f>IF(OR(COUNTIF(L591:S591,"未確認")&gt;0,COUNTIF(L591:S591,"*")&gt;0),"※","")</f>
        <v/>
      </c>
      <c r="L591" s="117">
        <v>0</v>
      </c>
      <c r="M591" s="117">
        <v>0</v>
      </c>
      <c r="N591" s="117">
        <v>0</v>
      </c>
      <c r="O591" s="117">
        <v>0</v>
      </c>
      <c r="P591" s="117">
        <v>0</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0</v>
      </c>
      <c r="K593" s="201" t="str">
        <f>IF(OR(COUNTIF(L593:S593,"未確認")&gt;0,COUNTIF(L593:S593,"*")&gt;0),"※","")</f>
        <v/>
      </c>
      <c r="L593" s="117">
        <v>0</v>
      </c>
      <c r="M593" s="117">
        <v>0</v>
      </c>
      <c r="N593" s="117">
        <v>0</v>
      </c>
      <c r="O593" s="117">
        <v>0</v>
      </c>
      <c r="P593" s="117">
        <v>0</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c r="A595" s="251" t="s">
        <v>895</v>
      </c>
      <c r="B595" s="84"/>
      <c r="C595" s="323" t="s">
        <v>994</v>
      </c>
      <c r="D595" s="324"/>
      <c r="E595" s="324"/>
      <c r="F595" s="324"/>
      <c r="G595" s="324"/>
      <c r="H595" s="325"/>
      <c r="I595" s="340" t="s">
        <v>397</v>
      </c>
      <c r="J595" s="140" t="s">
        <v>540</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v>0</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995</v>
      </c>
      <c r="D597" s="324"/>
      <c r="E597" s="324"/>
      <c r="F597" s="324"/>
      <c r="G597" s="324"/>
      <c r="H597" s="325"/>
      <c r="I597" s="326" t="s">
        <v>400</v>
      </c>
      <c r="J597" s="140" t="s">
        <v>540</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v>0</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0</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v>0</v>
      </c>
      <c r="N600" s="117">
        <v>0</v>
      </c>
      <c r="O600" s="117">
        <v>0</v>
      </c>
      <c r="P600" s="117">
        <v>0</v>
      </c>
      <c r="Q600" s="117">
        <v>0</v>
      </c>
      <c r="R600" s="117">
        <v>0</v>
      </c>
      <c r="S600" s="117">
        <v>0</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t="s">
        <v>541</v>
      </c>
      <c r="P602" s="117">
        <v>0</v>
      </c>
      <c r="Q602" s="117">
        <v>0</v>
      </c>
      <c r="R602" s="117" t="s">
        <v>541</v>
      </c>
      <c r="S602" s="117">
        <v>0</v>
      </c>
    </row>
    <row r="603" spans="1:19"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66" t="s">
        <v>1051</v>
      </c>
      <c r="Q611" s="66" t="s">
        <v>1052</v>
      </c>
      <c r="R611" s="66" t="s">
        <v>1053</v>
      </c>
      <c r="S611" s="66" t="s">
        <v>1054</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1047</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t="s">
        <v>541</v>
      </c>
      <c r="P618" s="117" t="s">
        <v>541</v>
      </c>
      <c r="Q618" s="117" t="s">
        <v>541</v>
      </c>
      <c r="R618" s="117" t="s">
        <v>541</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66" t="s">
        <v>1051</v>
      </c>
      <c r="Q629" s="66" t="s">
        <v>1052</v>
      </c>
      <c r="R629" s="66" t="s">
        <v>1053</v>
      </c>
      <c r="S629" s="66" t="s">
        <v>1054</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1047</v>
      </c>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0</v>
      </c>
      <c r="K631" s="201" t="str">
        <f t="shared" ref="K631:K638" si="31">IF(OR(COUNTIF(L631:S631,"未確認")&gt;0,COUNTIF(L631:S631,"*")&gt;0),"※","")</f>
        <v/>
      </c>
      <c r="L631" s="117">
        <v>0</v>
      </c>
      <c r="M631" s="117">
        <v>0</v>
      </c>
      <c r="N631" s="117">
        <v>0</v>
      </c>
      <c r="O631" s="117">
        <v>0</v>
      </c>
      <c r="P631" s="117">
        <v>0</v>
      </c>
      <c r="Q631" s="117">
        <v>0</v>
      </c>
      <c r="R631" s="117">
        <v>0</v>
      </c>
      <c r="S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c r="Q632" s="117">
        <v>0</v>
      </c>
      <c r="R632" s="117">
        <v>0</v>
      </c>
      <c r="S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c r="P633" s="117">
        <v>0</v>
      </c>
      <c r="Q633" s="117">
        <v>0</v>
      </c>
      <c r="R633" s="117">
        <v>0</v>
      </c>
      <c r="S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c r="S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c r="Q636" s="117">
        <v>0</v>
      </c>
      <c r="R636" s="117">
        <v>0</v>
      </c>
      <c r="S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c r="P638" s="117" t="s">
        <v>541</v>
      </c>
      <c r="Q638" s="117" t="s">
        <v>541</v>
      </c>
      <c r="R638" s="117" t="s">
        <v>541</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66" t="s">
        <v>1051</v>
      </c>
      <c r="Q644" s="66" t="s">
        <v>1052</v>
      </c>
      <c r="R644" s="66" t="s">
        <v>1053</v>
      </c>
      <c r="S644" s="66" t="s">
        <v>1054</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1047</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242</v>
      </c>
      <c r="K646" s="201" t="str">
        <f t="shared" ref="K646:K660" si="33">IF(OR(COUNTIF(L646:S646,"未確認")&gt;0,COUNTIF(L646:S646,"*")&gt;0),"※","")</f>
        <v/>
      </c>
      <c r="L646" s="117">
        <v>34</v>
      </c>
      <c r="M646" s="117">
        <v>26</v>
      </c>
      <c r="N646" s="117">
        <v>30</v>
      </c>
      <c r="O646" s="117">
        <v>36</v>
      </c>
      <c r="P646" s="117">
        <v>33</v>
      </c>
      <c r="Q646" s="117">
        <v>37</v>
      </c>
      <c r="R646" s="117">
        <v>46</v>
      </c>
      <c r="S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69.95" customHeight="1">
      <c r="A648" s="252" t="s">
        <v>927</v>
      </c>
      <c r="B648" s="84"/>
      <c r="C648" s="188"/>
      <c r="D648" s="221"/>
      <c r="E648" s="320" t="s">
        <v>939</v>
      </c>
      <c r="F648" s="321"/>
      <c r="G648" s="321"/>
      <c r="H648" s="322"/>
      <c r="I648" s="122" t="s">
        <v>454</v>
      </c>
      <c r="J648" s="116">
        <f t="shared" si="32"/>
        <v>200</v>
      </c>
      <c r="K648" s="201" t="str">
        <f t="shared" si="33"/>
        <v/>
      </c>
      <c r="L648" s="117">
        <v>27</v>
      </c>
      <c r="M648" s="117">
        <v>17</v>
      </c>
      <c r="N648" s="117">
        <v>27</v>
      </c>
      <c r="O648" s="117">
        <v>33</v>
      </c>
      <c r="P648" s="117">
        <v>25</v>
      </c>
      <c r="Q648" s="117">
        <v>34</v>
      </c>
      <c r="R648" s="117">
        <v>37</v>
      </c>
      <c r="S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t="s">
        <v>541</v>
      </c>
      <c r="P650" s="117" t="s">
        <v>541</v>
      </c>
      <c r="Q650" s="117" t="s">
        <v>541</v>
      </c>
      <c r="R650" s="117" t="s">
        <v>541</v>
      </c>
      <c r="S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c r="Q655" s="117">
        <v>0</v>
      </c>
      <c r="R655" s="117">
        <v>0</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c r="Q658" s="117" t="s">
        <v>541</v>
      </c>
      <c r="R658" s="117" t="s">
        <v>541</v>
      </c>
      <c r="S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66" t="s">
        <v>1051</v>
      </c>
      <c r="Q665" s="66" t="s">
        <v>1052</v>
      </c>
      <c r="R665" s="66" t="s">
        <v>1053</v>
      </c>
      <c r="S665" s="66" t="s">
        <v>1054</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1047</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66" t="s">
        <v>1051</v>
      </c>
      <c r="Q681" s="66" t="s">
        <v>1052</v>
      </c>
      <c r="R681" s="66" t="s">
        <v>1053</v>
      </c>
      <c r="S681" s="66" t="s">
        <v>1054</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1047</v>
      </c>
      <c r="T682" s="8"/>
      <c r="U682" s="8"/>
      <c r="V682" s="8"/>
    </row>
    <row r="683" spans="1:22" s="118" customFormat="1" ht="111.95" customHeight="1">
      <c r="A683" s="252" t="s">
        <v>962</v>
      </c>
      <c r="B683" s="119"/>
      <c r="C683" s="317" t="s">
        <v>961</v>
      </c>
      <c r="D683" s="318"/>
      <c r="E683" s="318"/>
      <c r="F683" s="318"/>
      <c r="G683" s="318"/>
      <c r="H683" s="319"/>
      <c r="I683" s="138" t="s">
        <v>1032</v>
      </c>
      <c r="J683" s="205">
        <f>IF(SUM(L683:S683)=0,IF(COUNTIF(L683:S683,"未確認")&gt;0,"未確認",IF(COUNTIF(L683:S683,"~*")&gt;0,"*",SUM(L683:S683))),SUM(L683:S683))</f>
        <v>281</v>
      </c>
      <c r="K683" s="201" t="str">
        <f>IF(OR(COUNTIF(L683:S683,"未確認")&gt;0,COUNTIF(L683:S683,"*")&gt;0),"※","")</f>
        <v/>
      </c>
      <c r="L683" s="117">
        <v>35</v>
      </c>
      <c r="M683" s="117">
        <v>36</v>
      </c>
      <c r="N683" s="117">
        <v>40</v>
      </c>
      <c r="O683" s="117">
        <v>41</v>
      </c>
      <c r="P683" s="117">
        <v>39</v>
      </c>
      <c r="Q683" s="117">
        <v>39</v>
      </c>
      <c r="R683" s="117">
        <v>51</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66" t="s">
        <v>1051</v>
      </c>
      <c r="Q691" s="66" t="s">
        <v>1052</v>
      </c>
      <c r="R691" s="66" t="s">
        <v>1053</v>
      </c>
      <c r="S691" s="66" t="s">
        <v>1054</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1047</v>
      </c>
      <c r="T692" s="8"/>
      <c r="U692" s="8"/>
      <c r="V692" s="8"/>
    </row>
    <row r="693" spans="1:22" s="118" customFormat="1" ht="56.1"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69.95"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t="s">
        <v>541</v>
      </c>
      <c r="M695" s="117" t="s">
        <v>541</v>
      </c>
      <c r="N695" s="117" t="s">
        <v>541</v>
      </c>
      <c r="O695" s="117" t="s">
        <v>541</v>
      </c>
      <c r="P695" s="117" t="s">
        <v>541</v>
      </c>
      <c r="Q695" s="117" t="s">
        <v>541</v>
      </c>
      <c r="R695" s="117">
        <v>0</v>
      </c>
      <c r="S695" s="117">
        <v>0</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66" t="s">
        <v>1051</v>
      </c>
      <c r="Q704" s="66" t="s">
        <v>1052</v>
      </c>
      <c r="R704" s="66" t="s">
        <v>1053</v>
      </c>
      <c r="S704" s="66" t="s">
        <v>1054</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1047</v>
      </c>
      <c r="T705" s="8"/>
      <c r="U705" s="8"/>
      <c r="V705" s="8"/>
    </row>
    <row r="706" spans="1:23" s="118" customFormat="1" ht="56.1"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69.95"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69.95"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22E9E5F-3EAE-4A59-BFB5-7B9416DC01B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2019-12-23T00:50:21Z</dcterms:modified>
</cp:coreProperties>
</file>