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24CAD6A-B1D9-4312-8969-0F83AD124E92}"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<sst xmlns="http://schemas.openxmlformats.org/spreadsheetml/2006/main" count="3447" uniqueCount="1062">
  <si>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</si>
  <si>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</si>
  <si>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</si>
  <si>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</si>
  <si>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</si>
  <si>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</si>
  <si>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</si>
  <si>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</si>
  <si>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</si>
  <si>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</si>
  <si>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</si>
  <si>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</si>
  <si>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</si>
  <si>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</si>
  <si>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</si>
  <si>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</si>
  <si>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</si>
  <si>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</si>
  <si>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</si>
  <si>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</si>
  <si>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</si>
  <si>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</si>
  <si>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</si>
  <si>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</si>
  <si>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</si>
  <si>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</si>
  <si>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</si>
  <si>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</si>
  <si>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</si>
  <si>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</si>
  <si>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</si>
  <si>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</si>
  <si>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</si>
  <si>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</si>
  <si>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</si>
  <si>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</si>
  <si>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</si>
  <si>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</si>
  <si>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</si>
  <si>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</si>
  <si>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</si>
  <si>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</si>
  <si>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</si>
  <si>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</si>
  <si>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</si>
  <si>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</si>
  <si>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</si>
  <si>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</si>
  <si>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</si>
  <si>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</si>
  <si>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</si>
  <si>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</si>
  <si>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</si>
  <si>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</si>
  <si>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</si>
  <si>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</si>
  <si>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</si>
  <si>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</si>
  <si>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</si>
  <si>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</si>
  <si>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</si>
  <si>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</si>
  <si>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</si>
  <si>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</si>
  <si>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</si>
  <si>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</si>
  <si>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</si>
  <si>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</si>
  <si>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</si>
  <si>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</si>
  <si>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</si>
  <si>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</si>
  <si>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</si>
  <si>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</si>
  <si>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</si>
  <si>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</si>
  <si>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</si>
  <si>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</si>
  <si>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</si>
  <si>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</si>
  <si>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</si>
  <si>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</si>
  <si>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</si>
  <si>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</si>
  <si>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</si>
  <si>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</si>
  <si>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</si>
  <si>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</si>
  <si>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</si>
  <si>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</si>
  <si>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</si>
  <si>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</si>
  <si>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</si>
  <si>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</si>
  <si>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</si>
  <si>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</si>
  <si>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</si>
  <si>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</si>
  <si>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</si>
  <si>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</si>
  <si>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</si>
  <si>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</si>
  <si>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</si>
  <si>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</si>
  <si>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</si>
  <si>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</si>
  <si>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</si>
  <si>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</si>
  <si>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</si>
  <si>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</si>
  <si>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</si>
  <si>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</si>
  <si>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</si>
  <si>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</si>
  <si>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</si>
  <si>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</si>
  <si>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</si>
  <si>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</si>
  <si>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</si>
  <si>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</si>
  <si>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</si>
  <si>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</si>
  <si>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</si>
  <si>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</si>
  <si>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</si>
  <si>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</si>
  <si>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</si>
  <si>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</si>
  <si>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</si>
  <si>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</si>
  <si>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</si>
  <si>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</si>
  <si>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</si>
  <si>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</si>
  <si>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</si>
  <si>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</si>
  <si>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</si>
  <si>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</si>
  <si>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</si>
  <si>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</si>
  <si>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</si>
  <si>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</si>
  <si>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</si>
  <si>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</si>
  <si>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</si>
  <si>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</si>
  <si>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</si>
  <si>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</si>
  <si>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</si>
  <si>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</si>
  <si>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</si>
  <si>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</si>
  <si>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</si>
  <si>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</si>
  <si>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</si>
  <si>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</si>
  <si>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</si>
  <si>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</si>
  <si>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</si>
  <si>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</si>
  <si>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</si>
  <si>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</si>
  <si>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</si>
  <si>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</si>
  <si>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</si>
  <si>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</si>
  <si>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</si>
  <si>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</si>
  <si>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</si>
  <si>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</si>
  <si>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</si>
  <si>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</si>
  <si>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</si>
  <si>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</si>
  <si>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</si>
  <si>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</si>
  <si>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</si>
  <si>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</si>
  <si>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</si>
  <si>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</si>
  <si>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</si>
  <si>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</si>
  <si>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</si>
  <si>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</si>
  <si>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</si>
  <si>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</si>
  <si>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</si>
  <si>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</si>
  <si>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</si>
  <si>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</si>
  <si>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</si>
  <si>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</si>
  <si>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</si>
  <si>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</si>
  <si>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</si>
  <si>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</si>
  <si>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</si>
  <si>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</si>
  <si>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</si>
  <si>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</si>
  <si>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</si>
  <si>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</si>
  <si>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</si>
  <si>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</si>
  <si>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</si>
  <si>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</si>
  <si>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</si>
  <si>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</si>
  <si>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</si>
  <si>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</si>
  <si>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</si>
  <si>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</si>
  <si>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</si>
  <si>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</si>
  <si>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</si>
  <si>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</si>
  <si>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</si>
  <si>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</si>
  <si>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</si>
  <si>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</si>
  <si>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</si>
  <si>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</si>
  <si>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</si>
  <si>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</si>
  <si>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</si>
  <si>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</si>
  <si>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</si>
  <si>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</si>
  <si>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</si>
  <si>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</si>
  <si>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</si>
  <si>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</si>
  <si>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</si>
  <si>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</si>
  <si>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</si>
  <si>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</si>
  <si>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</si>
  <si>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</si>
  <si>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</si>
  <si>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</si>
  <si>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</si>
  <si>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</si>
  <si>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</si>
  <si>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</si>
  <si>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</si>
  <si>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</si>
  <si>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</si>
  <si>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</si>
  <si>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</si>
  <si>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</si>
  <si>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</si>
  <si>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</si>
  <si>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</si>
  <si>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</si>
  <si>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</si>
  <si>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</si>
  <si>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</si>
  <si>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</si>
  <si>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</si>
  <si>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</si>
  <si>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</si>
  <si>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</si>
  <si>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</si>
  <si>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</si>
  <si>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</si>
  <si>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</si>
  <si>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</si>
  <si>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</si>
  <si>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</si>
  <si>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</si>
  <si>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</si>
  <si>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</si>
  <si>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</si>
  <si>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</si>
  <si>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</si>
  <si>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</si>
  <si>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</si>
  <si>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</si>
  <si>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</si>
  <si>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</si>
  <si>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</si>
  <si>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</si>
  <si>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</si>
  <si>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</si>
  <si>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</si>
  <si>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</si>
  <si>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</si>
  <si>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</si>
  <si>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</si>
  <si>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</si>
  <si>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</si>
  <si>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</si>
  <si>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</si>
  <si>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</si>
  <si>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</si>
  <si>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</si>
  <si>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</si>
  <si>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</si>
  <si>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</si>
  <si>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</si>
  <si>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</si>
  <si>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</si>
  <si>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</si>
  <si>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</si>
  <si>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</si>
  <si>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</si>
  <si>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</si>
  <si>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</si>
  <si>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</si>
  <si>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</si>
  <si>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</si>
  <si>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</si>
  <si>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</si>
  <si>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</si>
  <si>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</si>
  <si>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</si>
  <si>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</si>
  <si>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</si>
  <si>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</si>
  <si>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</si>
  <si>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</si>
  <si>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</si>
  <si>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</si>
  <si>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</si>
  <si>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</si>
  <si>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</si>
  <si>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</si>
  <si>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</si>
  <si>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</si>
  <si>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</si>
  <si>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</si>
  <si>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</si>
  <si>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</si>
  <si>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</si>
  <si>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</si>
  <si>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</si>
  <si>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</si>
  <si>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</si>
  <si>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</si>
  <si>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</si>
  <si>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</si>
  <si>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</si>
  <si>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</si>
  <si>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</si>
  <si>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</si>
  <si>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</si>
  <si>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</si>
  <si>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</si>
  <si>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</si>
  <si>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</si>
  <si>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</si>
  <si>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</si>
  <si>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</si>
  <si>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</si>
  <si>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</si>
  <si>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</si>
  <si>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</si>
  <si>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</si>
  <si>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</si>
  <si>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</si>
  <si>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</si>
  <si>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</si>
  <si>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</si>
  <si>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</si>
  <si>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</si>
  <si>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</si>
  <si>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</si>
  <si>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</si>
  <si>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</si>
  <si>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</si>
  <si>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</si>
  <si>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</si>
  <si>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</si>
  <si>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</si>
  <si>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</si>
  <si>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</si>
  <si>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</si>
  <si>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</si>
  <si>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</si>
  <si>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</si>
  <si>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</si>
  <si>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</si>
  <si>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</si>
  <si>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</si>
  <si>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</si>
  <si>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</si>
  <si>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</si>
  <si>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</si>
  <si>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</si>
  <si>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</si>
  <si>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</si>
  <si>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</si>
  <si>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</si>
  <si>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</si>
  <si>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</si>
  <si>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</si>
  <si>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</si>
  <si>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</si>
  <si>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</si>
  <si>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</si>
  <si>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</si>
  <si>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</si>
  <si>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</si>
  <si>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</si>
  <si>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</si>
  <si>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</si>
  <si>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</si>
  <si>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</si>
  <si>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</si>
  <si>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</si>
  <si>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</si>
  <si>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</si>
  <si>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</si>
  <si>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</si>
  <si>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</si>
  <si>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</si>
  <si>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</si>
  <si>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</si>
  <si>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</si>
  <si>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</si>
  <si>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</si>
  <si>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</si>
  <si>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</si>
  <si>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</si>
  <si>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</si>
  <si>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</si>
  <si>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</si>
  <si>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</si>
  <si>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</si>
  <si>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</si>
  <si>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</si>
  <si>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</si>
  <si>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</si>
  <si>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</si>
  <si>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</si>
  <si>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</si>
  <si>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</si>
  <si>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</si>
  <si>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</si>
  <si>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</si>
  <si>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</si>
  <si>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</si>
  <si>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</si>
  <si>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</si>
  <si>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</si>
  <si>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</si>
  <si>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</si>
  <si>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</si>
  <si>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</si>
  <si>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</si>
  <si>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</si>
  <si>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</si>
  <si>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</si>
  <si>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</si>
  <si>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</si>
  <si>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</si>
  <si>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</si>
  <si>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</si>
  <si>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</si>
  <si>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</si>
  <si>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</si>
  <si>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</si>
  <si>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</si>
  <si>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</si>
  <si>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</si>
  <si>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</si>
  <si>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</si>
  <si>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</si>
  <si>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</si>
  <si>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</si>
  <si>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</si>
  <si>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</si>
  <si>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</si>
  <si>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</si>
  <si>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</si>
  <si>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</si>
  <si>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</si>
  <si>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</si>
  <si>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</si>
  <si>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</si>
  <si>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</si>
  <si>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</si>
  <si>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</si>
  <si>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</si>
  <si>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</si>
  <si>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</si>
  <si>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</si>
  <si>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</si>
  <si>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</si>
  <si>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</si>
  <si>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</si>
  <si>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</si>
  <si>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</si>
  <si>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</si>
  <si>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</si>
  <si>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</si>
  <si>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</si>
  <si>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</si>
  <si>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</si>
  <si>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</si>
  <si>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</si>
  <si>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</si>
  <si>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</si>
  <si>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</si>
  <si>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</si>
  <si>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</si>
  <si>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</si>
  <si>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</si>
  <si>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</si>
  <si>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</si>
  <si>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</si>
  <si>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</si>
  <si>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</si>
  <si>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</si>
  <si>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</si>
  <si>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</si>
  <si>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</si>
  <si>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</si>
  <si>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</si>
  <si>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</si>
  <si>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</si>
  <si>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</si>
  <si>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</si>
  <si>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</si>
  <si>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</si>
  <si>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</si>
  <si>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</si>
  <si>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</si>
  <si>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</si>
  <si>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</si>
  <si>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</si>
  <si>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</si>
  <si>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</si>
  <si>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</si>
  <si>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</si>
  <si>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</si>
  <si>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</si>
  <si>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</si>
  <si>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</si>
  <si>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</si>
  <si>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</si>
  <si>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</si>
  <si>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</si>
  <si>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</si>
  <si>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</si>
  <si>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</si>
  <si>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</si>
  <si>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</si>
  <si>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</si>
  <si>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</si>
  <si>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</si>
  <si>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</si>
  <si>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</si>
  <si>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</si>
  <si>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</si>
  <si>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</si>
  <si>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</si>
  <si>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</si>
  <si>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</si>
  <si>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</si>
  <si>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</si>
  <si>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</si>
  <si>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</si>
  <si>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</si>
  <si>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</si>
  <si>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</si>
  <si>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</si>
  <si>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</si>
  <si>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</si>
  <si>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</si>
  <si>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</si>
  <si>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</si>
  <si>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</si>
  <si>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</si>
  <si>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</si>
  <si>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</si>
  <si>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</si>
  <si>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</si>
  <si>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</si>
  <si>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</si>
  <si>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</si>
  <si>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</si>
  <si>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</si>
  <si>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</si>
  <si>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</si>
  <si>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</si>
  <si>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</si>
  <si>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</si>
  <si>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</si>
  <si>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</si>
  <si>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</si>
  <si>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</si>
  <si>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</si>
  <si>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</si>
  <si>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</si>
  <si>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</si>
  <si>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</si>
  <si>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</si>
  <si>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</si>
  <si>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</si>
  <si>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</si>
  <si>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</si>
  <si>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</si>
  <si>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</si>
  <si>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</si>
  <si>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</si>
  <si>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</si>
  <si>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</si>
  <si>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</si>
  <si>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</si>
  <si>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</si>
  <si>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</si>
  <si>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</si>
  <si>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</si>
  <si>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</si>
  <si>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</si>
  <si>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</si>
  <si>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</si>
  <si>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</si>
  <si>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</si>
  <si>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</si>
  <si>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</si>
  <si>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</si>
  <si>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</si>
  <si>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</si>
  <si>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</si>
  <si>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</si>
  <si>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</si>
  <si>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</si>
  <si>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</si>
  <si>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</si>
  <si>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</si>
  <si>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</si>
  <si>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</si>
  <si>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</si>
  <si>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</si>
  <si>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</si>
  <si>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</si>
  <si>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</si>
  <si>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</si>
  <si>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</si>
  <si>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</si>
  <si>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</si>
  <si>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</si>
  <si>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</si>
  <si>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</si>
  <si>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</si>
  <si>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</si>
  <si>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</si>
  <si>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</si>
  <si>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</si>
  <si>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</si>
  <si>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</si>
  <si>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</si>
  <si>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</si>
  <si>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</si>
  <si>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</si>
  <si>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</si>
  <si>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</si>
  <si>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</si>
  <si>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</si>
  <si>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</si>
  <si>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</si>
  <si>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</si>
  <si>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</si>
  <si>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</si>
  <si>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</si>
  <si>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</si>
  <si>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</si>
  <si>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</si>
  <si>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</si>
  <si>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</si>
  <si>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</si>
  <si>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</si>
  <si>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</si>
  <si>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</si>
  <si>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</si>
  <si>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</si>
  <si>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</si>
  <si>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</si>
  <si>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</si>
  <si>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</si>
  <si>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</si>
  <si>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</si>
  <si>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</si>
  <si>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</si>
  <si>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</si>
  <si>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</si>
  <si>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</si>
  <si>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</si>
  <si>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</si>
  <si>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</si>
  <si>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</si>
  <si>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</si>
  <si>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</si>
  <si>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</si>
  <si>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</si>
  <si>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</si>
  <si>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</si>
  <si>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</si>
  <si>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</si>
  <si>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</si>
  <si>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</si>
  <si>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</si>
  <si>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</si>
  <si>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</si>
  <si>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</si>
  <si>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</si>
  <si>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</si>
  <si>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</si>
  <si>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</si>
  <si>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</si>
  <si>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</si>
  <si>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</si>
  <si>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</si>
  <si>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</si>
  <si>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</si>
  <si>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</si>
  <si>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</si>
  <si>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</si>
  <si>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</si>
  <si>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</si>
  <si>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</si>
  <si>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</si>
  <si>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</si>
  <si>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</si>
  <si>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</si>
  <si>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</si>
  <si>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</si>
  <si>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</si>
  <si>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</si>
  <si>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</si>
  <si>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</si>
  <si>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</si>
  <si>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</si>
  <si>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</si>
  <si>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</si>
  <si>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</si>
  <si>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</si>
  <si>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</si>
  <si>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</si>
  <si>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</si>
  <si>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</si>
  <si>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</si>
  <si>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</si>
  <si>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</si>
  <si>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</si>
  <si>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</si>
  <si>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</si>
  <si>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</si>
  <si>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</si>
  <si>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</si>
  <si>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</si>
  <si>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</si>
  <si>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</si>
  <si>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</si>
  <si>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</si>
  <si>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</si>
  <si>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</si>
  <si>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</si>
  <si>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</si>
  <si>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</si>
  <si>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</si>
  <si>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</si>
  <si>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</si>
  <si>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</si>
  <si>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</si>
  <si>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</si>
  <si>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</si>
  <si>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</si>
  <si>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</si>
  <si>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</si>
  <si>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</si>
  <si>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</si>
  <si>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</si>
  <si>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</si>
  <si>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</si>
  <si>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</si>
  <si>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</si>
  <si>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</si>
  <si>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</si>
  <si>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</si>
  <si>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</si>
  <si>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</si>
  <si>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</si>
  <si>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</si>
  <si>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</si>
  <si>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</si>
  <si>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</si>
  <si>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</si>
  <si>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</si>
  <si>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</si>
  <si>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</si>
  <si>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</si>
  <si>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</si>
  <si>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</si>
  <si>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</si>
  <si>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</si>
  <si>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</si>
  <si>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</si>
  <si>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</si>
  <si>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</si>
  <si>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</si>
  <si>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</si>
  <si>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</si>
  <si>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</si>
  <si>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</si>
  <si>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</si>
  <si>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</si>
  <si>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</si>
  <si>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</si>
  <si>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</si>
  <si>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</si>
  <si>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</si>
  <si>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</si>
  <si>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</si>
  <si>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</si>
  <si>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</si>
  <si>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</si>
  <si>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</si>
  <si>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</si>
  <si>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</si>
  <si>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</si>
  <si>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</si>
  <si>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</si>
  <si>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</si>
  <si>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</si>
  <si>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</si>
  <si>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</si>
  <si>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</si>
  <si>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</si>
  <si>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</si>
  <si>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</si>
  <si>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</si>
  <si>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</si>
  <si>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</si>
  <si>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</si>
  <si>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</si>
  <si>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</si>
  <si>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</si>
  <si>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</si>
  <si>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</si>
  <si>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</si>
  <si>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</si>
  <si>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</si>
  <si>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</si>
  <si>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</si>
  <si>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</si>
  <si>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</si>
  <si>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</si>
  <si>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</si>
  <si>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</si>
  <si>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</si>
  <si>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</si>
  <si>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</si>
  <si>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</si>
  <si>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</si>
  <si>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</si>
  <si>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</si>
  <si>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</si>
  <si>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</si>
  <si>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</si>
  <si>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</si>
  <si>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</si>
  <si>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</si>
  <si>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</si>
  <si>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</si>
  <si>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</si>
  <si>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</si>
  <si>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</si>
  <si>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</si>
  <si>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</si>
  <si>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</si>
  <si>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</si>
  <si>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</si>
  <si>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</si>
  <si>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</si>
  <si>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</si>
  <si>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</si>
  <si>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</si>
  <si>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</si>
  <si>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</si>
  <si>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</si>
  <si>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</si>
  <si>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</si>
  <si>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</si>
  <si>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</si>
  <si>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</si>
  <si>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</si>
  <si>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</si>
  <si>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</si>
  <si>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</si>
  <si>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</si>
  <si>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</si>
  <si>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</si>
  <si>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</si>
  <si>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</si>
  <si>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</si>
  <si>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</si>
  <si>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</si>
  <si>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</si>
  <si>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</si>
  <si>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</si>
  <si>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</si>
  <si>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</si>
  <si>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</si>
  <si>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</si>
  <si>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</si>
  <si>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</si>
  <si>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</si>
  <si>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</si>
  <si>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</si>
  <si>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</si>
  <si>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</si>
  <si>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</si>
  <si>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</si>
  <si>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</si>
  <si>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</si>
  <si>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</si>
  <si>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</si>
  <si>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</si>
  <si>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</si>
  <si>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</si>
  <si>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</si>
  <si>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</si>
  <si>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</si>
  <si>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</si>
  <si>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</si>
  <si>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</si>
  <si>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</si>
  <si>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</si>
  <si>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</si>
  <si>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</si>
  <si>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</si>
  <si>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</si>
  <si>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</si>
  <si>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</si>
  <si>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</si>
  <si>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</si>
  <si>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</si>
  <si>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</si>
  <si>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</si>
  <si>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</si>
  <si>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</si>
  <si>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</si>
  <si>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</si>
  <si>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</si>
  <si>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</si>
  <si>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</si>
  <si>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</si>
  <si>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</si>
  <si>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</si>
  <si>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</si>
  <si>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</si>
  <si>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</si>
  <si>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</si>
  <si>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</si>
  <si>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</si>
  <si>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</si>
  <si>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</si>
  <si>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</si>
  <si>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</si>
  <si>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</si>
  <si>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</si>
  <si>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</si>
  <si>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</si>
  <si>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</si>
  <si>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</si>
  <si>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</si>
  <si>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</si>
  <si>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</si>
  <si>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</si>
  <si>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</si>
  <si>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</si>
  <si>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</si>
  <si>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</si>
  <si>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</si>
  <si>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</si>
  <si>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</si>
  <si>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</si>
  <si>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</si>
  <si>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</si>
  <si>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</si>
  <si>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</si>
  <si>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</si>
  <si>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</si>
  <si>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</si>
  <si>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</si>
  <si>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</si>
  <si>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</si>
  <si>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</si>
  <si>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</si>
  <si>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</si>
  <si>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</si>
  <si>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</si>
  <si>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</si>
  <si>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</si>
  <si>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</si>
  <si>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</si>
  <si>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</si>
  <si>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</si>
  <si>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</si>
  <si>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</si>
  <si>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</si>
  <si>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</si>
  <si>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</si>
  <si>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</si>
  <si>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</si>
  <si>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</si>
  <si>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</si>
  <si>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</si>
  <si>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</si>
  <si>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</si>
  <si>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</si>
  <si>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</si>
  <si>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</si>
  <si>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</si>
  <si>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</si>
  <si>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</si>
  <si>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</si>
  <si>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</si>
  <si>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</si>
  <si>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</si>
  <si>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</si>
  <si>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</si>
  <si>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</si>
  <si>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</si>
  <si>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</si>
  <si>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</si>
  <si>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</si>
  <si>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</si>
  <si>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</si>
  <si>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</si>
  <si>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</si>
  <si>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</si>
  <si>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</si>
  <si>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</si>
  <si>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汐田総合病院</t>
    <phoneticPr fontId="3"/>
  </si>
  <si>
    <t>〒230-0001 横浜市鶴見区矢向１－６－２０</t>
    <phoneticPr fontId="3"/>
  </si>
  <si>
    <t>〇</t>
  </si>
  <si>
    <t>公益法人</t>
  </si>
  <si>
    <t>複数の診療科で活用</t>
  </si>
  <si>
    <t>内科</t>
  </si>
  <si>
    <t>神経内科</t>
  </si>
  <si>
    <t>整形外科</t>
  </si>
  <si>
    <t>ＤＰＣ標準病院群</t>
  </si>
  <si>
    <t>有</t>
  </si>
  <si>
    <t>看護必要度Ⅰ</t>
    <phoneticPr fontId="3"/>
  </si>
  <si>
    <t>2階病棟</t>
  </si>
  <si>
    <t>回復期機能</t>
  </si>
  <si>
    <t>脳神経外科</t>
  </si>
  <si>
    <t>急性期一般入院料１</t>
  </si>
  <si>
    <t>4階病棟</t>
  </si>
  <si>
    <t>急性期機能</t>
  </si>
  <si>
    <t>外科</t>
  </si>
  <si>
    <t>5階病棟</t>
  </si>
  <si>
    <t>眼科</t>
  </si>
  <si>
    <t>6階病棟</t>
  </si>
  <si>
    <t>リハビリテーション科</t>
  </si>
  <si>
    <t>回復期ﾘﾊﾋﾞﾘﾃｰｼｮﾝ病棟入院料１</t>
  </si>
  <si>
    <t>体制強化加算１の届出有り</t>
  </si>
  <si>
    <t>7階病棟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</si>
</sst>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9">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3">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6" fillId="2" borderId="0" xfId="1" applyFont="1" applyFill="1" applyBorder="1">
      <alignment vertical="center"/>
    </xf>
    <xf numFmtId="0" fontId="26" fillId="2" borderId="0" xfId="1" applyFont="1" applyFill="1" applyBorder="1">
      <alignment vertical="center"/>
    </xf>
    <xf numFmtId="0" fontId="37" fillId="2" borderId="0" xfId="1" applyFont="1" applyFill="1" applyAlignment="1">
      <alignment horizontal="left" vertical="center"/>
    </xf>
    <xf numFmtId="0" fontId="37"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8"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35" fillId="0" borderId="0" xfId="0" applyFont="1">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Q1" s="8"/>
      <c r="R1" s="8"/>
      <c r="S1" s="8"/>
      <c r="T1" s="8"/>
      <c r="U1" s="8"/>
      <c r="V1" s="8"/>
    </row>
    <row r="2" spans="1:22" ht="18.75">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c r="C4" s="424"/>
      <c r="D4" s="424"/>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5" t="s">
        <v>1011</v>
      </c>
      <c r="J9" s="425"/>
      <c r="K9" s="425"/>
      <c r="L9" s="276" t="s">
        <v>1048</v>
      </c>
      <c r="M9" s="282" t="s">
        <v>1052</v>
      </c>
      <c r="N9" s="282" t="s">
        <v>1055</v>
      </c>
      <c r="O9" s="282" t="s">
        <v>1057</v>
      </c>
      <c r="P9" s="282" t="s">
        <v>1061</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c r="M11" s="25" t="s">
        <v>1039</v>
      </c>
      <c r="N11" s="25" t="s">
        <v>1039</v>
      </c>
      <c r="O11" s="25" t="s">
        <v>1039</v>
      </c>
      <c r="P11" s="25"/>
    </row>
    <row r="12" spans="1:22" s="21" customFormat="1" ht="34.5" customHeight="1">
      <c r="A12" s="244" t="s">
        <v>606</v>
      </c>
      <c r="B12" s="24"/>
      <c r="C12" s="19"/>
      <c r="D12" s="19"/>
      <c r="E12" s="19"/>
      <c r="F12" s="19"/>
      <c r="G12" s="19"/>
      <c r="H12" s="20"/>
      <c r="I12" s="422" t="s">
        <v>4</v>
      </c>
      <c r="J12" s="422"/>
      <c r="K12" s="422"/>
      <c r="L12" s="29" t="s">
        <v>1039</v>
      </c>
      <c r="M12" s="29"/>
      <c r="N12" s="29"/>
      <c r="O12" s="29"/>
      <c r="P12" s="29" t="s">
        <v>1039</v>
      </c>
    </row>
    <row r="13" spans="1:22" s="21" customFormat="1" ht="34.5" customHeight="1">
      <c r="A13" s="244" t="s">
        <v>606</v>
      </c>
      <c r="B13" s="17"/>
      <c r="C13" s="19"/>
      <c r="D13" s="19"/>
      <c r="E13" s="19"/>
      <c r="F13" s="19"/>
      <c r="G13" s="19"/>
      <c r="H13" s="20"/>
      <c r="I13" s="422" t="s">
        <v>5</v>
      </c>
      <c r="J13" s="422"/>
      <c r="K13" s="422"/>
      <c r="L13" s="28"/>
      <c r="M13" s="28"/>
      <c r="N13" s="28"/>
      <c r="O13" s="28"/>
      <c r="P13" s="28"/>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1048</v>
      </c>
      <c r="M22" s="282" t="s">
        <v>1052</v>
      </c>
      <c r="N22" s="282" t="s">
        <v>1055</v>
      </c>
      <c r="O22" s="282" t="s">
        <v>1057</v>
      </c>
      <c r="P22" s="282" t="s">
        <v>1061</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c r="M24" s="25" t="s">
        <v>1039</v>
      </c>
      <c r="N24" s="25" t="s">
        <v>1039</v>
      </c>
      <c r="O24" s="25" t="s">
        <v>1039</v>
      </c>
      <c r="P24" s="25"/>
    </row>
    <row r="25" spans="1:22" s="21" customFormat="1" ht="34.5" customHeight="1">
      <c r="A25" s="244" t="s">
        <v>607</v>
      </c>
      <c r="B25" s="24"/>
      <c r="C25" s="19"/>
      <c r="D25" s="19"/>
      <c r="E25" s="19"/>
      <c r="F25" s="19"/>
      <c r="G25" s="19"/>
      <c r="H25" s="20"/>
      <c r="I25" s="303" t="s">
        <v>4</v>
      </c>
      <c r="J25" s="304"/>
      <c r="K25" s="305"/>
      <c r="L25" s="29" t="s">
        <v>1039</v>
      </c>
      <c r="M25" s="29"/>
      <c r="N25" s="29"/>
      <c r="O25" s="29"/>
      <c r="P25" s="29" t="s">
        <v>1039</v>
      </c>
    </row>
    <row r="26" spans="1:22" s="21" customFormat="1" ht="34.5" customHeight="1">
      <c r="A26" s="244" t="s">
        <v>607</v>
      </c>
      <c r="B26" s="17"/>
      <c r="C26" s="19"/>
      <c r="D26" s="19"/>
      <c r="E26" s="19"/>
      <c r="F26" s="19"/>
      <c r="G26" s="19"/>
      <c r="H26" s="20"/>
      <c r="I26" s="303" t="s">
        <v>5</v>
      </c>
      <c r="J26" s="304"/>
      <c r="K26" s="305"/>
      <c r="L26" s="28"/>
      <c r="M26" s="28"/>
      <c r="N26" s="28"/>
      <c r="O26" s="28"/>
      <c r="P26" s="28"/>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1048</v>
      </c>
      <c r="M35" s="282" t="s">
        <v>1052</v>
      </c>
      <c r="N35" s="282" t="s">
        <v>1055</v>
      </c>
      <c r="O35" s="282" t="s">
        <v>1057</v>
      </c>
      <c r="P35" s="282" t="s">
        <v>1061</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1048</v>
      </c>
      <c r="M44" s="282" t="s">
        <v>1052</v>
      </c>
      <c r="N44" s="282" t="s">
        <v>1055</v>
      </c>
      <c r="O44" s="282" t="s">
        <v>1057</v>
      </c>
      <c r="P44" s="282" t="s">
        <v>1061</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2" t="s">
        <v>544</v>
      </c>
      <c r="E60" s="432"/>
      <c r="F60" s="432"/>
      <c r="G60" s="432"/>
      <c r="H60" s="432"/>
      <c r="I60" s="432"/>
      <c r="J60" s="432"/>
      <c r="K60" s="432"/>
      <c r="L60" s="432"/>
      <c r="M60" s="39"/>
      <c r="N60" s="39"/>
      <c r="O60" s="39"/>
      <c r="P60" s="39"/>
    </row>
    <row r="61" spans="1:16" s="21" customFormat="1" ht="34.5" customHeight="1">
      <c r="A61" s="243"/>
      <c r="B61" s="1"/>
      <c r="C61" s="41"/>
      <c r="D61" s="431" t="s">
        <v>16</v>
      </c>
      <c r="E61" s="431"/>
      <c r="F61" s="431"/>
      <c r="G61" s="431"/>
      <c r="H61" s="431"/>
      <c r="I61" s="431"/>
      <c r="J61" s="431"/>
      <c r="K61" s="431"/>
      <c r="L61" s="431"/>
      <c r="M61" s="39"/>
      <c r="N61" s="39"/>
      <c r="O61" s="39"/>
      <c r="P61" s="39"/>
    </row>
    <row r="62" spans="1:16" s="21" customFormat="1" ht="34.5" customHeight="1">
      <c r="A62" s="243"/>
      <c r="B62" s="1"/>
      <c r="C62" s="41"/>
      <c r="D62" s="431" t="s">
        <v>17</v>
      </c>
      <c r="E62" s="431"/>
      <c r="F62" s="431"/>
      <c r="G62" s="431"/>
      <c r="H62" s="431"/>
      <c r="I62" s="431"/>
      <c r="J62" s="431"/>
      <c r="K62" s="431"/>
      <c r="L62" s="431"/>
      <c r="M62" s="39"/>
      <c r="N62" s="39"/>
      <c r="O62" s="39"/>
      <c r="P62" s="39"/>
    </row>
    <row r="63" spans="1:16" s="21" customFormat="1" ht="34.5" customHeight="1">
      <c r="A63" s="243"/>
      <c r="B63" s="1"/>
      <c r="C63" s="41"/>
      <c r="D63" s="431" t="s">
        <v>18</v>
      </c>
      <c r="E63" s="431"/>
      <c r="F63" s="431"/>
      <c r="G63" s="431"/>
      <c r="H63" s="431"/>
      <c r="I63" s="431"/>
      <c r="J63" s="431"/>
      <c r="K63" s="431"/>
      <c r="L63" s="431"/>
      <c r="M63" s="39"/>
      <c r="N63" s="39"/>
      <c r="O63" s="39"/>
      <c r="P63" s="39"/>
    </row>
    <row r="64" spans="1:16" s="21" customFormat="1" ht="34.5" customHeight="1">
      <c r="A64" s="243"/>
      <c r="B64" s="1"/>
      <c r="C64" s="41"/>
      <c r="D64" s="431" t="s">
        <v>19</v>
      </c>
      <c r="E64" s="431"/>
      <c r="F64" s="431"/>
      <c r="G64" s="431"/>
      <c r="H64" s="431"/>
      <c r="I64" s="431"/>
      <c r="J64" s="431"/>
      <c r="K64" s="431"/>
      <c r="L64" s="431"/>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8.75">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1048</v>
      </c>
      <c r="M89" s="262" t="s">
        <v>1052</v>
      </c>
      <c r="N89" s="262" t="s">
        <v>1055</v>
      </c>
      <c r="O89" s="262" t="s">
        <v>1057</v>
      </c>
      <c r="P89" s="262" t="s">
        <v>1061</v>
      </c>
    </row>
    <row r="90" spans="1:22" s="21" customFormat="1">
      <c r="A90" s="243"/>
      <c r="B90" s="1"/>
      <c r="C90" s="3"/>
      <c r="D90" s="3"/>
      <c r="E90" s="3"/>
      <c r="F90" s="3"/>
      <c r="G90" s="3"/>
      <c r="H90" s="287"/>
      <c r="I90" s="67" t="s">
        <v>36</v>
      </c>
      <c r="J90" s="68"/>
      <c r="K90" s="69"/>
      <c r="L90" s="262" t="s">
        <v>1049</v>
      </c>
      <c r="M90" s="262" t="s">
        <v>1053</v>
      </c>
      <c r="N90" s="262" t="s">
        <v>1053</v>
      </c>
      <c r="O90" s="262" t="s">
        <v>1053</v>
      </c>
      <c r="P90" s="262" t="s">
        <v>1049</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row>
    <row r="92" spans="1:22" s="21" customFormat="1" ht="18.75">
      <c r="A92" s="243"/>
      <c r="B92" s="75"/>
      <c r="C92" s="62"/>
      <c r="D92" s="3"/>
      <c r="E92" s="3"/>
      <c r="F92" s="3"/>
      <c r="G92" s="3"/>
      <c r="H92" s="287"/>
      <c r="I92" s="287"/>
      <c r="J92" s="63"/>
      <c r="K92" s="63"/>
      <c r="L92" s="61"/>
      <c r="M92" s="61"/>
      <c r="N92" s="61"/>
      <c r="O92" s="61"/>
      <c r="P92" s="61"/>
    </row>
    <row r="93" spans="1:22" s="21" customFormat="1" ht="18.75">
      <c r="A93" s="243"/>
      <c r="B93" s="75"/>
      <c r="C93" s="62"/>
      <c r="D93" s="3"/>
      <c r="E93" s="3"/>
      <c r="F93" s="3"/>
      <c r="G93" s="3"/>
      <c r="H93" s="287"/>
      <c r="I93" s="287"/>
      <c r="J93" s="63"/>
      <c r="K93" s="63"/>
      <c r="L93" s="61"/>
      <c r="M93" s="61"/>
      <c r="N93" s="61"/>
      <c r="O93" s="61"/>
      <c r="P93" s="61"/>
    </row>
    <row r="94" spans="1:22" s="21" customFormat="1" ht="18.75">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1048</v>
      </c>
      <c r="M97" s="66" t="s">
        <v>1052</v>
      </c>
      <c r="N97" s="66" t="s">
        <v>1055</v>
      </c>
      <c r="O97" s="66" t="s">
        <v>1057</v>
      </c>
      <c r="P97" s="66" t="s">
        <v>1061</v>
      </c>
      <c r="Q97" s="8"/>
      <c r="R97" s="8"/>
      <c r="S97" s="8"/>
      <c r="T97" s="8"/>
      <c r="U97" s="8"/>
      <c r="V97" s="8"/>
    </row>
    <row r="98" spans="1:22" ht="20.25" customHeight="1">
      <c r="A98" s="243"/>
      <c r="B98" s="1"/>
      <c r="C98" s="62"/>
      <c r="D98" s="3"/>
      <c r="F98" s="3"/>
      <c r="G98" s="3"/>
      <c r="H98" s="287"/>
      <c r="I98" s="67" t="s">
        <v>40</v>
      </c>
      <c r="J98" s="68"/>
      <c r="K98" s="79"/>
      <c r="L98" s="70" t="s">
        <v>1049</v>
      </c>
      <c r="M98" s="70" t="s">
        <v>1053</v>
      </c>
      <c r="N98" s="70" t="s">
        <v>1053</v>
      </c>
      <c r="O98" s="70" t="s">
        <v>1053</v>
      </c>
      <c r="P98" s="70" t="s">
        <v>1049</v>
      </c>
      <c r="Q98" s="8"/>
      <c r="R98" s="8"/>
      <c r="S98" s="8"/>
      <c r="T98" s="8"/>
      <c r="U98" s="8"/>
      <c r="V98" s="8"/>
    </row>
    <row r="99" spans="1:22" s="83" customFormat="1" ht="34.5" customHeight="1">
      <c r="A99" s="244" t="s">
        <v>610</v>
      </c>
      <c r="B99" s="1"/>
      <c r="C99" s="334" t="s">
        <v>41</v>
      </c>
      <c r="D99" s="336"/>
      <c r="E99" s="426" t="s">
        <v>42</v>
      </c>
      <c r="F99" s="427"/>
      <c r="G99" s="427"/>
      <c r="H99" s="428"/>
      <c r="I99" s="419" t="s">
        <v>43</v>
      </c>
      <c r="J99" s="256">
        <f t="shared" ref="J99:J111" si="0">IF(SUM(L99:P99)=0,IF(COUNTIF(L99:P99,"未確認")&gt;0,"未確認",IF(COUNTIF(L99:P99,"~*")&gt;0,"*",SUM(L99:P99))),SUM(L99:P99))</f>
        <v>153</v>
      </c>
      <c r="K99" s="237" t="str">
        <f>IF(OR(COUNTIF(L99:P99,"未確認")&gt;0,COUNTIF(L99:P99,"~*")&gt;0),"※","")</f>
        <v/>
      </c>
      <c r="L99" s="258">
        <v>0</v>
      </c>
      <c r="M99" s="258">
        <v>46</v>
      </c>
      <c r="N99" s="258">
        <v>49</v>
      </c>
      <c r="O99" s="258">
        <v>58</v>
      </c>
      <c r="P99" s="258">
        <v>0</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153</v>
      </c>
      <c r="K101" s="237" t="str">
        <f>IF(OR(COUNTIF(L101:P101,"未確認")&gt;0,COUNTIF(L101:P101,"~*")&gt;0),"※","")</f>
        <v/>
      </c>
      <c r="L101" s="258">
        <v>0</v>
      </c>
      <c r="M101" s="258">
        <v>46</v>
      </c>
      <c r="N101" s="258">
        <v>49</v>
      </c>
      <c r="O101" s="258">
        <v>58</v>
      </c>
      <c r="P101" s="258">
        <v>0</v>
      </c>
    </row>
    <row r="102" spans="1:22" s="83" customFormat="1" ht="34.5" customHeight="1">
      <c r="A102" s="244" t="s">
        <v>610</v>
      </c>
      <c r="B102" s="84"/>
      <c r="C102" s="377"/>
      <c r="D102" s="379"/>
      <c r="E102" s="317" t="s">
        <v>612</v>
      </c>
      <c r="F102" s="318"/>
      <c r="G102" s="318"/>
      <c r="H102" s="319"/>
      <c r="I102" s="420"/>
      <c r="J102" s="256">
        <f t="shared" si="0"/>
        <v>153</v>
      </c>
      <c r="K102" s="237" t="str">
        <f t="shared" ref="K102:K111" si="1">IF(OR(COUNTIF(L101:P101,"未確認")&gt;0,COUNTIF(L101:P101,"~*")&gt;0),"※","")</f>
        <v/>
      </c>
      <c r="L102" s="258">
        <v>0</v>
      </c>
      <c r="M102" s="258">
        <v>46</v>
      </c>
      <c r="N102" s="258">
        <v>49</v>
      </c>
      <c r="O102" s="258">
        <v>58</v>
      </c>
      <c r="P102" s="258">
        <v>0</v>
      </c>
    </row>
    <row r="103" spans="1:22" s="83" customFormat="1" ht="34.5" customHeight="1">
      <c r="A103" s="244" t="s">
        <v>613</v>
      </c>
      <c r="B103" s="84"/>
      <c r="C103" s="334" t="s">
        <v>46</v>
      </c>
      <c r="D103" s="336"/>
      <c r="E103" s="334" t="s">
        <v>42</v>
      </c>
      <c r="F103" s="335"/>
      <c r="G103" s="335"/>
      <c r="H103" s="336"/>
      <c r="I103" s="420"/>
      <c r="J103" s="256">
        <f t="shared" si="0"/>
        <v>108</v>
      </c>
      <c r="K103" s="237" t="str">
        <f t="shared" si="1"/>
        <v/>
      </c>
      <c r="L103" s="258">
        <v>50</v>
      </c>
      <c r="M103" s="258">
        <v>0</v>
      </c>
      <c r="N103" s="258">
        <v>0</v>
      </c>
      <c r="O103" s="258">
        <v>0</v>
      </c>
      <c r="P103" s="258">
        <v>58</v>
      </c>
    </row>
    <row r="104" spans="1:22" s="83" customFormat="1" ht="34.5" customHeight="1">
      <c r="A104" s="244" t="s">
        <v>614</v>
      </c>
      <c r="B104" s="84"/>
      <c r="C104" s="396"/>
      <c r="D104" s="397"/>
      <c r="E104" s="429"/>
      <c r="F104" s="430"/>
      <c r="G104" s="320" t="s">
        <v>47</v>
      </c>
      <c r="H104" s="322"/>
      <c r="I104" s="420"/>
      <c r="J104" s="256">
        <f t="shared" si="0"/>
        <v>108</v>
      </c>
      <c r="K104" s="237" t="str">
        <f t="shared" si="1"/>
        <v/>
      </c>
      <c r="L104" s="258">
        <v>50</v>
      </c>
      <c r="M104" s="258">
        <v>0</v>
      </c>
      <c r="N104" s="258">
        <v>0</v>
      </c>
      <c r="O104" s="258">
        <v>0</v>
      </c>
      <c r="P104" s="258">
        <v>58</v>
      </c>
    </row>
    <row r="105" spans="1:22" s="83" customFormat="1" ht="34.5" customHeight="1">
      <c r="A105" s="244" t="s">
        <v>615</v>
      </c>
      <c r="B105" s="84"/>
      <c r="C105" s="396"/>
      <c r="D105" s="397"/>
      <c r="E105" s="429"/>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108</v>
      </c>
      <c r="K106" s="237" t="str">
        <f t="shared" si="1"/>
        <v/>
      </c>
      <c r="L106" s="258">
        <v>50</v>
      </c>
      <c r="M106" s="258">
        <v>0</v>
      </c>
      <c r="N106" s="258">
        <v>0</v>
      </c>
      <c r="O106" s="258">
        <v>0</v>
      </c>
      <c r="P106" s="258">
        <v>58</v>
      </c>
    </row>
    <row r="107" spans="1:22" s="83" customFormat="1" ht="34.5" customHeight="1">
      <c r="A107" s="244" t="s">
        <v>614</v>
      </c>
      <c r="B107" s="84"/>
      <c r="C107" s="396"/>
      <c r="D107" s="397"/>
      <c r="E107" s="429"/>
      <c r="F107" s="430"/>
      <c r="G107" s="320" t="s">
        <v>47</v>
      </c>
      <c r="H107" s="322"/>
      <c r="I107" s="420"/>
      <c r="J107" s="256">
        <f t="shared" si="0"/>
        <v>108</v>
      </c>
      <c r="K107" s="237" t="str">
        <f t="shared" si="1"/>
        <v/>
      </c>
      <c r="L107" s="258">
        <v>50</v>
      </c>
      <c r="M107" s="258">
        <v>0</v>
      </c>
      <c r="N107" s="258">
        <v>0</v>
      </c>
      <c r="O107" s="258">
        <v>0</v>
      </c>
      <c r="P107" s="258">
        <v>58</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108</v>
      </c>
      <c r="K109" s="237" t="str">
        <f t="shared" si="1"/>
        <v/>
      </c>
      <c r="L109" s="258">
        <v>50</v>
      </c>
      <c r="M109" s="258">
        <v>0</v>
      </c>
      <c r="N109" s="258">
        <v>0</v>
      </c>
      <c r="O109" s="258">
        <v>0</v>
      </c>
      <c r="P109" s="258">
        <v>58</v>
      </c>
    </row>
    <row r="110" spans="1:22" s="83" customFormat="1" ht="34.5" customHeight="1">
      <c r="A110" s="244" t="s">
        <v>614</v>
      </c>
      <c r="B110" s="84"/>
      <c r="C110" s="396"/>
      <c r="D110" s="397"/>
      <c r="E110" s="433"/>
      <c r="F110" s="434"/>
      <c r="G110" s="317" t="s">
        <v>47</v>
      </c>
      <c r="H110" s="319"/>
      <c r="I110" s="420"/>
      <c r="J110" s="256">
        <f t="shared" si="0"/>
        <v>50</v>
      </c>
      <c r="K110" s="237" t="str">
        <f t="shared" si="1"/>
        <v/>
      </c>
      <c r="L110" s="258">
        <v>50</v>
      </c>
      <c r="M110" s="258">
        <v>0</v>
      </c>
      <c r="N110" s="258">
        <v>0</v>
      </c>
      <c r="O110" s="258">
        <v>0</v>
      </c>
      <c r="P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66" t="s">
        <v>1055</v>
      </c>
      <c r="O118" s="66" t="s">
        <v>1057</v>
      </c>
      <c r="P118" s="66" t="s">
        <v>1061</v>
      </c>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1053</v>
      </c>
      <c r="N119" s="70" t="s">
        <v>1053</v>
      </c>
      <c r="O119" s="70" t="s">
        <v>1053</v>
      </c>
      <c r="P119" s="70" t="s">
        <v>1049</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1043</v>
      </c>
      <c r="N121" s="98" t="s">
        <v>1042</v>
      </c>
      <c r="O121" s="98" t="s">
        <v>1042</v>
      </c>
      <c r="P121" s="98" t="s">
        <v>1058</v>
      </c>
    </row>
    <row r="122" spans="1:22" s="83" customFormat="1" ht="40.5" customHeight="1">
      <c r="A122" s="244" t="s">
        <v>619</v>
      </c>
      <c r="B122" s="1"/>
      <c r="C122" s="295"/>
      <c r="D122" s="297"/>
      <c r="E122" s="396"/>
      <c r="F122" s="418"/>
      <c r="G122" s="418"/>
      <c r="H122" s="397"/>
      <c r="I122" s="354"/>
      <c r="J122" s="101"/>
      <c r="K122" s="102"/>
      <c r="L122" s="98" t="s">
        <v>1043</v>
      </c>
      <c r="M122" s="98" t="s">
        <v>1050</v>
      </c>
      <c r="N122" s="98" t="s">
        <v>1043</v>
      </c>
      <c r="O122" s="98" t="s">
        <v>1054</v>
      </c>
      <c r="P122" s="98" t="s">
        <v>1044</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1054</v>
      </c>
      <c r="O123" s="98" t="s">
        <v>1056</v>
      </c>
      <c r="P123" s="98" t="s">
        <v>1043</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66" t="s">
        <v>1055</v>
      </c>
      <c r="O129" s="66" t="s">
        <v>1057</v>
      </c>
      <c r="P129" s="66" t="s">
        <v>1061</v>
      </c>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1053</v>
      </c>
      <c r="N130" s="70" t="s">
        <v>1053</v>
      </c>
      <c r="O130" s="70" t="s">
        <v>1053</v>
      </c>
      <c r="P130" s="70" t="s">
        <v>1049</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111</v>
      </c>
      <c r="M131" s="98" t="s">
        <v>1051</v>
      </c>
      <c r="N131" s="98" t="s">
        <v>111</v>
      </c>
      <c r="O131" s="98" t="s">
        <v>1051</v>
      </c>
      <c r="P131" s="98" t="s">
        <v>1059</v>
      </c>
    </row>
    <row r="132" spans="1:22" s="83" customFormat="1" ht="34.5" customHeight="1">
      <c r="A132" s="244" t="s">
        <v>621</v>
      </c>
      <c r="B132" s="84"/>
      <c r="C132" s="295"/>
      <c r="D132" s="297"/>
      <c r="E132" s="320" t="s">
        <v>58</v>
      </c>
      <c r="F132" s="321"/>
      <c r="G132" s="321"/>
      <c r="H132" s="322"/>
      <c r="I132" s="389"/>
      <c r="J132" s="101"/>
      <c r="K132" s="102"/>
      <c r="L132" s="82">
        <v>50</v>
      </c>
      <c r="M132" s="82">
        <v>46</v>
      </c>
      <c r="N132" s="82">
        <v>49</v>
      </c>
      <c r="O132" s="82">
        <v>58</v>
      </c>
      <c r="P132" s="82">
        <v>58</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66" t="s">
        <v>1055</v>
      </c>
      <c r="O143" s="66" t="s">
        <v>1057</v>
      </c>
      <c r="P143" s="66" t="s">
        <v>1061</v>
      </c>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1053</v>
      </c>
      <c r="N144" s="70" t="s">
        <v>1053</v>
      </c>
      <c r="O144" s="70" t="s">
        <v>1053</v>
      </c>
      <c r="P144" s="70" t="s">
        <v>1049</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256</v>
      </c>
      <c r="K145" s="264" t="str">
        <f t="shared" ref="K145:K176" si="3">IF(OR(COUNTIF(L145:P145,"未確認")&gt;0,COUNTIF(L145:P145,"~*")&gt;0),"※","")</f>
        <v/>
      </c>
      <c r="L145" s="117">
        <v>0</v>
      </c>
      <c r="M145" s="117">
        <v>110</v>
      </c>
      <c r="N145" s="117">
        <v>0</v>
      </c>
      <c r="O145" s="117">
        <v>146</v>
      </c>
      <c r="P145" s="117">
        <v>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f t="shared" si="2"/>
        <v>10</v>
      </c>
      <c r="K155" s="264" t="str">
        <f t="shared" si="3"/>
        <v/>
      </c>
      <c r="L155" s="117">
        <v>0</v>
      </c>
      <c r="M155" s="117">
        <v>0</v>
      </c>
      <c r="N155" s="117">
        <v>10</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t="str">
        <f t="shared" si="2"/>
        <v>*</v>
      </c>
      <c r="K157" s="264" t="str">
        <f t="shared" si="3"/>
        <v>※</v>
      </c>
      <c r="L157" s="117" t="s">
        <v>541</v>
      </c>
      <c r="M157" s="117">
        <v>0</v>
      </c>
      <c r="N157" s="117">
        <v>0</v>
      </c>
      <c r="O157" s="117">
        <v>0</v>
      </c>
      <c r="P157" s="117">
        <v>0</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76</v>
      </c>
      <c r="K194" s="264" t="str">
        <f t="shared" si="5"/>
        <v/>
      </c>
      <c r="L194" s="117">
        <v>0</v>
      </c>
      <c r="M194" s="117">
        <v>0</v>
      </c>
      <c r="N194" s="117">
        <v>0</v>
      </c>
      <c r="O194" s="117">
        <v>0</v>
      </c>
      <c r="P194" s="117">
        <v>76</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135</v>
      </c>
      <c r="K201" s="264" t="str">
        <f t="shared" si="5"/>
        <v/>
      </c>
      <c r="L201" s="117">
        <v>66</v>
      </c>
      <c r="M201" s="117">
        <v>0</v>
      </c>
      <c r="N201" s="117">
        <v>69</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25">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66" t="s">
        <v>1055</v>
      </c>
      <c r="O226" s="66" t="s">
        <v>1057</v>
      </c>
      <c r="P226" s="66" t="s">
        <v>1061</v>
      </c>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1053</v>
      </c>
      <c r="N227" s="70" t="s">
        <v>1053</v>
      </c>
      <c r="O227" s="70" t="s">
        <v>1053</v>
      </c>
      <c r="P227" s="70" t="s">
        <v>1049</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66" t="s">
        <v>1055</v>
      </c>
      <c r="O234" s="66" t="s">
        <v>1057</v>
      </c>
      <c r="P234" s="66" t="s">
        <v>1061</v>
      </c>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1053</v>
      </c>
      <c r="N235" s="70" t="s">
        <v>1053</v>
      </c>
      <c r="O235" s="70" t="s">
        <v>1053</v>
      </c>
      <c r="P235" s="70" t="s">
        <v>1049</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66" t="s">
        <v>1055</v>
      </c>
      <c r="O244" s="66" t="s">
        <v>1057</v>
      </c>
      <c r="P244" s="66" t="s">
        <v>1061</v>
      </c>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1053</v>
      </c>
      <c r="N245" s="70" t="s">
        <v>1053</v>
      </c>
      <c r="O245" s="70" t="s">
        <v>1053</v>
      </c>
      <c r="P245" s="70" t="s">
        <v>1049</v>
      </c>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66" t="s">
        <v>1055</v>
      </c>
      <c r="O253" s="66" t="s">
        <v>1057</v>
      </c>
      <c r="P253" s="66" t="s">
        <v>1061</v>
      </c>
      <c r="Q253" s="8"/>
      <c r="R253" s="8"/>
      <c r="S253" s="8"/>
      <c r="T253" s="8"/>
      <c r="U253" s="8"/>
      <c r="V253" s="8"/>
    </row>
    <row r="254" spans="1:22">
      <c r="A254" s="243"/>
      <c r="B254" s="1"/>
      <c r="C254" s="62"/>
      <c r="D254" s="3"/>
      <c r="F254" s="3"/>
      <c r="G254" s="3"/>
      <c r="H254" s="287"/>
      <c r="I254" s="67" t="s">
        <v>36</v>
      </c>
      <c r="J254" s="68"/>
      <c r="K254" s="79"/>
      <c r="L254" s="70" t="s">
        <v>1049</v>
      </c>
      <c r="M254" s="137" t="s">
        <v>1053</v>
      </c>
      <c r="N254" s="137" t="s">
        <v>1053</v>
      </c>
      <c r="O254" s="137" t="s">
        <v>1053</v>
      </c>
      <c r="P254" s="137" t="s">
        <v>1049</v>
      </c>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 customHeight="1">
      <c r="A257" s="244" t="s">
        <v>634</v>
      </c>
      <c r="B257" s="119"/>
      <c r="C257" s="320" t="s">
        <v>142</v>
      </c>
      <c r="D257" s="321"/>
      <c r="E257" s="321"/>
      <c r="F257" s="321"/>
      <c r="G257" s="321"/>
      <c r="H257" s="322"/>
      <c r="I257" s="138" t="s">
        <v>143</v>
      </c>
      <c r="J257" s="260" t="s">
        <v>1046</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66" t="s">
        <v>1055</v>
      </c>
      <c r="O263" s="66" t="s">
        <v>1057</v>
      </c>
      <c r="P263" s="66" t="s">
        <v>1061</v>
      </c>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1053</v>
      </c>
      <c r="N264" s="70" t="s">
        <v>1053</v>
      </c>
      <c r="O264" s="70" t="s">
        <v>1053</v>
      </c>
      <c r="P264" s="70" t="s">
        <v>1049</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37</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8.1999999999999993</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4</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0.9</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131</v>
      </c>
      <c r="K269" s="81" t="str">
        <f t="shared" si="8"/>
        <v/>
      </c>
      <c r="L269" s="147">
        <v>17</v>
      </c>
      <c r="M269" s="147">
        <v>30</v>
      </c>
      <c r="N269" s="147">
        <v>26</v>
      </c>
      <c r="O269" s="147">
        <v>36</v>
      </c>
      <c r="P269" s="147">
        <v>22</v>
      </c>
    </row>
    <row r="270" spans="1:22" s="83" customFormat="1" ht="34.5" customHeight="1">
      <c r="A270" s="249" t="s">
        <v>725</v>
      </c>
      <c r="B270" s="120"/>
      <c r="C270" s="371"/>
      <c r="D270" s="371"/>
      <c r="E270" s="371"/>
      <c r="F270" s="371"/>
      <c r="G270" s="371" t="s">
        <v>148</v>
      </c>
      <c r="H270" s="371"/>
      <c r="I270" s="404"/>
      <c r="J270" s="266">
        <f t="shared" si="9"/>
        <v>8.3000000000000007</v>
      </c>
      <c r="K270" s="81" t="str">
        <f t="shared" si="8"/>
        <v/>
      </c>
      <c r="L270" s="148">
        <v>0.8</v>
      </c>
      <c r="M270" s="148">
        <v>1.8</v>
      </c>
      <c r="N270" s="148">
        <v>1.2</v>
      </c>
      <c r="O270" s="148">
        <v>3.6</v>
      </c>
      <c r="P270" s="148">
        <v>0.9</v>
      </c>
    </row>
    <row r="271" spans="1:22" s="83" customFormat="1" ht="34.5" customHeight="1">
      <c r="A271" s="249" t="s">
        <v>726</v>
      </c>
      <c r="B271" s="120"/>
      <c r="C271" s="371" t="s">
        <v>151</v>
      </c>
      <c r="D271" s="372"/>
      <c r="E271" s="372"/>
      <c r="F271" s="372"/>
      <c r="G271" s="371" t="s">
        <v>146</v>
      </c>
      <c r="H271" s="371"/>
      <c r="I271" s="404"/>
      <c r="J271" s="266">
        <f t="shared" si="9"/>
        <v>8</v>
      </c>
      <c r="K271" s="81" t="str">
        <f t="shared" si="8"/>
        <v/>
      </c>
      <c r="L271" s="147">
        <v>1</v>
      </c>
      <c r="M271" s="147">
        <v>2</v>
      </c>
      <c r="N271" s="147">
        <v>1</v>
      </c>
      <c r="O271" s="147">
        <v>2</v>
      </c>
      <c r="P271" s="147">
        <v>2</v>
      </c>
    </row>
    <row r="272" spans="1:22" s="83" customFormat="1" ht="34.5" customHeight="1">
      <c r="A272" s="249" t="s">
        <v>726</v>
      </c>
      <c r="B272" s="120"/>
      <c r="C272" s="372"/>
      <c r="D272" s="372"/>
      <c r="E272" s="372"/>
      <c r="F272" s="372"/>
      <c r="G272" s="371" t="s">
        <v>148</v>
      </c>
      <c r="H272" s="371"/>
      <c r="I272" s="404"/>
      <c r="J272" s="266">
        <f t="shared" si="9"/>
        <v>2.9000000000000004</v>
      </c>
      <c r="K272" s="81" t="str">
        <f t="shared" si="8"/>
        <v/>
      </c>
      <c r="L272" s="148">
        <v>1.5</v>
      </c>
      <c r="M272" s="148">
        <v>0</v>
      </c>
      <c r="N272" s="148">
        <v>0.6</v>
      </c>
      <c r="O272" s="148">
        <v>0</v>
      </c>
      <c r="P272" s="148">
        <v>0.8</v>
      </c>
    </row>
    <row r="273" spans="1:16" s="83" customFormat="1" ht="34.5" customHeight="1">
      <c r="A273" s="249" t="s">
        <v>727</v>
      </c>
      <c r="B273" s="120"/>
      <c r="C273" s="371" t="s">
        <v>152</v>
      </c>
      <c r="D273" s="372"/>
      <c r="E273" s="372"/>
      <c r="F273" s="372"/>
      <c r="G273" s="371" t="s">
        <v>146</v>
      </c>
      <c r="H273" s="371"/>
      <c r="I273" s="404"/>
      <c r="J273" s="266">
        <f t="shared" si="9"/>
        <v>40</v>
      </c>
      <c r="K273" s="81" t="str">
        <f t="shared" si="8"/>
        <v/>
      </c>
      <c r="L273" s="147">
        <v>11</v>
      </c>
      <c r="M273" s="147">
        <v>5</v>
      </c>
      <c r="N273" s="147">
        <v>6</v>
      </c>
      <c r="O273" s="147">
        <v>6</v>
      </c>
      <c r="P273" s="147">
        <v>12</v>
      </c>
    </row>
    <row r="274" spans="1:16" s="83" customFormat="1" ht="34.5" customHeight="1">
      <c r="A274" s="249" t="s">
        <v>727</v>
      </c>
      <c r="B274" s="120"/>
      <c r="C274" s="372"/>
      <c r="D274" s="372"/>
      <c r="E274" s="372"/>
      <c r="F274" s="372"/>
      <c r="G274" s="371" t="s">
        <v>148</v>
      </c>
      <c r="H274" s="371"/>
      <c r="I274" s="404"/>
      <c r="J274" s="266">
        <f t="shared" si="9"/>
        <v>3.8</v>
      </c>
      <c r="K274" s="81" t="str">
        <f t="shared" si="8"/>
        <v/>
      </c>
      <c r="L274" s="148">
        <v>1.4</v>
      </c>
      <c r="M274" s="148">
        <v>0</v>
      </c>
      <c r="N274" s="148">
        <v>0.4</v>
      </c>
      <c r="O274" s="148">
        <v>0.6</v>
      </c>
      <c r="P274" s="148">
        <v>1.4</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36</v>
      </c>
      <c r="K277" s="81" t="str">
        <f t="shared" si="8"/>
        <v/>
      </c>
      <c r="L277" s="147">
        <v>5</v>
      </c>
      <c r="M277" s="147">
        <v>4</v>
      </c>
      <c r="N277" s="147">
        <v>5</v>
      </c>
      <c r="O277" s="147">
        <v>4</v>
      </c>
      <c r="P277" s="147">
        <v>18</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22</v>
      </c>
      <c r="K279" s="81" t="str">
        <f t="shared" si="8"/>
        <v/>
      </c>
      <c r="L279" s="147">
        <v>3</v>
      </c>
      <c r="M279" s="147">
        <v>2</v>
      </c>
      <c r="N279" s="147">
        <v>2</v>
      </c>
      <c r="O279" s="147">
        <v>0</v>
      </c>
      <c r="P279" s="147">
        <v>15</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12</v>
      </c>
      <c r="K281" s="81" t="str">
        <f t="shared" si="8"/>
        <v/>
      </c>
      <c r="L281" s="147">
        <v>2</v>
      </c>
      <c r="M281" s="147">
        <v>2</v>
      </c>
      <c r="N281" s="147">
        <v>2</v>
      </c>
      <c r="O281" s="147">
        <v>1</v>
      </c>
      <c r="P281" s="147">
        <v>5</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8</v>
      </c>
      <c r="K283" s="81" t="str">
        <f t="shared" si="8"/>
        <v/>
      </c>
      <c r="L283" s="147">
        <v>1</v>
      </c>
      <c r="M283" s="147">
        <v>1</v>
      </c>
      <c r="N283" s="147">
        <v>1</v>
      </c>
      <c r="O283" s="147">
        <v>4</v>
      </c>
      <c r="P283" s="147">
        <v>1</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13</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0.4</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12</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1.4</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3</v>
      </c>
      <c r="M297" s="147">
        <v>9</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0.8</v>
      </c>
      <c r="M298" s="148">
        <v>4.2</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2</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3</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2</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0.8</v>
      </c>
      <c r="M302" s="148">
        <v>0.6</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66" t="s">
        <v>1055</v>
      </c>
      <c r="O322" s="66" t="s">
        <v>1057</v>
      </c>
      <c r="P322" s="66" t="s">
        <v>1061</v>
      </c>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1053</v>
      </c>
      <c r="N323" s="137" t="s">
        <v>1053</v>
      </c>
      <c r="O323" s="137" t="s">
        <v>1053</v>
      </c>
      <c r="P323" s="137" t="s">
        <v>1049</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2</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3</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3</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66" t="s">
        <v>1055</v>
      </c>
      <c r="O342" s="66" t="s">
        <v>1057</v>
      </c>
      <c r="P342" s="66" t="s">
        <v>1061</v>
      </c>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1053</v>
      </c>
      <c r="N343" s="137" t="s">
        <v>1053</v>
      </c>
      <c r="O343" s="137" t="s">
        <v>1053</v>
      </c>
      <c r="P343" s="137" t="s">
        <v>1049</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c r="N367" s="66" t="s">
        <v>1055</v>
      </c>
      <c r="O367" s="66" t="s">
        <v>1057</v>
      </c>
      <c r="P367" s="66" t="s">
        <v>1061</v>
      </c>
    </row>
    <row r="368" spans="1:22" s="118" customFormat="1" ht="20.25" customHeight="1">
      <c r="A368" s="243"/>
      <c r="B368" s="1"/>
      <c r="C368" s="3"/>
      <c r="D368" s="3"/>
      <c r="E368" s="3"/>
      <c r="F368" s="3"/>
      <c r="G368" s="3"/>
      <c r="H368" s="287"/>
      <c r="I368" s="67" t="s">
        <v>36</v>
      </c>
      <c r="J368" s="170"/>
      <c r="K368" s="79"/>
      <c r="L368" s="137" t="s">
        <v>1049</v>
      </c>
      <c r="M368" s="137" t="s">
        <v>1053</v>
      </c>
      <c r="N368" s="137" t="s">
        <v>1053</v>
      </c>
      <c r="O368" s="137" t="s">
        <v>1053</v>
      </c>
      <c r="P368" s="137" t="s">
        <v>1049</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8.75">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66" t="s">
        <v>1055</v>
      </c>
      <c r="O390" s="66" t="s">
        <v>1057</v>
      </c>
      <c r="P390" s="66" t="s">
        <v>1061</v>
      </c>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1053</v>
      </c>
      <c r="N391" s="70" t="s">
        <v>1053</v>
      </c>
      <c r="O391" s="70" t="s">
        <v>1053</v>
      </c>
      <c r="P391" s="70" t="s">
        <v>1049</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4218</v>
      </c>
      <c r="K392" s="81" t="str">
        <f t="shared" ref="K392:K397" si="12">IF(OR(COUNTIF(L392:P392,"未確認")&gt;0,COUNTIF(L392:P392,"~*")&gt;0),"※","")</f>
        <v/>
      </c>
      <c r="L392" s="147">
        <v>582</v>
      </c>
      <c r="M392" s="147">
        <v>1169</v>
      </c>
      <c r="N392" s="147">
        <v>535</v>
      </c>
      <c r="O392" s="147">
        <v>1612</v>
      </c>
      <c r="P392" s="147">
        <v>320</v>
      </c>
    </row>
    <row r="393" spans="1:22" s="83" customFormat="1" ht="34.5" customHeight="1">
      <c r="A393" s="249" t="s">
        <v>773</v>
      </c>
      <c r="B393" s="84"/>
      <c r="C393" s="370"/>
      <c r="D393" s="380"/>
      <c r="E393" s="320" t="s">
        <v>224</v>
      </c>
      <c r="F393" s="321"/>
      <c r="G393" s="321"/>
      <c r="H393" s="322"/>
      <c r="I393" s="343"/>
      <c r="J393" s="140">
        <f t="shared" si="11"/>
        <v>2368</v>
      </c>
      <c r="K393" s="81" t="str">
        <f t="shared" si="12"/>
        <v/>
      </c>
      <c r="L393" s="147">
        <v>257</v>
      </c>
      <c r="M393" s="147">
        <v>500</v>
      </c>
      <c r="N393" s="147">
        <v>528</v>
      </c>
      <c r="O393" s="147">
        <v>770</v>
      </c>
      <c r="P393" s="147">
        <v>313</v>
      </c>
    </row>
    <row r="394" spans="1:22" s="83" customFormat="1" ht="34.5" customHeight="1">
      <c r="A394" s="250" t="s">
        <v>774</v>
      </c>
      <c r="B394" s="84"/>
      <c r="C394" s="370"/>
      <c r="D394" s="381"/>
      <c r="E394" s="320" t="s">
        <v>225</v>
      </c>
      <c r="F394" s="321"/>
      <c r="G394" s="321"/>
      <c r="H394" s="322"/>
      <c r="I394" s="343"/>
      <c r="J394" s="140">
        <f t="shared" si="11"/>
        <v>1500</v>
      </c>
      <c r="K394" s="81" t="str">
        <f t="shared" si="12"/>
        <v/>
      </c>
      <c r="L394" s="147">
        <v>0</v>
      </c>
      <c r="M394" s="147">
        <v>663</v>
      </c>
      <c r="N394" s="147">
        <v>0</v>
      </c>
      <c r="O394" s="147">
        <v>837</v>
      </c>
      <c r="P394" s="147">
        <v>0</v>
      </c>
    </row>
    <row r="395" spans="1:22" s="83" customFormat="1" ht="34.5" customHeight="1">
      <c r="A395" s="250" t="s">
        <v>775</v>
      </c>
      <c r="B395" s="84"/>
      <c r="C395" s="370"/>
      <c r="D395" s="382"/>
      <c r="E395" s="320" t="s">
        <v>226</v>
      </c>
      <c r="F395" s="321"/>
      <c r="G395" s="321"/>
      <c r="H395" s="322"/>
      <c r="I395" s="343"/>
      <c r="J395" s="140">
        <f t="shared" si="11"/>
        <v>350</v>
      </c>
      <c r="K395" s="81" t="str">
        <f t="shared" si="12"/>
        <v/>
      </c>
      <c r="L395" s="147">
        <v>325</v>
      </c>
      <c r="M395" s="147">
        <v>6</v>
      </c>
      <c r="N395" s="147">
        <v>7</v>
      </c>
      <c r="O395" s="147">
        <v>5</v>
      </c>
      <c r="P395" s="147">
        <v>7</v>
      </c>
    </row>
    <row r="396" spans="1:22" s="83" customFormat="1" ht="34.5" customHeight="1">
      <c r="A396" s="250" t="s">
        <v>776</v>
      </c>
      <c r="B396" s="1"/>
      <c r="C396" s="370"/>
      <c r="D396" s="320" t="s">
        <v>227</v>
      </c>
      <c r="E396" s="321"/>
      <c r="F396" s="321"/>
      <c r="G396" s="321"/>
      <c r="H396" s="322"/>
      <c r="I396" s="343"/>
      <c r="J396" s="140">
        <f t="shared" si="11"/>
        <v>105984</v>
      </c>
      <c r="K396" s="81" t="str">
        <f t="shared" si="12"/>
        <v/>
      </c>
      <c r="L396" s="147">
        <v>19972</v>
      </c>
      <c r="M396" s="147">
        <v>16136</v>
      </c>
      <c r="N396" s="147">
        <v>22668</v>
      </c>
      <c r="O396" s="147">
        <v>25873</v>
      </c>
      <c r="P396" s="147">
        <v>21335</v>
      </c>
    </row>
    <row r="397" spans="1:22" s="83" customFormat="1" ht="34.5" customHeight="1">
      <c r="A397" s="250" t="s">
        <v>777</v>
      </c>
      <c r="B397" s="119"/>
      <c r="C397" s="370"/>
      <c r="D397" s="320" t="s">
        <v>228</v>
      </c>
      <c r="E397" s="321"/>
      <c r="F397" s="321"/>
      <c r="G397" s="321"/>
      <c r="H397" s="322"/>
      <c r="I397" s="344"/>
      <c r="J397" s="140">
        <f t="shared" si="11"/>
        <v>3772</v>
      </c>
      <c r="K397" s="81" t="str">
        <f t="shared" si="12"/>
        <v/>
      </c>
      <c r="L397" s="147">
        <v>581</v>
      </c>
      <c r="M397" s="147">
        <v>744</v>
      </c>
      <c r="N397" s="147">
        <v>526</v>
      </c>
      <c r="O397" s="147">
        <v>1606</v>
      </c>
      <c r="P397" s="147">
        <v>315</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66" t="s">
        <v>1055</v>
      </c>
      <c r="O403" s="66" t="s">
        <v>1057</v>
      </c>
      <c r="P403" s="66" t="s">
        <v>1061</v>
      </c>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1053</v>
      </c>
      <c r="N404" s="70" t="s">
        <v>1053</v>
      </c>
      <c r="O404" s="70" t="s">
        <v>1053</v>
      </c>
      <c r="P404" s="70" t="s">
        <v>1049</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4191</v>
      </c>
      <c r="K405" s="81" t="str">
        <f t="shared" ref="K405:K422" si="14">IF(OR(COUNTIF(L405:P405,"未確認")&gt;0,COUNTIF(L405:P405,"~*")&gt;0),"※","")</f>
        <v/>
      </c>
      <c r="L405" s="147">
        <v>582</v>
      </c>
      <c r="M405" s="147">
        <v>1169</v>
      </c>
      <c r="N405" s="147">
        <v>526</v>
      </c>
      <c r="O405" s="147">
        <v>1604</v>
      </c>
      <c r="P405" s="147">
        <v>310</v>
      </c>
    </row>
    <row r="406" spans="1:22" s="83" customFormat="1" ht="34.5" customHeight="1">
      <c r="A406" s="251" t="s">
        <v>779</v>
      </c>
      <c r="B406" s="119"/>
      <c r="C406" s="369"/>
      <c r="D406" s="375" t="s">
        <v>233</v>
      </c>
      <c r="E406" s="377" t="s">
        <v>234</v>
      </c>
      <c r="F406" s="378"/>
      <c r="G406" s="378"/>
      <c r="H406" s="379"/>
      <c r="I406" s="361"/>
      <c r="J406" s="140">
        <f t="shared" si="13"/>
        <v>922</v>
      </c>
      <c r="K406" s="81" t="str">
        <f t="shared" si="14"/>
        <v/>
      </c>
      <c r="L406" s="147">
        <v>258</v>
      </c>
      <c r="M406" s="147">
        <v>89</v>
      </c>
      <c r="N406" s="147">
        <v>372</v>
      </c>
      <c r="O406" s="147">
        <v>113</v>
      </c>
      <c r="P406" s="147">
        <v>90</v>
      </c>
    </row>
    <row r="407" spans="1:22" s="83" customFormat="1" ht="34.5" customHeight="1">
      <c r="A407" s="251" t="s">
        <v>780</v>
      </c>
      <c r="B407" s="119"/>
      <c r="C407" s="369"/>
      <c r="D407" s="369"/>
      <c r="E407" s="320" t="s">
        <v>235</v>
      </c>
      <c r="F407" s="321"/>
      <c r="G407" s="321"/>
      <c r="H407" s="322"/>
      <c r="I407" s="361"/>
      <c r="J407" s="140">
        <f t="shared" si="13"/>
        <v>2523</v>
      </c>
      <c r="K407" s="81" t="str">
        <f t="shared" si="14"/>
        <v/>
      </c>
      <c r="L407" s="147">
        <v>200</v>
      </c>
      <c r="M407" s="147">
        <v>955</v>
      </c>
      <c r="N407" s="147">
        <v>68</v>
      </c>
      <c r="O407" s="147">
        <v>1291</v>
      </c>
      <c r="P407" s="147">
        <v>9</v>
      </c>
    </row>
    <row r="408" spans="1:22" s="83" customFormat="1" ht="34.5" customHeight="1">
      <c r="A408" s="251" t="s">
        <v>781</v>
      </c>
      <c r="B408" s="119"/>
      <c r="C408" s="369"/>
      <c r="D408" s="369"/>
      <c r="E408" s="320" t="s">
        <v>236</v>
      </c>
      <c r="F408" s="321"/>
      <c r="G408" s="321"/>
      <c r="H408" s="322"/>
      <c r="I408" s="361"/>
      <c r="J408" s="140">
        <f t="shared" si="13"/>
        <v>508</v>
      </c>
      <c r="K408" s="81" t="str">
        <f t="shared" si="14"/>
        <v/>
      </c>
      <c r="L408" s="147">
        <v>117</v>
      </c>
      <c r="M408" s="147">
        <v>41</v>
      </c>
      <c r="N408" s="147">
        <v>78</v>
      </c>
      <c r="O408" s="147">
        <v>61</v>
      </c>
      <c r="P408" s="147">
        <v>211</v>
      </c>
    </row>
    <row r="409" spans="1:22" s="83" customFormat="1" ht="34.5" customHeight="1">
      <c r="A409" s="251" t="s">
        <v>782</v>
      </c>
      <c r="B409" s="119"/>
      <c r="C409" s="369"/>
      <c r="D409" s="369"/>
      <c r="E409" s="317" t="s">
        <v>989</v>
      </c>
      <c r="F409" s="318"/>
      <c r="G409" s="318"/>
      <c r="H409" s="319"/>
      <c r="I409" s="361"/>
      <c r="J409" s="140">
        <f t="shared" si="13"/>
        <v>237</v>
      </c>
      <c r="K409" s="81" t="str">
        <f t="shared" si="14"/>
        <v/>
      </c>
      <c r="L409" s="147">
        <v>6</v>
      </c>
      <c r="M409" s="147">
        <v>84</v>
      </c>
      <c r="N409" s="147">
        <v>8</v>
      </c>
      <c r="O409" s="147">
        <v>139</v>
      </c>
      <c r="P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1</v>
      </c>
      <c r="K412" s="81" t="str">
        <f t="shared" si="14"/>
        <v/>
      </c>
      <c r="L412" s="147">
        <v>1</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4191</v>
      </c>
      <c r="K413" s="81" t="str">
        <f t="shared" si="14"/>
        <v/>
      </c>
      <c r="L413" s="147">
        <v>581</v>
      </c>
      <c r="M413" s="147">
        <v>1167</v>
      </c>
      <c r="N413" s="147">
        <v>526</v>
      </c>
      <c r="O413" s="147">
        <v>1606</v>
      </c>
      <c r="P413" s="147">
        <v>311</v>
      </c>
    </row>
    <row r="414" spans="1:22" s="83" customFormat="1" ht="34.5" customHeight="1">
      <c r="A414" s="251" t="s">
        <v>787</v>
      </c>
      <c r="B414" s="119"/>
      <c r="C414" s="369"/>
      <c r="D414" s="375" t="s">
        <v>240</v>
      </c>
      <c r="E414" s="377" t="s">
        <v>241</v>
      </c>
      <c r="F414" s="378"/>
      <c r="G414" s="378"/>
      <c r="H414" s="379"/>
      <c r="I414" s="361"/>
      <c r="J414" s="140">
        <f t="shared" si="13"/>
        <v>919</v>
      </c>
      <c r="K414" s="81" t="str">
        <f t="shared" si="14"/>
        <v/>
      </c>
      <c r="L414" s="147">
        <v>23</v>
      </c>
      <c r="M414" s="147">
        <v>423</v>
      </c>
      <c r="N414" s="147">
        <v>29</v>
      </c>
      <c r="O414" s="147">
        <v>419</v>
      </c>
      <c r="P414" s="147">
        <v>25</v>
      </c>
    </row>
    <row r="415" spans="1:22" s="83" customFormat="1" ht="34.5" customHeight="1">
      <c r="A415" s="251" t="s">
        <v>788</v>
      </c>
      <c r="B415" s="119"/>
      <c r="C415" s="369"/>
      <c r="D415" s="369"/>
      <c r="E415" s="320" t="s">
        <v>242</v>
      </c>
      <c r="F415" s="321"/>
      <c r="G415" s="321"/>
      <c r="H415" s="322"/>
      <c r="I415" s="361"/>
      <c r="J415" s="140">
        <f t="shared" si="13"/>
        <v>1544</v>
      </c>
      <c r="K415" s="81" t="str">
        <f t="shared" si="14"/>
        <v/>
      </c>
      <c r="L415" s="147">
        <v>80</v>
      </c>
      <c r="M415" s="147">
        <v>470</v>
      </c>
      <c r="N415" s="147">
        <v>149</v>
      </c>
      <c r="O415" s="147">
        <v>785</v>
      </c>
      <c r="P415" s="147">
        <v>60</v>
      </c>
    </row>
    <row r="416" spans="1:22" s="83" customFormat="1" ht="34.5" customHeight="1">
      <c r="A416" s="251" t="s">
        <v>789</v>
      </c>
      <c r="B416" s="119"/>
      <c r="C416" s="369"/>
      <c r="D416" s="369"/>
      <c r="E416" s="320" t="s">
        <v>243</v>
      </c>
      <c r="F416" s="321"/>
      <c r="G416" s="321"/>
      <c r="H416" s="322"/>
      <c r="I416" s="361"/>
      <c r="J416" s="140">
        <f t="shared" si="13"/>
        <v>929</v>
      </c>
      <c r="K416" s="81" t="str">
        <f t="shared" si="14"/>
        <v/>
      </c>
      <c r="L416" s="147">
        <v>286</v>
      </c>
      <c r="M416" s="147">
        <v>162</v>
      </c>
      <c r="N416" s="147">
        <v>123</v>
      </c>
      <c r="O416" s="147">
        <v>193</v>
      </c>
      <c r="P416" s="147">
        <v>165</v>
      </c>
    </row>
    <row r="417" spans="1:22" s="83" customFormat="1" ht="34.5" customHeight="1">
      <c r="A417" s="251" t="s">
        <v>790</v>
      </c>
      <c r="B417" s="119"/>
      <c r="C417" s="369"/>
      <c r="D417" s="369"/>
      <c r="E417" s="320" t="s">
        <v>244</v>
      </c>
      <c r="F417" s="321"/>
      <c r="G417" s="321"/>
      <c r="H417" s="322"/>
      <c r="I417" s="361"/>
      <c r="J417" s="140">
        <f t="shared" si="13"/>
        <v>20</v>
      </c>
      <c r="K417" s="81" t="str">
        <f t="shared" si="14"/>
        <v/>
      </c>
      <c r="L417" s="147">
        <v>2</v>
      </c>
      <c r="M417" s="147">
        <v>8</v>
      </c>
      <c r="N417" s="147">
        <v>1</v>
      </c>
      <c r="O417" s="147">
        <v>8</v>
      </c>
      <c r="P417" s="147">
        <v>1</v>
      </c>
    </row>
    <row r="418" spans="1:22" s="83" customFormat="1" ht="34.5" customHeight="1">
      <c r="A418" s="251" t="s">
        <v>791</v>
      </c>
      <c r="B418" s="119"/>
      <c r="C418" s="369"/>
      <c r="D418" s="369"/>
      <c r="E418" s="320" t="s">
        <v>245</v>
      </c>
      <c r="F418" s="321"/>
      <c r="G418" s="321"/>
      <c r="H418" s="322"/>
      <c r="I418" s="361"/>
      <c r="J418" s="140">
        <f t="shared" si="13"/>
        <v>181</v>
      </c>
      <c r="K418" s="81" t="str">
        <f t="shared" si="14"/>
        <v/>
      </c>
      <c r="L418" s="147">
        <v>43</v>
      </c>
      <c r="M418" s="147">
        <v>27</v>
      </c>
      <c r="N418" s="147">
        <v>45</v>
      </c>
      <c r="O418" s="147">
        <v>54</v>
      </c>
      <c r="P418" s="147">
        <v>12</v>
      </c>
    </row>
    <row r="419" spans="1:22" s="83" customFormat="1" ht="34.5" customHeight="1">
      <c r="A419" s="251" t="s">
        <v>792</v>
      </c>
      <c r="B419" s="119"/>
      <c r="C419" s="369"/>
      <c r="D419" s="369"/>
      <c r="E419" s="317" t="s">
        <v>605</v>
      </c>
      <c r="F419" s="318"/>
      <c r="G419" s="318"/>
      <c r="H419" s="319"/>
      <c r="I419" s="361"/>
      <c r="J419" s="140">
        <f t="shared" si="13"/>
        <v>103</v>
      </c>
      <c r="K419" s="81" t="str">
        <f t="shared" si="14"/>
        <v/>
      </c>
      <c r="L419" s="147">
        <v>36</v>
      </c>
      <c r="M419" s="147">
        <v>9</v>
      </c>
      <c r="N419" s="147">
        <v>25</v>
      </c>
      <c r="O419" s="147">
        <v>7</v>
      </c>
      <c r="P419" s="147">
        <v>26</v>
      </c>
    </row>
    <row r="420" spans="1:22" s="83" customFormat="1" ht="34.5" customHeight="1">
      <c r="A420" s="251" t="s">
        <v>793</v>
      </c>
      <c r="B420" s="119"/>
      <c r="C420" s="369"/>
      <c r="D420" s="369"/>
      <c r="E420" s="320" t="s">
        <v>246</v>
      </c>
      <c r="F420" s="321"/>
      <c r="G420" s="321"/>
      <c r="H420" s="322"/>
      <c r="I420" s="361"/>
      <c r="J420" s="140">
        <f t="shared" si="13"/>
        <v>133</v>
      </c>
      <c r="K420" s="81" t="str">
        <f t="shared" si="14"/>
        <v/>
      </c>
      <c r="L420" s="147">
        <v>25</v>
      </c>
      <c r="M420" s="147">
        <v>24</v>
      </c>
      <c r="N420" s="147">
        <v>32</v>
      </c>
      <c r="O420" s="147">
        <v>50</v>
      </c>
      <c r="P420" s="147">
        <v>2</v>
      </c>
    </row>
    <row r="421" spans="1:22" s="83" customFormat="1" ht="34.5" customHeight="1">
      <c r="A421" s="251" t="s">
        <v>794</v>
      </c>
      <c r="B421" s="119"/>
      <c r="C421" s="369"/>
      <c r="D421" s="369"/>
      <c r="E421" s="320" t="s">
        <v>247</v>
      </c>
      <c r="F421" s="321"/>
      <c r="G421" s="321"/>
      <c r="H421" s="322"/>
      <c r="I421" s="361"/>
      <c r="J421" s="140">
        <f t="shared" si="13"/>
        <v>140</v>
      </c>
      <c r="K421" s="81" t="str">
        <f t="shared" si="14"/>
        <v/>
      </c>
      <c r="L421" s="147">
        <v>52</v>
      </c>
      <c r="M421" s="147">
        <v>14</v>
      </c>
      <c r="N421" s="147">
        <v>35</v>
      </c>
      <c r="O421" s="147">
        <v>21</v>
      </c>
      <c r="P421" s="147">
        <v>18</v>
      </c>
    </row>
    <row r="422" spans="1:22" s="83" customFormat="1" ht="34.5" customHeight="1">
      <c r="A422" s="251" t="s">
        <v>795</v>
      </c>
      <c r="B422" s="119"/>
      <c r="C422" s="369"/>
      <c r="D422" s="369"/>
      <c r="E422" s="320" t="s">
        <v>166</v>
      </c>
      <c r="F422" s="321"/>
      <c r="G422" s="321"/>
      <c r="H422" s="322"/>
      <c r="I422" s="362"/>
      <c r="J422" s="140">
        <f t="shared" si="13"/>
        <v>222</v>
      </c>
      <c r="K422" s="81" t="str">
        <f t="shared" si="14"/>
        <v/>
      </c>
      <c r="L422" s="147">
        <v>34</v>
      </c>
      <c r="M422" s="147">
        <v>30</v>
      </c>
      <c r="N422" s="147">
        <v>87</v>
      </c>
      <c r="O422" s="147">
        <v>69</v>
      </c>
      <c r="P422" s="147">
        <v>2</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66" t="s">
        <v>1055</v>
      </c>
      <c r="O428" s="66" t="s">
        <v>1057</v>
      </c>
      <c r="P428" s="66" t="s">
        <v>1061</v>
      </c>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1053</v>
      </c>
      <c r="N429" s="70" t="s">
        <v>1053</v>
      </c>
      <c r="O429" s="70" t="s">
        <v>1053</v>
      </c>
      <c r="P429" s="70" t="s">
        <v>1049</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3272</v>
      </c>
      <c r="K430" s="193" t="str">
        <f>IF(OR(COUNTIF(L430:P430,"未確認")&gt;0,COUNTIF(L430:P430,"~*")&gt;0),"※","")</f>
        <v/>
      </c>
      <c r="L430" s="147">
        <v>558</v>
      </c>
      <c r="M430" s="147">
        <v>744</v>
      </c>
      <c r="N430" s="147">
        <v>497</v>
      </c>
      <c r="O430" s="147">
        <v>1187</v>
      </c>
      <c r="P430" s="147">
        <v>286</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0</v>
      </c>
      <c r="K431" s="193" t="str">
        <f>IF(OR(COUNTIF(L431:P431,"未確認")&gt;0,COUNTIF(L431:P431,"~*")&gt;0),"※","")</f>
        <v/>
      </c>
      <c r="L431" s="147">
        <v>0</v>
      </c>
      <c r="M431" s="147">
        <v>0</v>
      </c>
      <c r="N431" s="147">
        <v>0</v>
      </c>
      <c r="O431" s="147">
        <v>0</v>
      </c>
      <c r="P431" s="147">
        <v>0</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530</v>
      </c>
      <c r="K432" s="193" t="str">
        <f>IF(OR(COUNTIF(L432:P432,"未確認")&gt;0,COUNTIF(L432:P432,"~*")&gt;0),"※","")</f>
        <v/>
      </c>
      <c r="L432" s="147">
        <v>254</v>
      </c>
      <c r="M432" s="147">
        <v>64</v>
      </c>
      <c r="N432" s="147">
        <v>77</v>
      </c>
      <c r="O432" s="147">
        <v>87</v>
      </c>
      <c r="P432" s="147">
        <v>48</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2742</v>
      </c>
      <c r="K433" s="193" t="str">
        <f>IF(OR(COUNTIF(L433:P433,"未確認")&gt;0,COUNTIF(L433:P433,"~*")&gt;0),"※","")</f>
        <v/>
      </c>
      <c r="L433" s="147">
        <v>304</v>
      </c>
      <c r="M433" s="147">
        <v>680</v>
      </c>
      <c r="N433" s="147">
        <v>420</v>
      </c>
      <c r="O433" s="147">
        <v>1100</v>
      </c>
      <c r="P433" s="147">
        <v>238</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0</v>
      </c>
      <c r="K434" s="193" t="str">
        <f>IF(OR(COUNTIF(L434:P434,"未確認")&gt;0,COUNTIF(L434:P434,"~*")&gt;0),"※","")</f>
        <v/>
      </c>
      <c r="L434" s="147">
        <v>0</v>
      </c>
      <c r="M434" s="147">
        <v>0</v>
      </c>
      <c r="N434" s="147">
        <v>0</v>
      </c>
      <c r="O434" s="147">
        <v>0</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66" t="s">
        <v>1055</v>
      </c>
      <c r="O441" s="66" t="s">
        <v>1057</v>
      </c>
      <c r="P441" s="66" t="s">
        <v>1061</v>
      </c>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1053</v>
      </c>
      <c r="N442" s="70" t="s">
        <v>1053</v>
      </c>
      <c r="O442" s="70" t="s">
        <v>1053</v>
      </c>
      <c r="P442" s="70" t="s">
        <v>1049</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8.75">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66" t="s">
        <v>1055</v>
      </c>
      <c r="O466" s="66" t="s">
        <v>1057</v>
      </c>
      <c r="P466" s="66" t="s">
        <v>1061</v>
      </c>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1053</v>
      </c>
      <c r="N467" s="70" t="s">
        <v>1053</v>
      </c>
      <c r="O467" s="70" t="s">
        <v>1053</v>
      </c>
      <c r="P467" s="70" t="s">
        <v>1049</v>
      </c>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IF(SUM(L468:P468)=0,IF(COUNTIF(L468:P468,"未確認")&gt;0,"未確認",IF(COUNTIF(L468:P468,"*")&gt;0,"*",SUM(L468:P468))),SUM(L468:P468))</f>
        <v>55</v>
      </c>
      <c r="K468" s="201" t="str">
        <f t="shared" ref="K468:K475" si="16">IF(OR(COUNTIF(L468:P468,"未確認")&gt;0,COUNTIF(L468:P468,"*")&gt;0),"※","")</f>
        <v>※</v>
      </c>
      <c r="L468" s="117" t="s">
        <v>541</v>
      </c>
      <c r="M468" s="117">
        <v>24</v>
      </c>
      <c r="N468" s="117">
        <v>0</v>
      </c>
      <c r="O468" s="117">
        <v>31</v>
      </c>
      <c r="P468" s="117">
        <v>0</v>
      </c>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IF(SUM(L469:P469)=0,IF(COUNTIF(L469:P469,"未確認")&gt;0,"未確認",IF(COUNTIF(L469:P469,"~*")&gt;0,"*",SUM(L469:P469))),SUM(L469:P469))</f>
        <v>0</v>
      </c>
      <c r="K469" s="201" t="str">
        <f t="shared" si="16"/>
        <v/>
      </c>
      <c r="L469" s="117">
        <v>0</v>
      </c>
      <c r="M469" s="117">
        <v>0</v>
      </c>
      <c r="N469" s="117">
        <v>0</v>
      </c>
      <c r="O469" s="117">
        <v>0</v>
      </c>
      <c r="P469" s="117">
        <v>0</v>
      </c>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v>0</v>
      </c>
      <c r="M470" s="117" t="s">
        <v>541</v>
      </c>
      <c r="N470" s="117">
        <v>0</v>
      </c>
      <c r="O470" s="117">
        <v>0</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f t="shared" si="17"/>
        <v>11</v>
      </c>
      <c r="K471" s="201" t="str">
        <f t="shared" si="16"/>
        <v/>
      </c>
      <c r="L471" s="117">
        <v>0</v>
      </c>
      <c r="M471" s="117">
        <v>11</v>
      </c>
      <c r="N471" s="117">
        <v>0</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v>0</v>
      </c>
      <c r="M472" s="117">
        <v>0</v>
      </c>
      <c r="N472" s="117">
        <v>0</v>
      </c>
      <c r="O472" s="117" t="s">
        <v>541</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IF(OR(COUNTIF(L476:P476,"未確認")&gt;0,COUNTIF(L476:P476,"~")&gt;0),"※","")</f>
        <v/>
      </c>
      <c r="L476" s="117">
        <v>0</v>
      </c>
      <c r="M476" s="117" t="s">
        <v>541</v>
      </c>
      <c r="N476" s="117">
        <v>0</v>
      </c>
      <c r="O476" s="117" t="s">
        <v>541</v>
      </c>
      <c r="P476" s="117">
        <v>0</v>
      </c>
      <c r="Q476" s="8"/>
      <c r="R476" s="8"/>
      <c r="S476" s="8"/>
      <c r="T476" s="8"/>
      <c r="U476" s="8"/>
      <c r="V476" s="8"/>
    </row>
    <row r="477" spans="1:22" ht="34.5" customHeight="1">
      <c r="A477" s="252" t="s">
        <v>820</v>
      </c>
      <c r="B477" s="1"/>
      <c r="C477" s="202"/>
      <c r="D477" s="356"/>
      <c r="E477" s="320" t="s">
        <v>293</v>
      </c>
      <c r="F477" s="321"/>
      <c r="G477" s="321"/>
      <c r="H477" s="322"/>
      <c r="I477" s="354"/>
      <c r="J477" s="116">
        <f t="shared" si="17"/>
        <v>25</v>
      </c>
      <c r="K477" s="201" t="str">
        <f t="shared" ref="K477:K496" si="18">IF(OR(COUNTIF(L477:P477,"未確認")&gt;0,COUNTIF(L477:P477,"*")&gt;0),"※","")</f>
        <v>※</v>
      </c>
      <c r="L477" s="117" t="s">
        <v>541</v>
      </c>
      <c r="M477" s="117" t="s">
        <v>541</v>
      </c>
      <c r="N477" s="117">
        <v>0</v>
      </c>
      <c r="O477" s="117">
        <v>25</v>
      </c>
      <c r="P477" s="117">
        <v>0</v>
      </c>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IF(SUM(L481:P481)=0,IF(COUNTIF(L481:P481,"未確認")&gt;0,"未確認",IF(COUNTIF(L481:P481,"*")&gt;0,"*",SUM(L481:P481))),SUM(L481:P481))</f>
        <v>15</v>
      </c>
      <c r="K481" s="201" t="str">
        <f t="shared" si="18"/>
        <v>※</v>
      </c>
      <c r="L481" s="117">
        <v>0</v>
      </c>
      <c r="M481" s="117">
        <v>15</v>
      </c>
      <c r="N481" s="117">
        <v>0</v>
      </c>
      <c r="O481" s="117" t="s">
        <v>541</v>
      </c>
      <c r="P481" s="117">
        <v>0</v>
      </c>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IF(SUM(L482:P482)=0,IF(COUNTIF(L482:P482,"未確認")&gt;0,"未確認",IF(COUNTIF(L482:P482,"~*")&gt;0,"*",SUM(L482:P482))),SUM(L482:P482))</f>
        <v>0</v>
      </c>
      <c r="K482" s="201" t="str">
        <f t="shared" si="18"/>
        <v/>
      </c>
      <c r="L482" s="117">
        <v>0</v>
      </c>
      <c r="M482" s="117">
        <v>0</v>
      </c>
      <c r="N482" s="117">
        <v>0</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v>0</v>
      </c>
      <c r="M483" s="117" t="s">
        <v>541</v>
      </c>
      <c r="N483" s="117">
        <v>0</v>
      </c>
      <c r="O483" s="117">
        <v>0</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t="s">
        <v>541</v>
      </c>
      <c r="N484" s="117">
        <v>0</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v>0</v>
      </c>
      <c r="M489" s="117" t="s">
        <v>541</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v>0</v>
      </c>
      <c r="N490" s="117">
        <v>0</v>
      </c>
      <c r="O490" s="117" t="s">
        <v>541</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69.95" customHeight="1">
      <c r="A496" s="252" t="s">
        <v>811</v>
      </c>
      <c r="B496" s="159"/>
      <c r="C496" s="320" t="s">
        <v>304</v>
      </c>
      <c r="D496" s="321"/>
      <c r="E496" s="321"/>
      <c r="F496" s="321"/>
      <c r="G496" s="321"/>
      <c r="H496" s="322"/>
      <c r="I496" s="122" t="s">
        <v>305</v>
      </c>
      <c r="J496" s="116" t="str">
        <f t="shared" si="19"/>
        <v>*</v>
      </c>
      <c r="K496" s="201" t="str">
        <f t="shared" si="18"/>
        <v>※</v>
      </c>
      <c r="L496" s="117">
        <v>0</v>
      </c>
      <c r="M496" s="117">
        <v>0</v>
      </c>
      <c r="N496" s="117">
        <v>0</v>
      </c>
      <c r="O496" s="117" t="s">
        <v>541</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66" t="s">
        <v>1055</v>
      </c>
      <c r="O502" s="66" t="s">
        <v>1057</v>
      </c>
      <c r="P502" s="66" t="s">
        <v>1061</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1053</v>
      </c>
      <c r="N503" s="70" t="s">
        <v>1053</v>
      </c>
      <c r="O503" s="70" t="s">
        <v>1053</v>
      </c>
      <c r="P503" s="70" t="s">
        <v>1049</v>
      </c>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IF(SUM(L504:P504)=0,IF(COUNTIF(L504:P504,"未確認")&gt;0,"未確認",IF(COUNTIF(L504:P504,"~*")&gt;0,"*",SUM(L504:P504))),SUM(L504:P504))</f>
        <v>*</v>
      </c>
      <c r="K504" s="201" t="str">
        <f t="shared" ref="K504:K511" si="21">IF(OR(COUNTIF(L504:P504,"未確認")&gt;0,COUNTIF(L504:P504,"*")&gt;0),"※","")</f>
        <v>※</v>
      </c>
      <c r="L504" s="117">
        <v>0</v>
      </c>
      <c r="M504" s="117" t="s">
        <v>541</v>
      </c>
      <c r="N504" s="117">
        <v>0</v>
      </c>
      <c r="O504" s="117" t="s">
        <v>541</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21</v>
      </c>
      <c r="K505" s="201" t="str">
        <f t="shared" si="21"/>
        <v>※</v>
      </c>
      <c r="L505" s="117">
        <v>0</v>
      </c>
      <c r="M505" s="117" t="s">
        <v>541</v>
      </c>
      <c r="N505" s="117" t="s">
        <v>541</v>
      </c>
      <c r="O505" s="117">
        <v>21</v>
      </c>
      <c r="P505" s="117">
        <v>0</v>
      </c>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v>0</v>
      </c>
      <c r="M508" s="117">
        <v>0</v>
      </c>
      <c r="N508" s="117" t="s">
        <v>541</v>
      </c>
      <c r="O508" s="117" t="s">
        <v>541</v>
      </c>
      <c r="P508" s="117">
        <v>0</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row>
    <row r="510" spans="1:22" s="118" customFormat="1" ht="69.95"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v>0</v>
      </c>
      <c r="O510" s="117" t="s">
        <v>541</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66" t="s">
        <v>1055</v>
      </c>
      <c r="O514" s="66" t="s">
        <v>1057</v>
      </c>
      <c r="P514" s="66" t="s">
        <v>1061</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1053</v>
      </c>
      <c r="N515" s="70" t="s">
        <v>1053</v>
      </c>
      <c r="O515" s="70" t="s">
        <v>1053</v>
      </c>
      <c r="P515" s="70" t="s">
        <v>1049</v>
      </c>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1.25">
      <c r="A517" s="252" t="s">
        <v>844</v>
      </c>
      <c r="B517" s="204"/>
      <c r="C517" s="347" t="s">
        <v>327</v>
      </c>
      <c r="D517" s="348"/>
      <c r="E517" s="348"/>
      <c r="F517" s="348"/>
      <c r="G517" s="348"/>
      <c r="H517" s="349"/>
      <c r="I517" s="122" t="s">
        <v>328</v>
      </c>
      <c r="J517" s="205" t="str">
        <f>IF(SUM(L517:P517)=0,IF(COUNTIF(L517:P517,"未確認")&gt;0,"未確認",IF(COUNTIF(L517:P517,"~*")&gt;0,"*",SUM(L517:P517))),SUM(L517:P517))</f>
        <v>*</v>
      </c>
      <c r="K517" s="201" t="str">
        <f>IF(OR(COUNTIF(L517:P517,"未確認")&gt;0,COUNTIF(L517:P517,"*")&gt;0),"※","")</f>
        <v>※</v>
      </c>
      <c r="L517" s="117">
        <v>0</v>
      </c>
      <c r="M517" s="117" t="s">
        <v>541</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66" t="s">
        <v>1055</v>
      </c>
      <c r="O520" s="66" t="s">
        <v>1057</v>
      </c>
      <c r="P520" s="66" t="s">
        <v>1061</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1053</v>
      </c>
      <c r="N521" s="70" t="s">
        <v>1053</v>
      </c>
      <c r="O521" s="70" t="s">
        <v>1053</v>
      </c>
      <c r="P521" s="70" t="s">
        <v>1049</v>
      </c>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IF(SUM(L522:P522)=0,IF(COUNTIF(L522:P522,"未確認")&gt;0,"未確認",IF(COUNTIF(L522:P522,"~*")&gt;0,"*",SUM(L522:P522))),SUM(L522:P522))</f>
        <v>0</v>
      </c>
      <c r="K522" s="201" t="str">
        <f>IF(OR(COUNTIF(L522:P522,"未確認")&gt;0,COUNTIF(L522:P522,"*")&gt;0),"※","")</f>
        <v/>
      </c>
      <c r="L522" s="117">
        <v>0</v>
      </c>
      <c r="M522" s="117">
        <v>0</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66" t="s">
        <v>1055</v>
      </c>
      <c r="O525" s="66" t="s">
        <v>1057</v>
      </c>
      <c r="P525" s="66" t="s">
        <v>1061</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1053</v>
      </c>
      <c r="N526" s="70" t="s">
        <v>1053</v>
      </c>
      <c r="O526" s="70" t="s">
        <v>1053</v>
      </c>
      <c r="P526" s="70" t="s">
        <v>1049</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66" t="s">
        <v>1055</v>
      </c>
      <c r="O530" s="66" t="s">
        <v>1057</v>
      </c>
      <c r="P530" s="66" t="s">
        <v>1061</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1053</v>
      </c>
      <c r="N531" s="70" t="s">
        <v>1053</v>
      </c>
      <c r="O531" s="70" t="s">
        <v>1053</v>
      </c>
      <c r="P531" s="70" t="s">
        <v>1049</v>
      </c>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t="str">
        <f t="shared" ref="J532:J537" si="22">IF(SUM(L532:P532)=0,IF(COUNTIF(L532:P532,"未確認")&gt;0,"未確認",IF(COUNTIF(L532:P532,"~*")&gt;0,"*",SUM(L532:P532))),SUM(L532:P532))</f>
        <v>*</v>
      </c>
      <c r="K532" s="201" t="str">
        <f t="shared" ref="K532:K537" si="23">IF(OR(COUNTIF(L532:P532,"未確認")&gt;0,COUNTIF(L532:P532,"*")&gt;0),"※","")</f>
        <v>※</v>
      </c>
      <c r="L532" s="117">
        <v>0</v>
      </c>
      <c r="M532" s="117">
        <v>0</v>
      </c>
      <c r="N532" s="117">
        <v>0</v>
      </c>
      <c r="O532" s="117" t="s">
        <v>541</v>
      </c>
      <c r="P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t="str">
        <f t="shared" si="22"/>
        <v>*</v>
      </c>
      <c r="K535" s="201" t="str">
        <f t="shared" si="23"/>
        <v>※</v>
      </c>
      <c r="L535" s="117" t="s">
        <v>541</v>
      </c>
      <c r="M535" s="117" t="s">
        <v>541</v>
      </c>
      <c r="N535" s="117" t="s">
        <v>541</v>
      </c>
      <c r="O535" s="117" t="s">
        <v>541</v>
      </c>
      <c r="P535" s="117" t="s">
        <v>541</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c r="N543" s="66" t="s">
        <v>1055</v>
      </c>
      <c r="O543" s="66" t="s">
        <v>1057</v>
      </c>
      <c r="P543" s="66" t="s">
        <v>1061</v>
      </c>
    </row>
    <row r="544" spans="1:22" s="1" customFormat="1" ht="20.25" customHeight="1">
      <c r="A544" s="243"/>
      <c r="C544" s="62"/>
      <c r="D544" s="3"/>
      <c r="E544" s="3"/>
      <c r="F544" s="3"/>
      <c r="G544" s="3"/>
      <c r="H544" s="287"/>
      <c r="I544" s="67" t="s">
        <v>36</v>
      </c>
      <c r="J544" s="68"/>
      <c r="K544" s="186"/>
      <c r="L544" s="70" t="s">
        <v>1049</v>
      </c>
      <c r="M544" s="70" t="s">
        <v>1053</v>
      </c>
      <c r="N544" s="70" t="s">
        <v>1053</v>
      </c>
      <c r="O544" s="70" t="s">
        <v>1053</v>
      </c>
      <c r="P544" s="70" t="s">
        <v>1049</v>
      </c>
    </row>
    <row r="545" spans="1:16" s="115" customFormat="1" ht="69.95"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69.95" customHeight="1">
      <c r="A555" s="252" t="s">
        <v>863</v>
      </c>
      <c r="B555" s="119"/>
      <c r="C555" s="320" t="s">
        <v>368</v>
      </c>
      <c r="D555" s="321"/>
      <c r="E555" s="321"/>
      <c r="F555" s="321"/>
      <c r="G555" s="321"/>
      <c r="H555" s="322"/>
      <c r="I555" s="138" t="s">
        <v>369</v>
      </c>
      <c r="J555" s="116" t="str">
        <f t="shared" si="24"/>
        <v>*</v>
      </c>
      <c r="K555" s="201" t="str">
        <f t="shared" si="25"/>
        <v>※</v>
      </c>
      <c r="L555" s="117">
        <v>0</v>
      </c>
      <c r="M555" s="117" t="s">
        <v>541</v>
      </c>
      <c r="N555" s="117">
        <v>0</v>
      </c>
      <c r="O555" s="117">
        <v>0</v>
      </c>
      <c r="P555" s="117">
        <v>0</v>
      </c>
    </row>
    <row r="556" spans="1:16"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45" customHeight="1">
      <c r="A558" s="251" t="s">
        <v>868</v>
      </c>
      <c r="B558" s="119"/>
      <c r="C558" s="317" t="s">
        <v>866</v>
      </c>
      <c r="D558" s="318"/>
      <c r="E558" s="318"/>
      <c r="F558" s="318"/>
      <c r="G558" s="318"/>
      <c r="H558" s="319"/>
      <c r="I558" s="296" t="s">
        <v>867</v>
      </c>
      <c r="J558" s="223"/>
      <c r="K558" s="242"/>
      <c r="L558" s="211" t="s">
        <v>1047</v>
      </c>
      <c r="M558" s="211" t="s">
        <v>1047</v>
      </c>
      <c r="N558" s="211" t="s">
        <v>1047</v>
      </c>
      <c r="O558" s="211" t="s">
        <v>1047</v>
      </c>
      <c r="P558" s="211" t="s">
        <v>1047</v>
      </c>
    </row>
    <row r="559" spans="1:16"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t="s">
        <v>533</v>
      </c>
      <c r="M560" s="211">
        <v>54</v>
      </c>
      <c r="N560" s="211" t="s">
        <v>533</v>
      </c>
      <c r="O560" s="211">
        <v>57.4</v>
      </c>
      <c r="P560" s="211" t="s">
        <v>533</v>
      </c>
    </row>
    <row r="561" spans="1:16" s="91" customFormat="1" ht="34.5" customHeight="1">
      <c r="A561" s="251" t="s">
        <v>871</v>
      </c>
      <c r="B561" s="119"/>
      <c r="C561" s="209"/>
      <c r="D561" s="331" t="s">
        <v>377</v>
      </c>
      <c r="E561" s="342"/>
      <c r="F561" s="342"/>
      <c r="G561" s="342"/>
      <c r="H561" s="332"/>
      <c r="I561" s="343"/>
      <c r="J561" s="207"/>
      <c r="K561" s="210"/>
      <c r="L561" s="211" t="s">
        <v>533</v>
      </c>
      <c r="M561" s="211">
        <v>26.2</v>
      </c>
      <c r="N561" s="211" t="s">
        <v>533</v>
      </c>
      <c r="O561" s="211">
        <v>30.8</v>
      </c>
      <c r="P561" s="211" t="s">
        <v>533</v>
      </c>
    </row>
    <row r="562" spans="1:16" s="91" customFormat="1" ht="34.5" customHeight="1">
      <c r="A562" s="251" t="s">
        <v>872</v>
      </c>
      <c r="B562" s="119"/>
      <c r="C562" s="209"/>
      <c r="D562" s="331" t="s">
        <v>992</v>
      </c>
      <c r="E562" s="342"/>
      <c r="F562" s="342"/>
      <c r="G562" s="342"/>
      <c r="H562" s="332"/>
      <c r="I562" s="343"/>
      <c r="J562" s="207"/>
      <c r="K562" s="210"/>
      <c r="L562" s="211" t="s">
        <v>533</v>
      </c>
      <c r="M562" s="211">
        <v>17.899999999999999</v>
      </c>
      <c r="N562" s="211" t="s">
        <v>533</v>
      </c>
      <c r="O562" s="211">
        <v>20.399999999999999</v>
      </c>
      <c r="P562" s="211" t="s">
        <v>533</v>
      </c>
    </row>
    <row r="563" spans="1:16" s="91" customFormat="1" ht="34.5" customHeight="1">
      <c r="A563" s="251" t="s">
        <v>873</v>
      </c>
      <c r="B563" s="119"/>
      <c r="C563" s="209"/>
      <c r="D563" s="331" t="s">
        <v>379</v>
      </c>
      <c r="E563" s="342"/>
      <c r="F563" s="342"/>
      <c r="G563" s="342"/>
      <c r="H563" s="332"/>
      <c r="I563" s="343"/>
      <c r="J563" s="207"/>
      <c r="K563" s="210"/>
      <c r="L563" s="211" t="s">
        <v>533</v>
      </c>
      <c r="M563" s="211">
        <v>14</v>
      </c>
      <c r="N563" s="211" t="s">
        <v>533</v>
      </c>
      <c r="O563" s="211">
        <v>15.2</v>
      </c>
      <c r="P563" s="211" t="s">
        <v>533</v>
      </c>
    </row>
    <row r="564" spans="1:16" s="91" customFormat="1" ht="34.5" customHeight="1">
      <c r="A564" s="251" t="s">
        <v>874</v>
      </c>
      <c r="B564" s="119"/>
      <c r="C564" s="209"/>
      <c r="D564" s="331" t="s">
        <v>380</v>
      </c>
      <c r="E564" s="342"/>
      <c r="F564" s="342"/>
      <c r="G564" s="342"/>
      <c r="H564" s="332"/>
      <c r="I564" s="343"/>
      <c r="J564" s="207"/>
      <c r="K564" s="210"/>
      <c r="L564" s="211" t="s">
        <v>533</v>
      </c>
      <c r="M564" s="211">
        <v>4.2</v>
      </c>
      <c r="N564" s="211" t="s">
        <v>533</v>
      </c>
      <c r="O564" s="211">
        <v>3.2</v>
      </c>
      <c r="P564" s="211" t="s">
        <v>533</v>
      </c>
    </row>
    <row r="565" spans="1:16" s="91" customFormat="1" ht="34.5" customHeight="1">
      <c r="A565" s="251" t="s">
        <v>875</v>
      </c>
      <c r="B565" s="119"/>
      <c r="C565" s="280"/>
      <c r="D565" s="331" t="s">
        <v>869</v>
      </c>
      <c r="E565" s="342"/>
      <c r="F565" s="342"/>
      <c r="G565" s="342"/>
      <c r="H565" s="332"/>
      <c r="I565" s="343"/>
      <c r="J565" s="207"/>
      <c r="K565" s="210"/>
      <c r="L565" s="211" t="s">
        <v>533</v>
      </c>
      <c r="M565" s="211">
        <v>21.3</v>
      </c>
      <c r="N565" s="211" t="s">
        <v>533</v>
      </c>
      <c r="O565" s="211">
        <v>21.2</v>
      </c>
      <c r="P565" s="211" t="s">
        <v>533</v>
      </c>
    </row>
    <row r="566" spans="1:16" s="91" customFormat="1" ht="34.5" customHeight="1">
      <c r="A566" s="251" t="s">
        <v>876</v>
      </c>
      <c r="B566" s="119"/>
      <c r="C566" s="285"/>
      <c r="D566" s="331" t="s">
        <v>993</v>
      </c>
      <c r="E566" s="342"/>
      <c r="F566" s="342"/>
      <c r="G566" s="342"/>
      <c r="H566" s="332"/>
      <c r="I566" s="343"/>
      <c r="J566" s="213"/>
      <c r="K566" s="214"/>
      <c r="L566" s="211" t="s">
        <v>533</v>
      </c>
      <c r="M566" s="211">
        <v>35.4</v>
      </c>
      <c r="N566" s="211" t="s">
        <v>533</v>
      </c>
      <c r="O566" s="211">
        <v>34.9</v>
      </c>
      <c r="P566" s="211" t="s">
        <v>533</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v>28.7</v>
      </c>
      <c r="M568" s="211" t="s">
        <v>533</v>
      </c>
      <c r="N568" s="211">
        <v>36.4</v>
      </c>
      <c r="O568" s="211" t="s">
        <v>533</v>
      </c>
      <c r="P568" s="211" t="s">
        <v>533</v>
      </c>
    </row>
    <row r="569" spans="1:16" s="91" customFormat="1" ht="34.5" customHeight="1">
      <c r="A569" s="251" t="s">
        <v>878</v>
      </c>
      <c r="B569" s="119"/>
      <c r="C569" s="209"/>
      <c r="D569" s="331" t="s">
        <v>377</v>
      </c>
      <c r="E569" s="342"/>
      <c r="F569" s="342"/>
      <c r="G569" s="342"/>
      <c r="H569" s="332"/>
      <c r="I569" s="343"/>
      <c r="J569" s="207"/>
      <c r="K569" s="210"/>
      <c r="L569" s="211">
        <v>6.8</v>
      </c>
      <c r="M569" s="211" t="s">
        <v>533</v>
      </c>
      <c r="N569" s="211">
        <v>19.600000000000001</v>
      </c>
      <c r="O569" s="211" t="s">
        <v>533</v>
      </c>
      <c r="P569" s="211" t="s">
        <v>533</v>
      </c>
    </row>
    <row r="570" spans="1:1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v>4.0999999999999996</v>
      </c>
      <c r="M571" s="211" t="s">
        <v>533</v>
      </c>
      <c r="N571" s="211">
        <v>7.6</v>
      </c>
      <c r="O571" s="211" t="s">
        <v>533</v>
      </c>
      <c r="P571" s="211" t="s">
        <v>533</v>
      </c>
    </row>
    <row r="572" spans="1:16" s="91" customFormat="1" ht="34.5" customHeight="1">
      <c r="A572" s="251" t="s">
        <v>881</v>
      </c>
      <c r="B572" s="119"/>
      <c r="C572" s="209"/>
      <c r="D572" s="331" t="s">
        <v>380</v>
      </c>
      <c r="E572" s="342"/>
      <c r="F572" s="342"/>
      <c r="G572" s="342"/>
      <c r="H572" s="332"/>
      <c r="I572" s="343"/>
      <c r="J572" s="207"/>
      <c r="K572" s="210"/>
      <c r="L572" s="211">
        <v>0</v>
      </c>
      <c r="M572" s="211" t="s">
        <v>533</v>
      </c>
      <c r="N572" s="211">
        <v>0</v>
      </c>
      <c r="O572" s="211" t="s">
        <v>533</v>
      </c>
      <c r="P572" s="211" t="s">
        <v>533</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row>
    <row r="574" spans="1:1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c r="N588" s="66" t="s">
        <v>1055</v>
      </c>
      <c r="O588" s="66" t="s">
        <v>1057</v>
      </c>
      <c r="P588" s="66" t="s">
        <v>1061</v>
      </c>
    </row>
    <row r="589" spans="1:22" s="1" customFormat="1" ht="20.25" customHeight="1">
      <c r="A589" s="243"/>
      <c r="C589" s="62"/>
      <c r="D589" s="3"/>
      <c r="E589" s="3"/>
      <c r="F589" s="3"/>
      <c r="G589" s="3"/>
      <c r="H589" s="287"/>
      <c r="I589" s="67" t="s">
        <v>36</v>
      </c>
      <c r="J589" s="68"/>
      <c r="K589" s="186"/>
      <c r="L589" s="70" t="s">
        <v>1049</v>
      </c>
      <c r="M589" s="70" t="s">
        <v>1053</v>
      </c>
      <c r="N589" s="70" t="s">
        <v>1053</v>
      </c>
      <c r="O589" s="70" t="s">
        <v>1053</v>
      </c>
      <c r="P589" s="70" t="s">
        <v>1049</v>
      </c>
    </row>
    <row r="590" spans="1:22" s="115" customFormat="1" ht="69.95"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69.95" customHeight="1">
      <c r="A591" s="252" t="s">
        <v>892</v>
      </c>
      <c r="B591" s="84"/>
      <c r="C591" s="320" t="s">
        <v>388</v>
      </c>
      <c r="D591" s="321"/>
      <c r="E591" s="321"/>
      <c r="F591" s="321"/>
      <c r="G591" s="321"/>
      <c r="H591" s="322"/>
      <c r="I591" s="134" t="s">
        <v>389</v>
      </c>
      <c r="J591" s="116" t="str">
        <f>IF(SUM(L591:P591)=0,IF(COUNTIF(L591:P591,"未確認")&gt;0,"未確認",IF(COUNTIF(L591:P591,"~*")&gt;0,"*",SUM(L591:P591))),SUM(L591:P591))</f>
        <v>*</v>
      </c>
      <c r="K591" s="201" t="str">
        <f>IF(OR(COUNTIF(L591:P591,"未確認")&gt;0,COUNTIF(L591:P591,"*")&gt;0),"※","")</f>
        <v>※</v>
      </c>
      <c r="L591" s="117">
        <v>0</v>
      </c>
      <c r="M591" s="117" t="s">
        <v>541</v>
      </c>
      <c r="N591" s="117">
        <v>0</v>
      </c>
      <c r="O591" s="117" t="s">
        <v>541</v>
      </c>
      <c r="P591" s="117">
        <v>0</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 customHeight="1">
      <c r="A593" s="252" t="s">
        <v>893</v>
      </c>
      <c r="B593" s="84"/>
      <c r="C593" s="320" t="s">
        <v>392</v>
      </c>
      <c r="D593" s="321"/>
      <c r="E593" s="321"/>
      <c r="F593" s="321"/>
      <c r="G593" s="321"/>
      <c r="H593" s="322"/>
      <c r="I593" s="294" t="s">
        <v>393</v>
      </c>
      <c r="J593" s="116">
        <f>IF(SUM(L593:P593)=0,IF(COUNTIF(L593:P593,"未確認")&gt;0,"未確認",IF(COUNTIF(L593:P593,"~*")&gt;0,"*",SUM(L593:P593))),SUM(L593:P593))</f>
        <v>134</v>
      </c>
      <c r="K593" s="201" t="str">
        <f>IF(OR(COUNTIF(L593:P593,"未確認")&gt;0,COUNTIF(L593:P593,"*")&gt;0),"※","")</f>
        <v/>
      </c>
      <c r="L593" s="117">
        <v>0</v>
      </c>
      <c r="M593" s="117">
        <v>53</v>
      </c>
      <c r="N593" s="117">
        <v>0</v>
      </c>
      <c r="O593" s="117">
        <v>81</v>
      </c>
      <c r="P593" s="117">
        <v>0</v>
      </c>
    </row>
    <row r="594" spans="1:16" s="115" customFormat="1" ht="84" customHeight="1">
      <c r="A594" s="252" t="s">
        <v>894</v>
      </c>
      <c r="B594" s="84"/>
      <c r="C594" s="320" t="s">
        <v>394</v>
      </c>
      <c r="D594" s="321"/>
      <c r="E594" s="321"/>
      <c r="F594" s="321"/>
      <c r="G594" s="321"/>
      <c r="H594" s="322"/>
      <c r="I594" s="134" t="s">
        <v>395</v>
      </c>
      <c r="J594" s="116" t="str">
        <f>IF(SUM(L594:P594)=0,IF(COUNTIF(L594:P594,"未確認")&gt;0,"未確認",IF(COUNTIF(L594:P594,"~*")&gt;0,"*",SUM(L594:P594))),SUM(L594:P594))</f>
        <v>*</v>
      </c>
      <c r="K594" s="201" t="str">
        <f>IF(OR(COUNTIF(L594:P594,"未確認")&gt;0,COUNTIF(L594:P594,"*")&gt;0),"※","")</f>
        <v>※</v>
      </c>
      <c r="L594" s="117">
        <v>0</v>
      </c>
      <c r="M594" s="117" t="s">
        <v>541</v>
      </c>
      <c r="N594" s="117">
        <v>0</v>
      </c>
      <c r="O594" s="117" t="s">
        <v>541</v>
      </c>
      <c r="P594" s="117">
        <v>0</v>
      </c>
    </row>
    <row r="595" spans="1:16" s="115" customFormat="1" ht="35.1" customHeight="1">
      <c r="A595" s="251" t="s">
        <v>895</v>
      </c>
      <c r="B595" s="84"/>
      <c r="C595" s="323" t="s">
        <v>994</v>
      </c>
      <c r="D595" s="324"/>
      <c r="E595" s="324"/>
      <c r="F595" s="324"/>
      <c r="G595" s="324"/>
      <c r="H595" s="325"/>
      <c r="I595" s="340" t="s">
        <v>397</v>
      </c>
      <c r="J595" s="140">
        <v>1256</v>
      </c>
      <c r="K595" s="201" t="str">
        <f>IF(OR(COUNTIF(L595:P595,"未確認")&gt;0,COUNTIF(L595:P595,"~*")&gt;0),"※","")</f>
        <v/>
      </c>
      <c r="L595" s="216"/>
      <c r="M595" s="216"/>
      <c r="N595" s="216"/>
      <c r="O595" s="216"/>
      <c r="P595" s="216"/>
    </row>
    <row r="596" spans="1:16" s="115" customFormat="1" ht="35.1" customHeight="1">
      <c r="A596" s="251" t="s">
        <v>896</v>
      </c>
      <c r="B596" s="84"/>
      <c r="C596" s="292"/>
      <c r="D596" s="293"/>
      <c r="E596" s="317" t="s">
        <v>398</v>
      </c>
      <c r="F596" s="318"/>
      <c r="G596" s="318"/>
      <c r="H596" s="319"/>
      <c r="I596" s="341"/>
      <c r="J596" s="140">
        <v>161</v>
      </c>
      <c r="K596" s="201" t="str">
        <f>IF(OR(COUNTIF(L596:P596,"未確認")&gt;0,COUNTIF(L596:P596,"~*")&gt;0),"※","")</f>
        <v/>
      </c>
      <c r="L596" s="216"/>
      <c r="M596" s="216"/>
      <c r="N596" s="216"/>
      <c r="O596" s="216"/>
      <c r="P596" s="216"/>
    </row>
    <row r="597" spans="1:16" s="115" customFormat="1" ht="35.1" customHeight="1">
      <c r="A597" s="251" t="s">
        <v>897</v>
      </c>
      <c r="B597" s="84"/>
      <c r="C597" s="323" t="s">
        <v>995</v>
      </c>
      <c r="D597" s="324"/>
      <c r="E597" s="324"/>
      <c r="F597" s="324"/>
      <c r="G597" s="324"/>
      <c r="H597" s="325"/>
      <c r="I597" s="326" t="s">
        <v>400</v>
      </c>
      <c r="J597" s="140">
        <v>1998</v>
      </c>
      <c r="K597" s="201" t="str">
        <f>IF(OR(COUNTIF(L597:P597,"未確認")&gt;0,COUNTIF(L597:P597,"~*")&gt;0),"※","")</f>
        <v/>
      </c>
      <c r="L597" s="216"/>
      <c r="M597" s="216"/>
      <c r="N597" s="216"/>
      <c r="O597" s="216"/>
      <c r="P597" s="216"/>
    </row>
    <row r="598" spans="1:16" s="115" customFormat="1" ht="35.1" customHeight="1">
      <c r="A598" s="251" t="s">
        <v>898</v>
      </c>
      <c r="B598" s="84"/>
      <c r="C598" s="292"/>
      <c r="D598" s="293"/>
      <c r="E598" s="317" t="s">
        <v>398</v>
      </c>
      <c r="F598" s="318"/>
      <c r="G598" s="318"/>
      <c r="H598" s="319"/>
      <c r="I598" s="328"/>
      <c r="J598" s="140">
        <v>367</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2348</v>
      </c>
      <c r="K599" s="201" t="str">
        <f>IF(OR(COUNTIF(L599:P599,"未確認")&gt;0,COUNTIF(L599:P599,"~*")&gt;0),"※","")</f>
        <v/>
      </c>
      <c r="L599" s="216"/>
      <c r="M599" s="216"/>
      <c r="N599" s="216"/>
      <c r="O599" s="216"/>
      <c r="P599" s="216"/>
    </row>
    <row r="600" spans="1:16" s="115" customFormat="1" ht="56.1" customHeight="1">
      <c r="A600" s="252" t="s">
        <v>900</v>
      </c>
      <c r="B600" s="84"/>
      <c r="C600" s="320" t="s">
        <v>403</v>
      </c>
      <c r="D600" s="321"/>
      <c r="E600" s="321"/>
      <c r="F600" s="321"/>
      <c r="G600" s="321"/>
      <c r="H600" s="322"/>
      <c r="I600" s="122" t="s">
        <v>404</v>
      </c>
      <c r="J600" s="116">
        <f t="shared" ref="J600:J605" si="26">IF(SUM(L600:P600)=0,IF(COUNTIF(L600:P600,"未確認")&gt;0,"未確認",IF(COUNTIF(L600:P600,"~*")&gt;0,"*",SUM(L600:P600))),SUM(L600:P600))</f>
        <v>0</v>
      </c>
      <c r="K600" s="201" t="str">
        <f t="shared" ref="K600:K605" si="27">IF(OR(COUNTIF(L600:P600,"未確認")&gt;0,COUNTIF(L600:P600,"*")&gt;0),"※","")</f>
        <v/>
      </c>
      <c r="L600" s="117">
        <v>0</v>
      </c>
      <c r="M600" s="117">
        <v>0</v>
      </c>
      <c r="N600" s="117">
        <v>0</v>
      </c>
      <c r="O600" s="117">
        <v>0</v>
      </c>
      <c r="P600" s="117">
        <v>0</v>
      </c>
    </row>
    <row r="601" spans="1:16"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t="s">
        <v>541</v>
      </c>
      <c r="P602" s="117">
        <v>0</v>
      </c>
    </row>
    <row r="603" spans="1:16"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66" t="s">
        <v>1055</v>
      </c>
      <c r="O611" s="66" t="s">
        <v>1057</v>
      </c>
      <c r="P611" s="66" t="s">
        <v>1061</v>
      </c>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1053</v>
      </c>
      <c r="N612" s="70" t="s">
        <v>1053</v>
      </c>
      <c r="O612" s="70" t="s">
        <v>1053</v>
      </c>
      <c r="P612" s="70" t="s">
        <v>1049</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IF(SUM(L613:P613)=0,IF(COUNTIF(L613:P613,"未確認")&gt;0,"未確認",IF(COUNTIF(L613:P613,"~*")&gt;0,"*",SUM(L613:P613))),SUM(L613:P613))</f>
        <v>98</v>
      </c>
      <c r="K613" s="201" t="str">
        <f t="shared" ref="K613:K623" si="29">IF(OR(COUNTIF(L613:P613,"未確認")&gt;0,COUNTIF(L613:P613,"*")&gt;0),"※","")</f>
        <v/>
      </c>
      <c r="L613" s="117">
        <v>13</v>
      </c>
      <c r="M613" s="117">
        <v>20</v>
      </c>
      <c r="N613" s="117">
        <v>19</v>
      </c>
      <c r="O613" s="117">
        <v>30</v>
      </c>
      <c r="P613" s="117">
        <v>16</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35" customHeight="1">
      <c r="A618" s="252" t="s">
        <v>911</v>
      </c>
      <c r="B618" s="115"/>
      <c r="C618" s="317" t="s">
        <v>1000</v>
      </c>
      <c r="D618" s="318"/>
      <c r="E618" s="318"/>
      <c r="F618" s="318"/>
      <c r="G618" s="318"/>
      <c r="H618" s="319"/>
      <c r="I618" s="138" t="s">
        <v>1028</v>
      </c>
      <c r="J618" s="116">
        <f t="shared" si="28"/>
        <v>90</v>
      </c>
      <c r="K618" s="201" t="str">
        <f t="shared" si="29"/>
        <v/>
      </c>
      <c r="L618" s="117">
        <v>46</v>
      </c>
      <c r="M618" s="117">
        <v>0</v>
      </c>
      <c r="N618" s="117">
        <v>44</v>
      </c>
      <c r="O618" s="117">
        <v>0</v>
      </c>
      <c r="P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v>0</v>
      </c>
      <c r="N619" s="117">
        <v>0</v>
      </c>
      <c r="O619" s="117">
        <v>0</v>
      </c>
      <c r="P619" s="117" t="s">
        <v>541</v>
      </c>
    </row>
    <row r="620" spans="1:22" s="118" customFormat="1" ht="98.1" customHeight="1">
      <c r="A620" s="252" t="s">
        <v>913</v>
      </c>
      <c r="B620" s="119"/>
      <c r="C620" s="320" t="s">
        <v>423</v>
      </c>
      <c r="D620" s="321"/>
      <c r="E620" s="321"/>
      <c r="F620" s="321"/>
      <c r="G620" s="321"/>
      <c r="H620" s="322"/>
      <c r="I620" s="122" t="s">
        <v>424</v>
      </c>
      <c r="J620" s="116" t="str">
        <f t="shared" si="28"/>
        <v>*</v>
      </c>
      <c r="K620" s="201" t="str">
        <f t="shared" si="29"/>
        <v>※</v>
      </c>
      <c r="L620" s="117" t="s">
        <v>541</v>
      </c>
      <c r="M620" s="117">
        <v>0</v>
      </c>
      <c r="N620" s="117">
        <v>0</v>
      </c>
      <c r="O620" s="117" t="s">
        <v>541</v>
      </c>
      <c r="P620" s="117">
        <v>0</v>
      </c>
    </row>
    <row r="621" spans="1:22" s="118" customFormat="1" ht="84" customHeight="1">
      <c r="A621" s="252" t="s">
        <v>914</v>
      </c>
      <c r="B621" s="119"/>
      <c r="C621" s="317" t="s">
        <v>999</v>
      </c>
      <c r="D621" s="318"/>
      <c r="E621" s="318"/>
      <c r="F621" s="318"/>
      <c r="G621" s="318"/>
      <c r="H621" s="319"/>
      <c r="I621" s="122" t="s">
        <v>426</v>
      </c>
      <c r="J621" s="116">
        <f t="shared" si="28"/>
        <v>16</v>
      </c>
      <c r="K621" s="201" t="str">
        <f t="shared" si="29"/>
        <v>※</v>
      </c>
      <c r="L621" s="117">
        <v>0</v>
      </c>
      <c r="M621" s="117">
        <v>16</v>
      </c>
      <c r="N621" s="117">
        <v>0</v>
      </c>
      <c r="O621" s="117" t="s">
        <v>541</v>
      </c>
      <c r="P621" s="117">
        <v>0</v>
      </c>
    </row>
    <row r="622" spans="1:22" s="118" customFormat="1" ht="69.95" customHeight="1">
      <c r="A622" s="252" t="s">
        <v>915</v>
      </c>
      <c r="B622" s="119"/>
      <c r="C622" s="320" t="s">
        <v>427</v>
      </c>
      <c r="D622" s="321"/>
      <c r="E622" s="321"/>
      <c r="F622" s="321"/>
      <c r="G622" s="321"/>
      <c r="H622" s="322"/>
      <c r="I622" s="122" t="s">
        <v>428</v>
      </c>
      <c r="J622" s="116">
        <f t="shared" si="28"/>
        <v>40</v>
      </c>
      <c r="K622" s="201" t="str">
        <f t="shared" si="29"/>
        <v/>
      </c>
      <c r="L622" s="117">
        <v>0</v>
      </c>
      <c r="M622" s="117">
        <v>26</v>
      </c>
      <c r="N622" s="117">
        <v>0</v>
      </c>
      <c r="O622" s="117">
        <v>14</v>
      </c>
      <c r="P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66" t="s">
        <v>1055</v>
      </c>
      <c r="O629" s="66" t="s">
        <v>1057</v>
      </c>
      <c r="P629" s="66" t="s">
        <v>1061</v>
      </c>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1053</v>
      </c>
      <c r="N630" s="70" t="s">
        <v>1053</v>
      </c>
      <c r="O630" s="70" t="s">
        <v>1053</v>
      </c>
      <c r="P630" s="70" t="s">
        <v>1049</v>
      </c>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IF(SUM(L631:P631)=0,IF(COUNTIF(L631:P631,"未確認")&gt;0,"未確認",IF(COUNTIF(L631:P631,"~*")&gt;0,"*",SUM(L631:P631))),SUM(L631:P631))</f>
        <v>17</v>
      </c>
      <c r="K631" s="201" t="str">
        <f t="shared" ref="K631:K638" si="31">IF(OR(COUNTIF(L631:P631,"未確認")&gt;0,COUNTIF(L631:P631,"*")&gt;0),"※","")</f>
        <v>※</v>
      </c>
      <c r="L631" s="117">
        <v>0</v>
      </c>
      <c r="M631" s="117" t="s">
        <v>541</v>
      </c>
      <c r="N631" s="117" t="s">
        <v>541</v>
      </c>
      <c r="O631" s="117">
        <v>17</v>
      </c>
      <c r="P631" s="117">
        <v>0</v>
      </c>
    </row>
    <row r="632" spans="1:22" s="118" customFormat="1" ht="56.1" customHeight="1">
      <c r="A632" s="252" t="s">
        <v>918</v>
      </c>
      <c r="B632" s="119"/>
      <c r="C632" s="320" t="s">
        <v>434</v>
      </c>
      <c r="D632" s="321"/>
      <c r="E632" s="321"/>
      <c r="F632" s="321"/>
      <c r="G632" s="321"/>
      <c r="H632" s="322"/>
      <c r="I632" s="122" t="s">
        <v>435</v>
      </c>
      <c r="J632" s="116">
        <f t="shared" si="30"/>
        <v>66</v>
      </c>
      <c r="K632" s="201" t="str">
        <f t="shared" si="31"/>
        <v>※</v>
      </c>
      <c r="L632" s="117">
        <v>0</v>
      </c>
      <c r="M632" s="117">
        <v>27</v>
      </c>
      <c r="N632" s="117" t="s">
        <v>541</v>
      </c>
      <c r="O632" s="117">
        <v>39</v>
      </c>
      <c r="P632" s="117">
        <v>0</v>
      </c>
    </row>
    <row r="633" spans="1:22" s="118" customFormat="1" ht="57">
      <c r="A633" s="252" t="s">
        <v>919</v>
      </c>
      <c r="B633" s="119"/>
      <c r="C633" s="320" t="s">
        <v>436</v>
      </c>
      <c r="D633" s="321"/>
      <c r="E633" s="321"/>
      <c r="F633" s="321"/>
      <c r="G633" s="321"/>
      <c r="H633" s="322"/>
      <c r="I633" s="122" t="s">
        <v>437</v>
      </c>
      <c r="J633" s="116">
        <f t="shared" si="30"/>
        <v>56</v>
      </c>
      <c r="K633" s="201" t="str">
        <f t="shared" si="31"/>
        <v>※</v>
      </c>
      <c r="L633" s="117">
        <v>0</v>
      </c>
      <c r="M633" s="117">
        <v>12</v>
      </c>
      <c r="N633" s="117" t="s">
        <v>541</v>
      </c>
      <c r="O633" s="117">
        <v>44</v>
      </c>
      <c r="P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f t="shared" si="30"/>
        <v>10</v>
      </c>
      <c r="K635" s="201" t="str">
        <f t="shared" si="31"/>
        <v>※</v>
      </c>
      <c r="L635" s="117">
        <v>0</v>
      </c>
      <c r="M635" s="117" t="s">
        <v>541</v>
      </c>
      <c r="N635" s="117">
        <v>0</v>
      </c>
      <c r="O635" s="117">
        <v>10</v>
      </c>
      <c r="P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t="s">
        <v>541</v>
      </c>
      <c r="O636" s="117" t="s">
        <v>541</v>
      </c>
      <c r="P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t="s">
        <v>541</v>
      </c>
      <c r="O638" s="117">
        <v>0</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66" t="s">
        <v>1055</v>
      </c>
      <c r="O644" s="66" t="s">
        <v>1057</v>
      </c>
      <c r="P644" s="66" t="s">
        <v>1061</v>
      </c>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1053</v>
      </c>
      <c r="N645" s="70" t="s">
        <v>1053</v>
      </c>
      <c r="O645" s="70" t="s">
        <v>1053</v>
      </c>
      <c r="P645" s="70" t="s">
        <v>1049</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191</v>
      </c>
      <c r="K646" s="201" t="str">
        <f t="shared" ref="K646:K660" si="33">IF(OR(COUNTIF(L646:P646,"未確認")&gt;0,COUNTIF(L646:P646,"*")&gt;0),"※","")</f>
        <v>※</v>
      </c>
      <c r="L646" s="117" t="s">
        <v>541</v>
      </c>
      <c r="M646" s="117">
        <v>74</v>
      </c>
      <c r="N646" s="117" t="s">
        <v>541</v>
      </c>
      <c r="O646" s="117">
        <v>42</v>
      </c>
      <c r="P646" s="117">
        <v>75</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row>
    <row r="648" spans="1:22" s="118" customFormat="1" ht="69.95" customHeight="1">
      <c r="A648" s="252" t="s">
        <v>927</v>
      </c>
      <c r="B648" s="84"/>
      <c r="C648" s="188"/>
      <c r="D648" s="221"/>
      <c r="E648" s="320" t="s">
        <v>939</v>
      </c>
      <c r="F648" s="321"/>
      <c r="G648" s="321"/>
      <c r="H648" s="322"/>
      <c r="I648" s="122" t="s">
        <v>454</v>
      </c>
      <c r="J648" s="116">
        <f t="shared" si="32"/>
        <v>103</v>
      </c>
      <c r="K648" s="201" t="str">
        <f t="shared" si="33"/>
        <v>※</v>
      </c>
      <c r="L648" s="117" t="s">
        <v>541</v>
      </c>
      <c r="M648" s="117">
        <v>43</v>
      </c>
      <c r="N648" s="117" t="s">
        <v>541</v>
      </c>
      <c r="O648" s="117">
        <v>0</v>
      </c>
      <c r="P648" s="117">
        <v>60</v>
      </c>
    </row>
    <row r="649" spans="1:22" s="118" customFormat="1" ht="69.95" customHeight="1">
      <c r="A649" s="252" t="s">
        <v>928</v>
      </c>
      <c r="B649" s="84"/>
      <c r="C649" s="295"/>
      <c r="D649" s="297"/>
      <c r="E649" s="320" t="s">
        <v>940</v>
      </c>
      <c r="F649" s="321"/>
      <c r="G649" s="321"/>
      <c r="H649" s="322"/>
      <c r="I649" s="122" t="s">
        <v>456</v>
      </c>
      <c r="J649" s="116">
        <f t="shared" si="32"/>
        <v>63</v>
      </c>
      <c r="K649" s="201" t="str">
        <f t="shared" si="33"/>
        <v>※</v>
      </c>
      <c r="L649" s="117">
        <v>0</v>
      </c>
      <c r="M649" s="117">
        <v>22</v>
      </c>
      <c r="N649" s="117" t="s">
        <v>541</v>
      </c>
      <c r="O649" s="117">
        <v>41</v>
      </c>
      <c r="P649" s="117" t="s">
        <v>541</v>
      </c>
    </row>
    <row r="650" spans="1:22" s="118" customFormat="1" ht="84" customHeight="1">
      <c r="A650" s="252" t="s">
        <v>929</v>
      </c>
      <c r="B650" s="84"/>
      <c r="C650" s="295"/>
      <c r="D650" s="297"/>
      <c r="E650" s="320" t="s">
        <v>941</v>
      </c>
      <c r="F650" s="321"/>
      <c r="G650" s="321"/>
      <c r="H650" s="322"/>
      <c r="I650" s="122" t="s">
        <v>458</v>
      </c>
      <c r="J650" s="116">
        <f t="shared" si="32"/>
        <v>27</v>
      </c>
      <c r="K650" s="201" t="str">
        <f t="shared" si="33"/>
        <v>※</v>
      </c>
      <c r="L650" s="117">
        <v>0</v>
      </c>
      <c r="M650" s="117">
        <v>14</v>
      </c>
      <c r="N650" s="117">
        <v>0</v>
      </c>
      <c r="O650" s="117" t="s">
        <v>541</v>
      </c>
      <c r="P650" s="117">
        <v>13</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c r="P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69.95" customHeight="1">
      <c r="A655" s="252" t="s">
        <v>934</v>
      </c>
      <c r="B655" s="84"/>
      <c r="C655" s="320" t="s">
        <v>937</v>
      </c>
      <c r="D655" s="321"/>
      <c r="E655" s="321"/>
      <c r="F655" s="321"/>
      <c r="G655" s="321"/>
      <c r="H655" s="322"/>
      <c r="I655" s="122" t="s">
        <v>468</v>
      </c>
      <c r="J655" s="116">
        <f t="shared" si="32"/>
        <v>145</v>
      </c>
      <c r="K655" s="201" t="str">
        <f t="shared" si="33"/>
        <v/>
      </c>
      <c r="L655" s="117">
        <v>0</v>
      </c>
      <c r="M655" s="117">
        <v>73</v>
      </c>
      <c r="N655" s="117">
        <v>0</v>
      </c>
      <c r="O655" s="117">
        <v>42</v>
      </c>
      <c r="P655" s="117">
        <v>30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69.95" customHeight="1">
      <c r="A657" s="252" t="s">
        <v>936</v>
      </c>
      <c r="B657" s="84"/>
      <c r="C657" s="320" t="s">
        <v>469</v>
      </c>
      <c r="D657" s="321"/>
      <c r="E657" s="321"/>
      <c r="F657" s="321"/>
      <c r="G657" s="321"/>
      <c r="H657" s="322"/>
      <c r="I657" s="122" t="s">
        <v>470</v>
      </c>
      <c r="J657" s="116">
        <f t="shared" si="32"/>
        <v>111</v>
      </c>
      <c r="K657" s="201" t="str">
        <f t="shared" si="33"/>
        <v>※</v>
      </c>
      <c r="L657" s="117">
        <v>0</v>
      </c>
      <c r="M657" s="117">
        <v>70</v>
      </c>
      <c r="N657" s="117">
        <v>0</v>
      </c>
      <c r="O657" s="117">
        <v>41</v>
      </c>
      <c r="P657" s="117" t="s">
        <v>541</v>
      </c>
    </row>
    <row r="658" spans="1:22" s="118" customFormat="1" ht="56.1" customHeight="1">
      <c r="A658" s="252" t="s">
        <v>946</v>
      </c>
      <c r="B658" s="84"/>
      <c r="C658" s="320" t="s">
        <v>471</v>
      </c>
      <c r="D658" s="321"/>
      <c r="E658" s="321"/>
      <c r="F658" s="321"/>
      <c r="G658" s="321"/>
      <c r="H658" s="322"/>
      <c r="I658" s="122" t="s">
        <v>472</v>
      </c>
      <c r="J658" s="116">
        <f t="shared" si="32"/>
        <v>37</v>
      </c>
      <c r="K658" s="201" t="str">
        <f t="shared" si="33"/>
        <v>※</v>
      </c>
      <c r="L658" s="117" t="s">
        <v>541</v>
      </c>
      <c r="M658" s="117" t="s">
        <v>541</v>
      </c>
      <c r="N658" s="117">
        <v>11</v>
      </c>
      <c r="O658" s="117">
        <v>15</v>
      </c>
      <c r="P658" s="117">
        <v>11</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66" t="s">
        <v>1055</v>
      </c>
      <c r="O665" s="66" t="s">
        <v>1057</v>
      </c>
      <c r="P665" s="66" t="s">
        <v>1061</v>
      </c>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1053</v>
      </c>
      <c r="N666" s="70" t="s">
        <v>1053</v>
      </c>
      <c r="O666" s="70" t="s">
        <v>1053</v>
      </c>
      <c r="P666" s="70" t="s">
        <v>1049</v>
      </c>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1060</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v>100</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v>6.3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v>286</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v>99</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v>48</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v>146</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v>136</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v>46.1</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66" t="s">
        <v>1055</v>
      </c>
      <c r="O681" s="66" t="s">
        <v>1057</v>
      </c>
      <c r="P681" s="66" t="s">
        <v>1061</v>
      </c>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1053</v>
      </c>
      <c r="N682" s="70" t="s">
        <v>1053</v>
      </c>
      <c r="O682" s="70" t="s">
        <v>1053</v>
      </c>
      <c r="P682" s="70" t="s">
        <v>1049</v>
      </c>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IF(SUM(L683:P683)=0,IF(COUNTIF(L683:P683,"未確認")&gt;0,"未確認",IF(COUNTIF(L683:P683,"~*")&gt;0,"*",SUM(L683:P683))),SUM(L683:P683))</f>
        <v>0</v>
      </c>
      <c r="K683" s="201" t="str">
        <f>IF(OR(COUNTIF(L683:P683,"未確認")&gt;0,COUNTIF(L683:P683,"*")&gt;0),"※","")</f>
        <v/>
      </c>
      <c r="L683" s="117">
        <v>0</v>
      </c>
      <c r="M683" s="117">
        <v>0</v>
      </c>
      <c r="N683" s="117">
        <v>0</v>
      </c>
      <c r="O683" s="117">
        <v>0</v>
      </c>
      <c r="P683" s="117">
        <v>0</v>
      </c>
    </row>
    <row r="684" spans="1:22" s="118" customFormat="1" ht="42" customHeight="1">
      <c r="A684" s="252" t="s">
        <v>960</v>
      </c>
      <c r="B684" s="119"/>
      <c r="C684" s="320" t="s">
        <v>498</v>
      </c>
      <c r="D684" s="321"/>
      <c r="E684" s="321"/>
      <c r="F684" s="321"/>
      <c r="G684" s="321"/>
      <c r="H684" s="322"/>
      <c r="I684" s="122" t="s">
        <v>499</v>
      </c>
      <c r="J684" s="205" t="str">
        <f>IF(SUM(L684:P684)=0,IF(COUNTIF(L684:P684,"未確認")&gt;0,"未確認",IF(COUNTIF(L684:P684,"~*")&gt;0,"*",SUM(L684:P684))),SUM(L684:P684))</f>
        <v>*</v>
      </c>
      <c r="K684" s="201" t="str">
        <f>IF(OR(COUNTIF(L684:P684,"未確認")&gt;0,COUNTIF(L684:P684,"*")&gt;0),"※","")</f>
        <v>※</v>
      </c>
      <c r="L684" s="117">
        <v>0</v>
      </c>
      <c r="M684" s="117" t="s">
        <v>541</v>
      </c>
      <c r="N684" s="117">
        <v>0</v>
      </c>
      <c r="O684" s="117" t="s">
        <v>541</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66" t="s">
        <v>1055</v>
      </c>
      <c r="O691" s="66" t="s">
        <v>1057</v>
      </c>
      <c r="P691" s="66" t="s">
        <v>1061</v>
      </c>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1053</v>
      </c>
      <c r="N692" s="70" t="s">
        <v>1053</v>
      </c>
      <c r="O692" s="70" t="s">
        <v>1053</v>
      </c>
      <c r="P692" s="70" t="s">
        <v>1049</v>
      </c>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IF(SUM(L693:P693)=0,IF(COUNTIF(L693:P693,"未確認")&gt;0,"未確認",IF(COUNTIF(L693:P693,"~*")&gt;0,"*",SUM(L693:P693))),SUM(L693:P693))</f>
        <v>0</v>
      </c>
      <c r="K693" s="201" t="str">
        <f>IF(OR(COUNTIF(L693:P693,"未確認")&gt;0,COUNTIF(L693:P693,"*")&gt;0),"※","")</f>
        <v/>
      </c>
      <c r="L693" s="117">
        <v>0</v>
      </c>
      <c r="M693" s="117">
        <v>0</v>
      </c>
      <c r="N693" s="117">
        <v>0</v>
      </c>
      <c r="O693" s="117">
        <v>0</v>
      </c>
      <c r="P693" s="117">
        <v>0</v>
      </c>
    </row>
    <row r="694" spans="1:22" s="118" customFormat="1" ht="56.1" customHeight="1">
      <c r="A694" s="252" t="s">
        <v>964</v>
      </c>
      <c r="B694" s="119"/>
      <c r="C694" s="320" t="s">
        <v>505</v>
      </c>
      <c r="D694" s="321"/>
      <c r="E694" s="321"/>
      <c r="F694" s="321"/>
      <c r="G694" s="321"/>
      <c r="H694" s="322"/>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69.95" customHeight="1">
      <c r="A695" s="252" t="s">
        <v>965</v>
      </c>
      <c r="B695" s="119"/>
      <c r="C695" s="317" t="s">
        <v>1006</v>
      </c>
      <c r="D695" s="318"/>
      <c r="E695" s="318"/>
      <c r="F695" s="318"/>
      <c r="G695" s="318"/>
      <c r="H695" s="319"/>
      <c r="I695" s="122" t="s">
        <v>508</v>
      </c>
      <c r="J695" s="116">
        <f>IF(SUM(L695:P695)=0,IF(COUNTIF(L695:P695,"未確認")&gt;0,"未確認",IF(COUNTIF(L695:P695,"~*")&gt;0,"*",SUM(L695:P695))),SUM(L695:P695))</f>
        <v>0</v>
      </c>
      <c r="K695" s="201" t="str">
        <f>IF(OR(COUNTIF(L695:P695,"未確認")&gt;0,COUNTIF(L695:P695,"*")&gt;0),"※","")</f>
        <v/>
      </c>
      <c r="L695" s="117">
        <v>0</v>
      </c>
      <c r="M695" s="117">
        <v>0</v>
      </c>
      <c r="N695" s="117">
        <v>0</v>
      </c>
      <c r="O695" s="117">
        <v>0</v>
      </c>
      <c r="P695" s="117">
        <v>0</v>
      </c>
    </row>
    <row r="696" spans="1:22" s="118" customFormat="1" ht="56.1"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69.95"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66" t="s">
        <v>1055</v>
      </c>
      <c r="O704" s="66" t="s">
        <v>1057</v>
      </c>
      <c r="P704" s="66" t="s">
        <v>1061</v>
      </c>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1053</v>
      </c>
      <c r="N705" s="70" t="s">
        <v>1053</v>
      </c>
      <c r="O705" s="70" t="s">
        <v>1053</v>
      </c>
      <c r="P705" s="70" t="s">
        <v>1049</v>
      </c>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69.95"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69.95"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69.95"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5" t="s">
        <v>546</v>
      </c>
      <c r="C5" s="436"/>
      <c r="D5" s="436"/>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5" t="s">
        <v>1</v>
      </c>
      <c r="J10" s="425"/>
      <c r="K10" s="425"/>
      <c r="L10" s="437" t="s">
        <v>522</v>
      </c>
      <c r="M10" s="437"/>
      <c r="N10" s="437"/>
      <c r="O10" s="437"/>
      <c r="P10" s="437"/>
      <c r="Q10" s="438"/>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7" t="s">
        <v>522</v>
      </c>
      <c r="M20" s="437"/>
      <c r="N20" s="437"/>
      <c r="O20" s="437"/>
      <c r="P20" s="437"/>
      <c r="Q20" s="438"/>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7" t="s">
        <v>522</v>
      </c>
      <c r="M31" s="437"/>
      <c r="N31" s="437"/>
      <c r="O31" s="437"/>
      <c r="P31" s="437"/>
      <c r="Q31" s="438"/>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2" t="s">
        <v>544</v>
      </c>
      <c r="E40" s="432"/>
      <c r="F40" s="432"/>
      <c r="G40" s="432"/>
      <c r="H40" s="432"/>
      <c r="I40" s="432"/>
      <c r="J40" s="432"/>
      <c r="K40" s="432"/>
      <c r="L40" s="432"/>
      <c r="M40" s="39"/>
      <c r="N40" s="39"/>
      <c r="O40" s="39"/>
      <c r="P40" s="39"/>
      <c r="Q40" s="40"/>
      <c r="R40" s="40"/>
      <c r="S40" s="40"/>
      <c r="T40" s="40"/>
      <c r="U40" s="40"/>
      <c r="V40" s="40"/>
      <c r="W40" s="8"/>
    </row>
    <row r="41" spans="1:23" s="21" customFormat="1" ht="34.5" customHeight="1">
      <c r="A41" s="232"/>
      <c r="B41" s="1"/>
      <c r="C41" s="41"/>
      <c r="D41" s="431" t="s">
        <v>16</v>
      </c>
      <c r="E41" s="431"/>
      <c r="F41" s="431"/>
      <c r="G41" s="431"/>
      <c r="H41" s="431"/>
      <c r="I41" s="431"/>
      <c r="J41" s="431"/>
      <c r="K41" s="431"/>
      <c r="L41" s="431"/>
      <c r="M41" s="39"/>
      <c r="N41" s="39"/>
      <c r="O41" s="39"/>
      <c r="P41" s="39"/>
      <c r="Q41" s="40"/>
      <c r="R41" s="40"/>
      <c r="S41" s="40"/>
      <c r="T41" s="40"/>
      <c r="U41" s="40"/>
      <c r="V41" s="40"/>
      <c r="W41" s="8"/>
    </row>
    <row r="42" spans="1:23" s="21" customFormat="1" ht="34.5" customHeight="1">
      <c r="A42" s="232"/>
      <c r="B42" s="1"/>
      <c r="C42" s="41"/>
      <c r="D42" s="431" t="s">
        <v>17</v>
      </c>
      <c r="E42" s="431"/>
      <c r="F42" s="431"/>
      <c r="G42" s="431"/>
      <c r="H42" s="431"/>
      <c r="I42" s="431"/>
      <c r="J42" s="431"/>
      <c r="K42" s="431"/>
      <c r="L42" s="431"/>
      <c r="M42" s="39"/>
      <c r="N42" s="39"/>
      <c r="O42" s="39"/>
      <c r="P42" s="39"/>
      <c r="Q42" s="40"/>
      <c r="R42" s="40"/>
      <c r="S42" s="40"/>
      <c r="T42" s="40"/>
      <c r="U42" s="40"/>
      <c r="V42" s="40"/>
      <c r="W42" s="8"/>
    </row>
    <row r="43" spans="1:23" s="21" customFormat="1" ht="34.5" customHeight="1">
      <c r="A43" s="232"/>
      <c r="B43" s="1"/>
      <c r="C43" s="41"/>
      <c r="D43" s="431" t="s">
        <v>18</v>
      </c>
      <c r="E43" s="431"/>
      <c r="F43" s="431"/>
      <c r="G43" s="431"/>
      <c r="H43" s="431"/>
      <c r="I43" s="431"/>
      <c r="J43" s="431"/>
      <c r="K43" s="431"/>
      <c r="L43" s="431"/>
      <c r="M43" s="39"/>
      <c r="N43" s="39"/>
      <c r="O43" s="39"/>
      <c r="P43" s="39"/>
      <c r="Q43" s="40"/>
      <c r="R43" s="40"/>
      <c r="S43" s="40"/>
      <c r="T43" s="40"/>
      <c r="U43" s="40"/>
      <c r="V43" s="40"/>
      <c r="W43" s="8"/>
    </row>
    <row r="44" spans="1:23" s="21" customFormat="1" ht="34.5" customHeight="1">
      <c r="A44" s="232"/>
      <c r="B44" s="1"/>
      <c r="C44" s="41"/>
      <c r="D44" s="431" t="s">
        <v>19</v>
      </c>
      <c r="E44" s="431"/>
      <c r="F44" s="431"/>
      <c r="G44" s="431"/>
      <c r="H44" s="431"/>
      <c r="I44" s="431"/>
      <c r="J44" s="431"/>
      <c r="K44" s="431"/>
      <c r="L44" s="431"/>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9"/>
      <c r="M49" s="439"/>
      <c r="N49" s="439"/>
      <c r="O49" s="439"/>
      <c r="P49" s="439"/>
      <c r="R49" s="49"/>
      <c r="S49" s="49"/>
      <c r="T49" s="49"/>
      <c r="U49" s="49"/>
      <c r="V49" s="49"/>
      <c r="W49" s="8"/>
    </row>
    <row r="50" spans="1:23" s="21" customFormat="1">
      <c r="A50" s="232"/>
      <c r="B50" s="1"/>
      <c r="C50" s="51"/>
      <c r="D50" s="35"/>
      <c r="E50" s="35"/>
      <c r="F50" s="35"/>
      <c r="G50" s="35"/>
      <c r="H50" s="20"/>
      <c r="I50" s="53"/>
      <c r="J50" s="5"/>
      <c r="K50" s="6"/>
      <c r="L50" s="439"/>
      <c r="M50" s="439"/>
      <c r="N50" s="439"/>
      <c r="O50" s="439"/>
      <c r="P50" s="439"/>
      <c r="R50" s="49"/>
      <c r="S50" s="49"/>
      <c r="T50" s="49"/>
      <c r="U50" s="49"/>
      <c r="V50" s="49"/>
      <c r="W50" s="8"/>
    </row>
    <row r="51" spans="1:23" s="21" customFormat="1">
      <c r="A51" s="232"/>
      <c r="B51" s="1"/>
      <c r="C51" s="423" t="s">
        <v>20</v>
      </c>
      <c r="D51" s="423"/>
      <c r="E51" s="423"/>
      <c r="F51" s="423"/>
      <c r="G51" s="423"/>
      <c r="H51" s="435" t="s">
        <v>214</v>
      </c>
      <c r="I51" s="435"/>
      <c r="J51" s="435" t="s">
        <v>270</v>
      </c>
      <c r="K51" s="435"/>
      <c r="L51" s="435"/>
      <c r="M51" s="435"/>
      <c r="N51" s="435"/>
      <c r="O51" s="52"/>
      <c r="P51" s="52"/>
      <c r="R51" s="49"/>
      <c r="S51" s="49"/>
      <c r="T51" s="49"/>
      <c r="U51" s="49"/>
      <c r="V51" s="49"/>
      <c r="W51" s="8"/>
    </row>
    <row r="52" spans="1:23" s="21" customFormat="1">
      <c r="A52" s="232"/>
      <c r="B52" s="1"/>
      <c r="C52" s="423" t="s">
        <v>22</v>
      </c>
      <c r="D52" s="423"/>
      <c r="E52" s="423"/>
      <c r="F52" s="423"/>
      <c r="G52" s="423"/>
      <c r="H52" s="435" t="s">
        <v>215</v>
      </c>
      <c r="I52" s="435"/>
      <c r="J52" s="435" t="s">
        <v>272</v>
      </c>
      <c r="K52" s="435"/>
      <c r="L52" s="435"/>
      <c r="M52" s="435"/>
      <c r="N52" s="435"/>
      <c r="O52" s="52"/>
      <c r="P52" s="52"/>
      <c r="R52" s="37"/>
      <c r="S52" s="37"/>
      <c r="T52" s="37"/>
      <c r="U52" s="37"/>
      <c r="V52" s="37"/>
      <c r="W52" s="8"/>
    </row>
    <row r="53" spans="1:23" s="21" customFormat="1">
      <c r="A53" s="232"/>
      <c r="B53" s="1"/>
      <c r="C53" s="435" t="s">
        <v>24</v>
      </c>
      <c r="D53" s="435"/>
      <c r="E53" s="435"/>
      <c r="F53" s="435"/>
      <c r="G53" s="435"/>
      <c r="H53" s="435" t="s">
        <v>216</v>
      </c>
      <c r="I53" s="435"/>
      <c r="J53" s="435" t="s">
        <v>274</v>
      </c>
      <c r="K53" s="435"/>
      <c r="L53" s="435"/>
      <c r="M53" s="435"/>
      <c r="N53" s="435"/>
      <c r="O53" s="52"/>
      <c r="P53" s="52"/>
      <c r="R53" s="49"/>
      <c r="S53" s="49"/>
      <c r="T53" s="49"/>
      <c r="U53" s="49"/>
      <c r="V53" s="49"/>
      <c r="W53" s="8"/>
    </row>
    <row r="54" spans="1:23" s="21" customFormat="1">
      <c r="A54" s="232"/>
      <c r="B54" s="1"/>
      <c r="C54" s="435" t="s">
        <v>26</v>
      </c>
      <c r="D54" s="435"/>
      <c r="E54" s="435"/>
      <c r="F54" s="435"/>
      <c r="G54" s="435"/>
      <c r="H54" s="435" t="s">
        <v>217</v>
      </c>
      <c r="I54" s="435"/>
      <c r="J54" s="435" t="s">
        <v>276</v>
      </c>
      <c r="K54" s="435"/>
      <c r="L54" s="435"/>
      <c r="M54" s="435"/>
      <c r="N54" s="435"/>
      <c r="O54" s="52"/>
      <c r="P54" s="52"/>
      <c r="R54" s="37"/>
      <c r="S54" s="37"/>
      <c r="T54" s="37"/>
      <c r="U54" s="37"/>
      <c r="V54" s="37"/>
      <c r="W54" s="8"/>
    </row>
    <row r="55" spans="1:23" s="21" customFormat="1">
      <c r="A55" s="232"/>
      <c r="B55" s="1"/>
      <c r="C55" s="435" t="s">
        <v>28</v>
      </c>
      <c r="D55" s="435"/>
      <c r="E55" s="435"/>
      <c r="F55" s="435"/>
      <c r="G55" s="435"/>
      <c r="H55" s="53"/>
      <c r="I55" s="53"/>
      <c r="J55" s="435" t="s">
        <v>278</v>
      </c>
      <c r="K55" s="435"/>
      <c r="L55" s="435"/>
      <c r="M55" s="435"/>
      <c r="N55" s="435"/>
      <c r="O55" s="52"/>
      <c r="P55" s="52"/>
      <c r="R55" s="37"/>
      <c r="S55" s="37"/>
      <c r="T55" s="37"/>
      <c r="U55" s="37"/>
      <c r="V55" s="37"/>
      <c r="W55" s="8"/>
    </row>
    <row r="56" spans="1:23" s="21" customFormat="1">
      <c r="A56" s="232"/>
      <c r="C56" s="435" t="s">
        <v>30</v>
      </c>
      <c r="D56" s="435"/>
      <c r="E56" s="435"/>
      <c r="F56" s="435"/>
      <c r="G56" s="435"/>
      <c r="J56" s="435" t="s">
        <v>271</v>
      </c>
      <c r="K56" s="435"/>
      <c r="L56" s="435"/>
      <c r="M56" s="5"/>
      <c r="N56" s="7"/>
      <c r="O56" s="7"/>
      <c r="P56" s="7"/>
      <c r="Q56" s="7"/>
      <c r="R56" s="7"/>
      <c r="S56" s="7"/>
      <c r="T56" s="7"/>
      <c r="U56" s="7"/>
      <c r="V56" s="7"/>
      <c r="W56" s="8"/>
    </row>
    <row r="57" spans="1:23" s="21" customFormat="1">
      <c r="A57" s="232"/>
      <c r="B57" s="1"/>
      <c r="C57" s="435" t="s">
        <v>32</v>
      </c>
      <c r="D57" s="435"/>
      <c r="E57" s="435"/>
      <c r="F57" s="435"/>
      <c r="G57" s="435"/>
      <c r="H57"/>
      <c r="I57"/>
      <c r="J57" s="435" t="s">
        <v>273</v>
      </c>
      <c r="K57" s="435"/>
      <c r="L57" s="435"/>
      <c r="M57" s="5"/>
      <c r="N57" s="7"/>
      <c r="O57" s="7"/>
      <c r="P57" s="7"/>
      <c r="Q57" s="7"/>
      <c r="R57" s="7"/>
      <c r="S57" s="7"/>
      <c r="T57" s="7"/>
      <c r="U57" s="7"/>
      <c r="V57" s="7"/>
      <c r="W57" s="8"/>
    </row>
    <row r="58" spans="1:23" s="21" customFormat="1">
      <c r="A58" s="232"/>
      <c r="B58" s="1"/>
      <c r="C58" s="440" t="s">
        <v>21</v>
      </c>
      <c r="D58" s="440"/>
      <c r="E58" s="440"/>
      <c r="F58" s="440"/>
      <c r="H58" s="53"/>
      <c r="I58" s="53"/>
      <c r="J58" s="435" t="s">
        <v>275</v>
      </c>
      <c r="K58" s="435"/>
      <c r="L58" s="435"/>
      <c r="M58" s="5"/>
      <c r="N58" s="7"/>
      <c r="O58" s="7"/>
      <c r="P58" s="7"/>
      <c r="Q58" s="7"/>
      <c r="R58" s="7"/>
      <c r="S58" s="7"/>
      <c r="T58" s="7"/>
      <c r="U58" s="7"/>
      <c r="V58" s="7"/>
      <c r="W58" s="8"/>
    </row>
    <row r="59" spans="1:23" s="21" customFormat="1">
      <c r="A59" s="232"/>
      <c r="B59" s="1"/>
      <c r="C59" s="440" t="s">
        <v>23</v>
      </c>
      <c r="D59" s="440"/>
      <c r="E59" s="440"/>
      <c r="F59" s="440"/>
      <c r="G59" s="53"/>
      <c r="H59" s="53"/>
      <c r="I59" s="53"/>
      <c r="J59" s="435" t="s">
        <v>277</v>
      </c>
      <c r="K59" s="435"/>
      <c r="L59" s="435"/>
      <c r="M59" s="5"/>
      <c r="N59" s="7"/>
      <c r="O59" s="7"/>
      <c r="P59" s="7"/>
      <c r="Q59" s="7"/>
      <c r="R59" s="7"/>
      <c r="S59" s="7"/>
      <c r="T59" s="7"/>
      <c r="U59" s="7"/>
      <c r="V59" s="7"/>
      <c r="W59" s="8"/>
    </row>
    <row r="60" spans="1:23" s="21" customFormat="1">
      <c r="A60" s="232"/>
      <c r="B60" s="1"/>
      <c r="C60" s="440" t="s">
        <v>25</v>
      </c>
      <c r="D60" s="440"/>
      <c r="E60" s="440"/>
      <c r="F60" s="440"/>
      <c r="G60" s="53"/>
      <c r="H60" s="53"/>
      <c r="I60" s="53"/>
      <c r="J60" s="435" t="s">
        <v>279</v>
      </c>
      <c r="K60" s="435"/>
      <c r="L60" s="435"/>
      <c r="M60" s="5"/>
      <c r="N60" s="7"/>
      <c r="O60" s="7"/>
      <c r="P60" s="7"/>
      <c r="Q60" s="7"/>
      <c r="R60" s="7"/>
      <c r="S60" s="7"/>
      <c r="T60" s="7"/>
      <c r="U60" s="7"/>
      <c r="V60" s="7"/>
      <c r="W60" s="8"/>
    </row>
    <row r="61" spans="1:23" s="21" customFormat="1">
      <c r="A61" s="232"/>
      <c r="B61" s="1"/>
      <c r="C61" s="440" t="s">
        <v>27</v>
      </c>
      <c r="D61" s="440"/>
      <c r="E61" s="440"/>
      <c r="F61" s="440"/>
      <c r="G61" s="53"/>
      <c r="H61" s="53"/>
      <c r="I61" s="53"/>
      <c r="J61" s="51"/>
      <c r="K61" s="54"/>
      <c r="L61" s="5"/>
      <c r="M61" s="5"/>
      <c r="N61" s="7"/>
      <c r="O61" s="7"/>
      <c r="P61" s="7"/>
      <c r="Q61" s="7"/>
      <c r="R61" s="7"/>
      <c r="S61" s="7"/>
      <c r="T61" s="7"/>
      <c r="U61" s="7"/>
      <c r="V61" s="7"/>
      <c r="W61" s="8"/>
    </row>
    <row r="62" spans="1:23" s="21" customFormat="1">
      <c r="A62" s="232"/>
      <c r="B62" s="1"/>
      <c r="C62" s="440" t="s">
        <v>29</v>
      </c>
      <c r="D62" s="440"/>
      <c r="E62" s="440"/>
      <c r="F62" s="440"/>
      <c r="G62" s="53"/>
      <c r="H62" s="53"/>
      <c r="I62" s="53"/>
      <c r="J62" s="51"/>
      <c r="K62" s="54"/>
      <c r="L62" s="5"/>
      <c r="M62" s="5"/>
      <c r="N62" s="7"/>
      <c r="O62" s="7"/>
      <c r="P62" s="7"/>
      <c r="Q62" s="7"/>
      <c r="R62" s="7"/>
      <c r="S62" s="7"/>
      <c r="T62" s="7"/>
      <c r="U62" s="7"/>
      <c r="V62" s="7"/>
      <c r="W62" s="8"/>
    </row>
    <row r="63" spans="1:23" s="21" customFormat="1">
      <c r="A63" s="232"/>
      <c r="B63" s="1"/>
      <c r="C63" s="440" t="s">
        <v>31</v>
      </c>
      <c r="D63" s="440"/>
      <c r="E63" s="440"/>
      <c r="F63" s="440"/>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6" t="s">
        <v>42</v>
      </c>
      <c r="F79" s="427"/>
      <c r="G79" s="427"/>
      <c r="H79" s="428"/>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9"/>
      <c r="F83" s="430"/>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9"/>
      <c r="F86" s="430"/>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1" t="s">
        <v>162</v>
      </c>
      <c r="M255" s="441"/>
      <c r="N255" s="441"/>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2"/>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2019-12-23T00:51:18Z</dcterms:modified>
</cp:coreProperties>
</file>