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717new\01_共用\17　情報化\R5年度\オープンデータ\0519_オープンデータ編集\0519更新版\"/>
    </mc:Choice>
  </mc:AlternateContent>
  <bookViews>
    <workbookView xWindow="0" yWindow="0" windowWidth="10050" windowHeight="5475"/>
  </bookViews>
  <sheets>
    <sheet name="R5.4" sheetId="1" r:id="rId1"/>
  </sheets>
  <definedNames>
    <definedName name="_xlnm.Print_Area" localSheetId="0">'R5.4'!$A$1:$K$69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F60" i="1"/>
  <c r="F61" i="1" s="1"/>
  <c r="F58" i="1"/>
  <c r="C6" i="1"/>
  <c r="C8" i="1" s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48" i="1" s="1"/>
  <c r="C50" i="1" s="1"/>
</calcChain>
</file>

<file path=xl/sharedStrings.xml><?xml version="1.0" encoding="utf-8"?>
<sst xmlns="http://schemas.openxmlformats.org/spreadsheetml/2006/main" count="161" uniqueCount="129">
  <si>
    <t>県立都市公園等の整備状況</t>
    <rPh sb="0" eb="2">
      <t>ケンリツ</t>
    </rPh>
    <rPh sb="2" eb="4">
      <t>トシ</t>
    </rPh>
    <rPh sb="4" eb="6">
      <t>コウエン</t>
    </rPh>
    <rPh sb="6" eb="7">
      <t>トウ</t>
    </rPh>
    <rPh sb="8" eb="10">
      <t>セイビ</t>
    </rPh>
    <rPh sb="10" eb="12">
      <t>ジョウキョウ</t>
    </rPh>
    <phoneticPr fontId="3"/>
  </si>
  <si>
    <t>区分</t>
    <rPh sb="0" eb="2">
      <t>クブン</t>
    </rPh>
    <phoneticPr fontId="3"/>
  </si>
  <si>
    <t>公園名</t>
    <rPh sb="0" eb="2">
      <t>コウエン</t>
    </rPh>
    <rPh sb="2" eb="3">
      <t>メイ</t>
    </rPh>
    <phoneticPr fontId="3"/>
  </si>
  <si>
    <t>種別</t>
    <rPh sb="0" eb="2">
      <t>シュベツ</t>
    </rPh>
    <phoneticPr fontId="3"/>
  </si>
  <si>
    <t>計画面積(ha)</t>
    <rPh sb="0" eb="2">
      <t>ケイカク</t>
    </rPh>
    <rPh sb="2" eb="4">
      <t>メンセキ</t>
    </rPh>
    <phoneticPr fontId="3"/>
  </si>
  <si>
    <r>
      <t>計画決定　　　年月日</t>
    </r>
    <r>
      <rPr>
        <sz val="8"/>
        <rFont val="平成明朝"/>
        <family val="3"/>
        <charset val="128"/>
      </rPr>
      <t>※注7</t>
    </r>
    <rPh sb="0" eb="2">
      <t>ケイカク</t>
    </rPh>
    <rPh sb="2" eb="4">
      <t>ケッテイ</t>
    </rPh>
    <rPh sb="7" eb="10">
      <t>ネンガッピ</t>
    </rPh>
    <rPh sb="11" eb="12">
      <t>チュウ</t>
    </rPh>
    <phoneticPr fontId="3"/>
  </si>
  <si>
    <t>開設面積(ha)
R5年4月</t>
    <rPh sb="0" eb="2">
      <t>カイセツ</t>
    </rPh>
    <rPh sb="2" eb="4">
      <t>メンセキ</t>
    </rPh>
    <rPh sb="11" eb="12">
      <t>ネン</t>
    </rPh>
    <rPh sb="13" eb="14">
      <t>ガツ</t>
    </rPh>
    <phoneticPr fontId="3"/>
  </si>
  <si>
    <t>開設　　　　　　年月日</t>
    <rPh sb="0" eb="2">
      <t>カイセツ</t>
    </rPh>
    <rPh sb="8" eb="11">
      <t>ネンガッピ</t>
    </rPh>
    <phoneticPr fontId="3"/>
  </si>
  <si>
    <t>所在地</t>
    <rPh sb="0" eb="3">
      <t>ショザイチ</t>
    </rPh>
    <phoneticPr fontId="3"/>
  </si>
  <si>
    <t>開設済</t>
    <phoneticPr fontId="3"/>
  </si>
  <si>
    <t>塚山公園</t>
    <rPh sb="0" eb="2">
      <t>ツカヤマ</t>
    </rPh>
    <rPh sb="2" eb="4">
      <t>コウエン</t>
    </rPh>
    <phoneticPr fontId="3"/>
  </si>
  <si>
    <t>地区</t>
    <rPh sb="0" eb="2">
      <t>チク</t>
    </rPh>
    <phoneticPr fontId="3"/>
  </si>
  <si>
    <t>横須賀市</t>
    <rPh sb="0" eb="4">
      <t>ヨコスカシ</t>
    </rPh>
    <phoneticPr fontId="3"/>
  </si>
  <si>
    <t>三ツ池公園</t>
    <rPh sb="0" eb="1">
      <t>ミ</t>
    </rPh>
    <rPh sb="2" eb="3">
      <t>イケ</t>
    </rPh>
    <rPh sb="3" eb="5">
      <t>コウエン</t>
    </rPh>
    <phoneticPr fontId="3"/>
  </si>
  <si>
    <t>総合</t>
    <rPh sb="0" eb="2">
      <t>ソウゴウ</t>
    </rPh>
    <phoneticPr fontId="3"/>
  </si>
  <si>
    <t>(S16.5.3)
S59.6.1</t>
    <phoneticPr fontId="3"/>
  </si>
  <si>
    <t>横浜市</t>
    <rPh sb="0" eb="3">
      <t>ヨコハマシ</t>
    </rPh>
    <phoneticPr fontId="3"/>
  </si>
  <si>
    <t xml:space="preserve"> 鶴見区</t>
    <rPh sb="1" eb="3">
      <t>ツルミ</t>
    </rPh>
    <rPh sb="3" eb="4">
      <t>ク</t>
    </rPh>
    <phoneticPr fontId="3"/>
  </si>
  <si>
    <t>保土ケ谷公園</t>
    <rPh sb="0" eb="1">
      <t>タモツ</t>
    </rPh>
    <rPh sb="1" eb="4">
      <t>ツチガヤ</t>
    </rPh>
    <rPh sb="4" eb="6">
      <t>コウエン</t>
    </rPh>
    <phoneticPr fontId="3"/>
  </si>
  <si>
    <t>運動</t>
    <rPh sb="0" eb="2">
      <t>ウンドウ</t>
    </rPh>
    <phoneticPr fontId="3"/>
  </si>
  <si>
    <t>(S16.5.3)</t>
    <phoneticPr fontId="3"/>
  </si>
  <si>
    <t>(S32.4.9)</t>
    <phoneticPr fontId="3"/>
  </si>
  <si>
    <t xml:space="preserve"> 保土ケ谷区</t>
    <rPh sb="1" eb="2">
      <t>タモツ</t>
    </rPh>
    <rPh sb="2" eb="5">
      <t>ツチガヤ</t>
    </rPh>
    <rPh sb="5" eb="6">
      <t>ク</t>
    </rPh>
    <phoneticPr fontId="3"/>
  </si>
  <si>
    <t>葉山公園</t>
    <rPh sb="0" eb="2">
      <t>ハヤマ</t>
    </rPh>
    <rPh sb="2" eb="4">
      <t>コウエン</t>
    </rPh>
    <phoneticPr fontId="3"/>
  </si>
  <si>
    <t>近隣</t>
    <rPh sb="0" eb="2">
      <t>キンリン</t>
    </rPh>
    <phoneticPr fontId="3"/>
  </si>
  <si>
    <t>(S22.4.22)</t>
    <phoneticPr fontId="3"/>
  </si>
  <si>
    <t>葉山町</t>
    <rPh sb="0" eb="3">
      <t>ハヤママチ</t>
    </rPh>
    <phoneticPr fontId="3"/>
  </si>
  <si>
    <t>湘南海岸公園</t>
    <rPh sb="0" eb="2">
      <t>ショウナン</t>
    </rPh>
    <rPh sb="2" eb="4">
      <t>カイガン</t>
    </rPh>
    <rPh sb="4" eb="6">
      <t>コウエン</t>
    </rPh>
    <phoneticPr fontId="3"/>
  </si>
  <si>
    <t>広域</t>
    <rPh sb="0" eb="2">
      <t>コウイキ</t>
    </rPh>
    <phoneticPr fontId="3"/>
  </si>
  <si>
    <t>(S12.12.24)</t>
    <phoneticPr fontId="3"/>
  </si>
  <si>
    <t>(S32.11.1)</t>
    <phoneticPr fontId="3"/>
  </si>
  <si>
    <t>藤沢市</t>
    <rPh sb="0" eb="3">
      <t>フジサワシ</t>
    </rPh>
    <phoneticPr fontId="3"/>
  </si>
  <si>
    <t>相模湖公園</t>
    <rPh sb="0" eb="3">
      <t>サガミコ</t>
    </rPh>
    <rPh sb="3" eb="5">
      <t>コウエン</t>
    </rPh>
    <phoneticPr fontId="3"/>
  </si>
  <si>
    <t>(S24.3.31)</t>
    <phoneticPr fontId="3"/>
  </si>
  <si>
    <t>(S33.11.25)</t>
    <phoneticPr fontId="3"/>
  </si>
  <si>
    <t>相模原市</t>
    <rPh sb="0" eb="4">
      <t>サガミハラシ</t>
    </rPh>
    <phoneticPr fontId="3"/>
  </si>
  <si>
    <t xml:space="preserve"> 緑区</t>
    <phoneticPr fontId="3"/>
  </si>
  <si>
    <t>城ケ島公園</t>
    <rPh sb="0" eb="3">
      <t>ジョウガシマ</t>
    </rPh>
    <rPh sb="3" eb="5">
      <t>コウエン</t>
    </rPh>
    <phoneticPr fontId="3"/>
  </si>
  <si>
    <t>風致</t>
    <rPh sb="0" eb="2">
      <t>フウチ</t>
    </rPh>
    <phoneticPr fontId="3"/>
  </si>
  <si>
    <t>(S25.6.17)</t>
    <phoneticPr fontId="3"/>
  </si>
  <si>
    <t>三浦市</t>
    <rPh sb="0" eb="3">
      <t>ミウラシ</t>
    </rPh>
    <phoneticPr fontId="3"/>
  </si>
  <si>
    <t>恩賜箱根公園</t>
    <rPh sb="0" eb="2">
      <t>オンシ</t>
    </rPh>
    <rPh sb="2" eb="4">
      <t>ハコネ</t>
    </rPh>
    <rPh sb="4" eb="6">
      <t>コウエン</t>
    </rPh>
    <phoneticPr fontId="3"/>
  </si>
  <si>
    <t>(S34.3.23)</t>
    <phoneticPr fontId="3"/>
  </si>
  <si>
    <t>箱根町</t>
    <rPh sb="0" eb="3">
      <t>ハコネマチ</t>
    </rPh>
    <phoneticPr fontId="3"/>
  </si>
  <si>
    <t>辻堂海浜公園</t>
    <rPh sb="0" eb="2">
      <t>ツジドウ</t>
    </rPh>
    <rPh sb="2" eb="4">
      <t>カイヒン</t>
    </rPh>
    <rPh sb="4" eb="6">
      <t>コウエン</t>
    </rPh>
    <phoneticPr fontId="3"/>
  </si>
  <si>
    <t>※注１</t>
    <rPh sb="1" eb="2">
      <t>チュウ</t>
    </rPh>
    <phoneticPr fontId="3"/>
  </si>
  <si>
    <t>(S46.4.1)</t>
    <phoneticPr fontId="3"/>
  </si>
  <si>
    <t>湘南汐見台公園</t>
    <rPh sb="0" eb="2">
      <t>ショウナン</t>
    </rPh>
    <rPh sb="2" eb="5">
      <t>シオミダイ</t>
    </rPh>
    <rPh sb="5" eb="7">
      <t>コウエン</t>
    </rPh>
    <phoneticPr fontId="3"/>
  </si>
  <si>
    <t>(S45.9.18)</t>
    <phoneticPr fontId="3"/>
  </si>
  <si>
    <t>茅ヶ崎市</t>
    <rPh sb="0" eb="3">
      <t>チガサキ</t>
    </rPh>
    <rPh sb="3" eb="4">
      <t>シ</t>
    </rPh>
    <phoneticPr fontId="3"/>
  </si>
  <si>
    <t>観音崎公園</t>
    <rPh sb="0" eb="3">
      <t>カンノンザキ</t>
    </rPh>
    <rPh sb="3" eb="5">
      <t>コウエン</t>
    </rPh>
    <phoneticPr fontId="3"/>
  </si>
  <si>
    <t>(S31.9.21)</t>
    <phoneticPr fontId="3"/>
  </si>
  <si>
    <t>(S50.4.1)</t>
    <phoneticPr fontId="3"/>
  </si>
  <si>
    <t>東高根森林公園</t>
    <rPh sb="0" eb="1">
      <t>ヒガシ</t>
    </rPh>
    <rPh sb="1" eb="3">
      <t>タカネ</t>
    </rPh>
    <rPh sb="3" eb="5">
      <t>シンリン</t>
    </rPh>
    <rPh sb="5" eb="7">
      <t>コウエン</t>
    </rPh>
    <phoneticPr fontId="3"/>
  </si>
  <si>
    <t>(S48.9.28)</t>
    <phoneticPr fontId="3"/>
  </si>
  <si>
    <t>(S53.4.25)</t>
    <phoneticPr fontId="3"/>
  </si>
  <si>
    <t>川崎市</t>
    <rPh sb="0" eb="3">
      <t>カワサキシ</t>
    </rPh>
    <phoneticPr fontId="3"/>
  </si>
  <si>
    <t xml:space="preserve"> 宮前区</t>
    <rPh sb="1" eb="4">
      <t>ミヤマエク</t>
    </rPh>
    <phoneticPr fontId="3"/>
  </si>
  <si>
    <t>相模原公園</t>
    <rPh sb="0" eb="3">
      <t>サガミハラ</t>
    </rPh>
    <rPh sb="3" eb="5">
      <t>コウエン</t>
    </rPh>
    <phoneticPr fontId="3"/>
  </si>
  <si>
    <t>(S46.12.28)</t>
    <phoneticPr fontId="3"/>
  </si>
  <si>
    <t>(S54.4.27)</t>
    <phoneticPr fontId="3"/>
  </si>
  <si>
    <t>大磯城山公園</t>
    <rPh sb="0" eb="2">
      <t>オオイソ</t>
    </rPh>
    <rPh sb="2" eb="4">
      <t>ジョウヤマ</t>
    </rPh>
    <rPh sb="4" eb="6">
      <t>コウエン</t>
    </rPh>
    <phoneticPr fontId="3"/>
  </si>
  <si>
    <t>(S58.12.23)</t>
    <phoneticPr fontId="3"/>
  </si>
  <si>
    <t>(S62.4.26)</t>
    <phoneticPr fontId="3"/>
  </si>
  <si>
    <t>大磯町</t>
    <rPh sb="0" eb="3">
      <t>オオイソマチ</t>
    </rPh>
    <phoneticPr fontId="3"/>
  </si>
  <si>
    <t>七沢森林公園</t>
    <rPh sb="0" eb="2">
      <t>ナナサワ</t>
    </rPh>
    <rPh sb="2" eb="4">
      <t>シンリン</t>
    </rPh>
    <rPh sb="4" eb="6">
      <t>コウエン</t>
    </rPh>
    <phoneticPr fontId="3"/>
  </si>
  <si>
    <t>(S55.6.3)</t>
    <phoneticPr fontId="3"/>
  </si>
  <si>
    <t>(S63.4.1)</t>
    <phoneticPr fontId="3"/>
  </si>
  <si>
    <t>厚木市</t>
    <rPh sb="0" eb="3">
      <t>アツギシ</t>
    </rPh>
    <phoneticPr fontId="3"/>
  </si>
  <si>
    <t>四季の森公園</t>
    <rPh sb="0" eb="2">
      <t>シキ</t>
    </rPh>
    <rPh sb="3" eb="4">
      <t>モリ</t>
    </rPh>
    <rPh sb="4" eb="6">
      <t>コウエン</t>
    </rPh>
    <phoneticPr fontId="3"/>
  </si>
  <si>
    <t>(S59.3.9)</t>
    <phoneticPr fontId="3"/>
  </si>
  <si>
    <t>はやま三ヶ岡山緑地</t>
    <rPh sb="3" eb="4">
      <t>サン</t>
    </rPh>
    <rPh sb="5" eb="6">
      <t>オカ</t>
    </rPh>
    <rPh sb="6" eb="7">
      <t>ヤマ</t>
    </rPh>
    <rPh sb="7" eb="9">
      <t>リョクチ</t>
    </rPh>
    <phoneticPr fontId="3"/>
  </si>
  <si>
    <t>都市林</t>
    <rPh sb="0" eb="2">
      <t>トシ</t>
    </rPh>
    <rPh sb="2" eb="3">
      <t>リン</t>
    </rPh>
    <phoneticPr fontId="3"/>
  </si>
  <si>
    <t>−</t>
    <phoneticPr fontId="3"/>
  </si>
  <si>
    <t>近郊緑地指定</t>
    <rPh sb="0" eb="2">
      <t>キンコウ</t>
    </rPh>
    <rPh sb="2" eb="4">
      <t>リョクチ</t>
    </rPh>
    <rPh sb="4" eb="6">
      <t>シテイ</t>
    </rPh>
    <phoneticPr fontId="3"/>
  </si>
  <si>
    <t>座間谷戸山公園</t>
    <rPh sb="0" eb="2">
      <t>ザマ</t>
    </rPh>
    <rPh sb="2" eb="4">
      <t>ヤト</t>
    </rPh>
    <rPh sb="4" eb="5">
      <t>ヤマ</t>
    </rPh>
    <rPh sb="5" eb="7">
      <t>コウエン</t>
    </rPh>
    <phoneticPr fontId="3"/>
  </si>
  <si>
    <t>(H5.4.29)</t>
    <phoneticPr fontId="3"/>
  </si>
  <si>
    <t>座間市</t>
    <rPh sb="0" eb="3">
      <t>ザマシ</t>
    </rPh>
    <phoneticPr fontId="3"/>
  </si>
  <si>
    <t>秦野戸川公園</t>
    <rPh sb="0" eb="2">
      <t>ハダノ</t>
    </rPh>
    <rPh sb="2" eb="4">
      <t>トガワ</t>
    </rPh>
    <rPh sb="4" eb="6">
      <t>コウエン</t>
    </rPh>
    <phoneticPr fontId="3"/>
  </si>
  <si>
    <t>(H9.7.13)</t>
    <phoneticPr fontId="3"/>
  </si>
  <si>
    <t>秦野市</t>
    <rPh sb="0" eb="3">
      <t>ハダノシ</t>
    </rPh>
    <phoneticPr fontId="3"/>
  </si>
  <si>
    <t>津久井湖城山公園</t>
    <rPh sb="0" eb="3">
      <t>ツクイ</t>
    </rPh>
    <rPh sb="3" eb="4">
      <t>コ</t>
    </rPh>
    <rPh sb="4" eb="6">
      <t>シロヤマ</t>
    </rPh>
    <rPh sb="6" eb="8">
      <t>コウエン</t>
    </rPh>
    <phoneticPr fontId="3"/>
  </si>
  <si>
    <t>111.0</t>
    <phoneticPr fontId="3"/>
  </si>
  <si>
    <t>(H5.11.2)</t>
    <phoneticPr fontId="3"/>
  </si>
  <si>
    <t>(H11.4.1)</t>
    <phoneticPr fontId="3"/>
  </si>
  <si>
    <t>茅ケ崎里山公園</t>
    <rPh sb="0" eb="3">
      <t>チガサキ</t>
    </rPh>
    <rPh sb="3" eb="5">
      <t>サトヤマ</t>
    </rPh>
    <rPh sb="5" eb="7">
      <t>コウエン</t>
    </rPh>
    <phoneticPr fontId="3"/>
  </si>
  <si>
    <t>(H13.10.28)</t>
    <phoneticPr fontId="3"/>
  </si>
  <si>
    <t>茅ヶ崎市</t>
    <rPh sb="0" eb="4">
      <t>チガサキシ</t>
    </rPh>
    <phoneticPr fontId="3"/>
  </si>
  <si>
    <t>あいかわ公園</t>
    <rPh sb="4" eb="6">
      <t>コウエン</t>
    </rPh>
    <phoneticPr fontId="3"/>
  </si>
  <si>
    <t>(H14.4.27)</t>
    <phoneticPr fontId="3"/>
  </si>
  <si>
    <t>愛川町</t>
    <rPh sb="0" eb="2">
      <t>アイカワ</t>
    </rPh>
    <rPh sb="2" eb="3">
      <t>マチ</t>
    </rPh>
    <phoneticPr fontId="3"/>
  </si>
  <si>
    <t>相模三川公園</t>
    <rPh sb="0" eb="2">
      <t>サガミ</t>
    </rPh>
    <rPh sb="2" eb="3">
      <t>サン</t>
    </rPh>
    <rPh sb="3" eb="4">
      <t>カワ</t>
    </rPh>
    <rPh sb="4" eb="6">
      <t>コウエン</t>
    </rPh>
    <phoneticPr fontId="3"/>
  </si>
  <si>
    <t>都市緑地</t>
    <rPh sb="0" eb="2">
      <t>トシ</t>
    </rPh>
    <rPh sb="2" eb="4">
      <t>リョクチ</t>
    </rPh>
    <phoneticPr fontId="3"/>
  </si>
  <si>
    <t>(H6.12.9)</t>
    <phoneticPr fontId="3"/>
  </si>
  <si>
    <t>（H16.3.27）</t>
    <phoneticPr fontId="3"/>
  </si>
  <si>
    <t>海老名市</t>
    <rPh sb="0" eb="4">
      <t>エビナシ</t>
    </rPh>
    <phoneticPr fontId="3"/>
  </si>
  <si>
    <t>おだわら諏訪の原公園</t>
    <rPh sb="4" eb="6">
      <t>スワ</t>
    </rPh>
    <rPh sb="7" eb="8">
      <t>ハラ</t>
    </rPh>
    <rPh sb="8" eb="10">
      <t>コウエン</t>
    </rPh>
    <phoneticPr fontId="3"/>
  </si>
  <si>
    <t>（H18.3.25）</t>
    <phoneticPr fontId="3"/>
  </si>
  <si>
    <t>小田原市</t>
    <rPh sb="0" eb="4">
      <t>オダワラシ</t>
    </rPh>
    <phoneticPr fontId="3"/>
  </si>
  <si>
    <t>境川遊水地公園</t>
    <rPh sb="0" eb="2">
      <t>サカイガワ</t>
    </rPh>
    <rPh sb="2" eb="5">
      <t>ユウスイチ</t>
    </rPh>
    <rPh sb="5" eb="7">
      <t>コウエン</t>
    </rPh>
    <phoneticPr fontId="3"/>
  </si>
  <si>
    <t>※注3(30.0)</t>
    <phoneticPr fontId="3"/>
  </si>
  <si>
    <t>-</t>
    <phoneticPr fontId="3"/>
  </si>
  <si>
    <t>(H19.8.4)</t>
    <phoneticPr fontId="3"/>
  </si>
  <si>
    <t>横浜市泉区・
藤沢市</t>
    <rPh sb="0" eb="3">
      <t>ヨコハマシ</t>
    </rPh>
    <rPh sb="3" eb="5">
      <t>イズミク</t>
    </rPh>
    <rPh sb="7" eb="10">
      <t>フジサワシ</t>
    </rPh>
    <phoneticPr fontId="3"/>
  </si>
  <si>
    <t>いせはら塔の山緑地公園</t>
    <phoneticPr fontId="3"/>
  </si>
  <si>
    <t>都市林
市民緑地</t>
    <rPh sb="0" eb="2">
      <t>トシ</t>
    </rPh>
    <rPh sb="2" eb="3">
      <t>ハヤシ</t>
    </rPh>
    <rPh sb="4" eb="6">
      <t>シミン</t>
    </rPh>
    <rPh sb="6" eb="8">
      <t>リョクチ</t>
    </rPh>
    <phoneticPr fontId="3"/>
  </si>
  <si>
    <t>※注4(32.8)</t>
    <phoneticPr fontId="3"/>
  </si>
  <si>
    <t>伊勢原市</t>
    <rPh sb="0" eb="4">
      <t>イセハラシ</t>
    </rPh>
    <phoneticPr fontId="3"/>
  </si>
  <si>
    <t>山北つぶらの公園</t>
    <rPh sb="0" eb="2">
      <t>ヤマキタ</t>
    </rPh>
    <rPh sb="6" eb="8">
      <t>コウエン</t>
    </rPh>
    <phoneticPr fontId="3"/>
  </si>
  <si>
    <t>山北町</t>
    <rPh sb="0" eb="3">
      <t>ヤマキタマチ</t>
    </rPh>
    <phoneticPr fontId="3"/>
  </si>
  <si>
    <t>未開設</t>
    <rPh sb="0" eb="3">
      <t>ミカイセツ</t>
    </rPh>
    <phoneticPr fontId="3"/>
  </si>
  <si>
    <t>さがみグリーンライン※注5</t>
    <phoneticPr fontId="3"/>
  </si>
  <si>
    <t>H11.8
H15.3</t>
    <phoneticPr fontId="3"/>
  </si>
  <si>
    <t>寒川町・</t>
    <rPh sb="0" eb="3">
      <t>サムカワマチ</t>
    </rPh>
    <phoneticPr fontId="3"/>
  </si>
  <si>
    <t>　合　　　　　計※注6</t>
    <rPh sb="9" eb="10">
      <t>チュウ</t>
    </rPh>
    <phoneticPr fontId="3"/>
  </si>
  <si>
    <t>注１</t>
    <rPh sb="0" eb="1">
      <t>チュウ</t>
    </rPh>
    <phoneticPr fontId="3"/>
  </si>
  <si>
    <t>計画決定面積の欄中、「辻堂海浜公園」の計画面積は、「湘南海岸公園」の計画区域に含まれている。</t>
    <rPh sb="0" eb="2">
      <t>ケイカク</t>
    </rPh>
    <rPh sb="2" eb="4">
      <t>ケッテイ</t>
    </rPh>
    <rPh sb="4" eb="6">
      <t>メンセキ</t>
    </rPh>
    <rPh sb="7" eb="8">
      <t>ラン</t>
    </rPh>
    <rPh sb="8" eb="9">
      <t>ナカ</t>
    </rPh>
    <rPh sb="11" eb="13">
      <t>ツジドウ</t>
    </rPh>
    <rPh sb="13" eb="15">
      <t>カイヒン</t>
    </rPh>
    <rPh sb="15" eb="17">
      <t>コウエン</t>
    </rPh>
    <rPh sb="19" eb="21">
      <t>ケイカク</t>
    </rPh>
    <rPh sb="21" eb="23">
      <t>メンセキ</t>
    </rPh>
    <rPh sb="26" eb="28">
      <t>ショウナン</t>
    </rPh>
    <rPh sb="28" eb="30">
      <t>カイガン</t>
    </rPh>
    <rPh sb="30" eb="32">
      <t>コウエン</t>
    </rPh>
    <rPh sb="34" eb="36">
      <t>ケイカク</t>
    </rPh>
    <rPh sb="36" eb="38">
      <t>クイキ</t>
    </rPh>
    <rPh sb="39" eb="40">
      <t>フク</t>
    </rPh>
    <phoneticPr fontId="3"/>
  </si>
  <si>
    <t>注２</t>
    <rPh sb="0" eb="1">
      <t>チュウ</t>
    </rPh>
    <phoneticPr fontId="3"/>
  </si>
  <si>
    <t>おだわら諏訪の原公園65.0ha フラワーセンター4.2haの合計</t>
    <rPh sb="4" eb="6">
      <t>スワ</t>
    </rPh>
    <rPh sb="7" eb="8">
      <t>ハラ</t>
    </rPh>
    <rPh sb="8" eb="10">
      <t>コウエン</t>
    </rPh>
    <rPh sb="31" eb="33">
      <t>ゴウケイ</t>
    </rPh>
    <phoneticPr fontId="3"/>
  </si>
  <si>
    <t>注３</t>
    <rPh sb="0" eb="1">
      <t>チュウ</t>
    </rPh>
    <phoneticPr fontId="3"/>
  </si>
  <si>
    <t>都市計画決定していないため、公園計画面積を記入。</t>
    <rPh sb="0" eb="2">
      <t>トシ</t>
    </rPh>
    <rPh sb="2" eb="4">
      <t>ケイカク</t>
    </rPh>
    <rPh sb="4" eb="6">
      <t>ケッテイ</t>
    </rPh>
    <rPh sb="14" eb="16">
      <t>コウエン</t>
    </rPh>
    <rPh sb="16" eb="18">
      <t>ケイカク</t>
    </rPh>
    <rPh sb="18" eb="20">
      <t>メンセキ</t>
    </rPh>
    <rPh sb="21" eb="23">
      <t>キニュウ</t>
    </rPh>
    <phoneticPr fontId="3"/>
  </si>
  <si>
    <t>注４</t>
    <rPh sb="0" eb="1">
      <t>チュウ</t>
    </rPh>
    <phoneticPr fontId="3"/>
  </si>
  <si>
    <t>都市計画決定していないため、公園計画面積を記入。開設面積の上段は都市公園（都市林）部分、下段は市民緑地部分（非県有地）。</t>
    <rPh sb="0" eb="2">
      <t>トシ</t>
    </rPh>
    <rPh sb="2" eb="4">
      <t>ケイカク</t>
    </rPh>
    <rPh sb="4" eb="6">
      <t>ケッテイ</t>
    </rPh>
    <rPh sb="14" eb="16">
      <t>コウエン</t>
    </rPh>
    <rPh sb="16" eb="18">
      <t>ケイカク</t>
    </rPh>
    <rPh sb="18" eb="20">
      <t>メンセキ</t>
    </rPh>
    <rPh sb="21" eb="23">
      <t>キニュウ</t>
    </rPh>
    <rPh sb="24" eb="26">
      <t>カイセツ</t>
    </rPh>
    <rPh sb="26" eb="28">
      <t>メンセキ</t>
    </rPh>
    <rPh sb="29" eb="31">
      <t>ジョウダン</t>
    </rPh>
    <rPh sb="32" eb="34">
      <t>トシ</t>
    </rPh>
    <rPh sb="34" eb="36">
      <t>コウエン</t>
    </rPh>
    <rPh sb="37" eb="39">
      <t>トシ</t>
    </rPh>
    <rPh sb="39" eb="40">
      <t>ハヤシ</t>
    </rPh>
    <rPh sb="41" eb="43">
      <t>ブブン</t>
    </rPh>
    <rPh sb="44" eb="46">
      <t>カダン</t>
    </rPh>
    <rPh sb="47" eb="49">
      <t>シミン</t>
    </rPh>
    <rPh sb="49" eb="51">
      <t>リョクチ</t>
    </rPh>
    <rPh sb="51" eb="53">
      <t>ブブン</t>
    </rPh>
    <rPh sb="54" eb="55">
      <t>ヒ</t>
    </rPh>
    <rPh sb="55" eb="56">
      <t>ケン</t>
    </rPh>
    <rPh sb="56" eb="57">
      <t>ユウ</t>
    </rPh>
    <rPh sb="57" eb="58">
      <t>チ</t>
    </rPh>
    <phoneticPr fontId="3"/>
  </si>
  <si>
    <t>注５</t>
    <rPh sb="0" eb="1">
      <t>チュウ</t>
    </rPh>
    <phoneticPr fontId="3"/>
  </si>
  <si>
    <t>寒川町に1号緑地（0.67ha)・3号緑地（1.1ha）、海老名市に5号緑地(0.44ha）にある都市緑地の総称。</t>
    <rPh sb="0" eb="3">
      <t>サムカワマチ</t>
    </rPh>
    <rPh sb="5" eb="6">
      <t>ゴウ</t>
    </rPh>
    <rPh sb="6" eb="8">
      <t>リョクチ</t>
    </rPh>
    <rPh sb="18" eb="19">
      <t>ゴウ</t>
    </rPh>
    <rPh sb="19" eb="21">
      <t>リョクチ</t>
    </rPh>
    <rPh sb="29" eb="33">
      <t>エビナシ</t>
    </rPh>
    <rPh sb="35" eb="36">
      <t>ゴウ</t>
    </rPh>
    <rPh sb="36" eb="38">
      <t>リョクチ</t>
    </rPh>
    <rPh sb="49" eb="51">
      <t>トシ</t>
    </rPh>
    <rPh sb="51" eb="53">
      <t>リョクチ</t>
    </rPh>
    <rPh sb="54" eb="56">
      <t>ソウショウ</t>
    </rPh>
    <phoneticPr fontId="3"/>
  </si>
  <si>
    <t>注６</t>
    <rPh sb="0" eb="1">
      <t>チュウ</t>
    </rPh>
    <phoneticPr fontId="3"/>
  </si>
  <si>
    <t>上段は都市公園面積であるが、下段（）内はいせはら塔の山緑地公園の市民緑地を含む。</t>
    <rPh sb="0" eb="1">
      <t>ウエ</t>
    </rPh>
    <rPh sb="1" eb="2">
      <t>ダン</t>
    </rPh>
    <rPh sb="3" eb="5">
      <t>トシ</t>
    </rPh>
    <rPh sb="5" eb="7">
      <t>コウエン</t>
    </rPh>
    <rPh sb="7" eb="9">
      <t>メンセキ</t>
    </rPh>
    <rPh sb="14" eb="16">
      <t>ゲダン</t>
    </rPh>
    <rPh sb="18" eb="19">
      <t>ナイ</t>
    </rPh>
    <rPh sb="24" eb="25">
      <t>トウ</t>
    </rPh>
    <rPh sb="26" eb="27">
      <t>ヤマ</t>
    </rPh>
    <rPh sb="27" eb="31">
      <t>リョクチコウエン</t>
    </rPh>
    <rPh sb="32" eb="34">
      <t>シミン</t>
    </rPh>
    <rPh sb="34" eb="36">
      <t>リョクチ</t>
    </rPh>
    <rPh sb="37" eb="38">
      <t>フク</t>
    </rPh>
    <phoneticPr fontId="3"/>
  </si>
  <si>
    <t>注７</t>
    <rPh sb="0" eb="1">
      <t>チュウ</t>
    </rPh>
    <phoneticPr fontId="3"/>
  </si>
  <si>
    <t>計画決定年月日、開設年月日の欄中、上段の(　　)内は、当初計画決定または開設年月日を示す。</t>
    <rPh sb="0" eb="2">
      <t>ケイカク</t>
    </rPh>
    <rPh sb="2" eb="4">
      <t>ケッテイ</t>
    </rPh>
    <rPh sb="4" eb="5">
      <t>ネン</t>
    </rPh>
    <rPh sb="5" eb="7">
      <t>ガッピ</t>
    </rPh>
    <rPh sb="8" eb="10">
      <t>カイセツ</t>
    </rPh>
    <rPh sb="10" eb="13">
      <t>ネンガッピ</t>
    </rPh>
    <rPh sb="14" eb="15">
      <t>ラン</t>
    </rPh>
    <rPh sb="15" eb="16">
      <t>チュウ</t>
    </rPh>
    <rPh sb="17" eb="19">
      <t>ジョウダン</t>
    </rPh>
    <rPh sb="24" eb="25">
      <t>ナイ</t>
    </rPh>
    <rPh sb="27" eb="29">
      <t>トウショ</t>
    </rPh>
    <rPh sb="29" eb="31">
      <t>ケイカク</t>
    </rPh>
    <rPh sb="31" eb="33">
      <t>ケッテイ</t>
    </rPh>
    <rPh sb="36" eb="38">
      <t>カイセツ</t>
    </rPh>
    <rPh sb="38" eb="41">
      <t>ネンガッピ</t>
    </rPh>
    <rPh sb="42" eb="43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</si>
</sst>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_);[Red]\(0.00\)"/>
    <numFmt numFmtId="178" formatCode="\※&quot;注&quot;\2\(0.0\)"/>
    <numFmt numFmtId="179" formatCode="\(#,##0.00\)"/>
    <numFmt numFmtId="180" formatCode="#,##0.0;[Red]\-#,##0.0"/>
    <numFmt numFmtId="181" formatCode="#,##0.0_);\(#,##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平成明朝"/>
      <family val="3"/>
      <charset val="128"/>
    </font>
    <font>
      <sz val="6"/>
      <name val="ＭＳ Ｐゴシック"/>
      <family val="3"/>
      <charset val="128"/>
    </font>
    <font>
      <sz val="11"/>
      <name val="平成明朝"/>
      <family val="3"/>
      <charset val="128"/>
    </font>
    <font>
      <sz val="10"/>
      <name val="平成明朝"/>
      <family val="3"/>
      <charset val="128"/>
    </font>
    <font>
      <sz val="8"/>
      <name val="平成明朝"/>
      <family val="3"/>
      <charset val="128"/>
    </font>
    <font>
      <sz val="9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平成明朝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57" fontId="9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57" fontId="9" fillId="0" borderId="18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57" fontId="9" fillId="0" borderId="22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57" fontId="9" fillId="0" borderId="13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57" fontId="9" fillId="0" borderId="22" xfId="0" applyNumberFormat="1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7" fontId="9" fillId="0" borderId="13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57" fontId="9" fillId="0" borderId="24" xfId="0" applyNumberFormat="1" applyFont="1" applyFill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57" fontId="9" fillId="0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3" xfId="0" quotePrefix="1" applyFont="1" applyFill="1" applyBorder="1" applyAlignment="1">
      <alignment horizontal="center" vertical="center"/>
    </xf>
    <xf numFmtId="57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7" fontId="9" fillId="0" borderId="33" xfId="0" applyNumberFormat="1" applyFont="1" applyFill="1" applyBorder="1" applyAlignment="1">
      <alignment horizontal="center" vertical="center"/>
    </xf>
    <xf numFmtId="177" fontId="9" fillId="0" borderId="33" xfId="0" applyNumberFormat="1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 wrapText="1"/>
    </xf>
    <xf numFmtId="178" fontId="9" fillId="0" borderId="33" xfId="0" applyNumberFormat="1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/>
    </xf>
    <xf numFmtId="57" fontId="9" fillId="0" borderId="12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57" fontId="9" fillId="0" borderId="3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9" fontId="9" fillId="0" borderId="39" xfId="0" quotePrefix="1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horizontal="center" vertical="center" textRotation="255"/>
    </xf>
    <xf numFmtId="0" fontId="0" fillId="0" borderId="35" xfId="0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7" fontId="9" fillId="0" borderId="28" xfId="0" applyNumberFormat="1" applyFont="1" applyFill="1" applyBorder="1" applyAlignment="1">
      <alignment horizontal="center" vertical="center" wrapText="1"/>
    </xf>
    <xf numFmtId="177" fontId="9" fillId="0" borderId="22" xfId="0" quotePrefix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57" fontId="9" fillId="0" borderId="29" xfId="0" applyNumberFormat="1" applyFont="1" applyFill="1" applyBorder="1" applyAlignment="1">
      <alignment horizontal="center" vertical="center" wrapText="1"/>
    </xf>
    <xf numFmtId="177" fontId="9" fillId="0" borderId="33" xfId="0" quotePrefix="1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180" fontId="9" fillId="0" borderId="44" xfId="1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181" fontId="9" fillId="0" borderId="40" xfId="1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79" fontId="9" fillId="0" borderId="51" xfId="1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57" fontId="9" fillId="0" borderId="3" xfId="0" applyNumberFormat="1" applyFont="1" applyFill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center" vertical="center"/>
    </xf>
    <xf numFmtId="57" fontId="9" fillId="0" borderId="24" xfId="0" applyNumberFormat="1" applyFont="1" applyFill="1" applyBorder="1" applyAlignment="1">
      <alignment horizontal="center" vertical="center"/>
    </xf>
    <xf numFmtId="57" fontId="9" fillId="0" borderId="12" xfId="0" applyNumberFormat="1" applyFont="1" applyFill="1" applyBorder="1" applyAlignment="1">
      <alignment horizontal="center" vertical="center"/>
    </xf>
    <xf numFmtId="57" fontId="9" fillId="0" borderId="53" xfId="0" applyNumberFormat="1" applyFont="1" applyFill="1" applyBorder="1" applyAlignment="1">
      <alignment horizontal="center" vertical="center"/>
    </xf>
    <xf numFmtId="57" fontId="9" fillId="0" borderId="54" xfId="0" applyNumberFormat="1" applyFont="1" applyFill="1" applyBorder="1" applyAlignment="1">
      <alignment horizontal="center" vertical="center"/>
    </xf>
    <xf numFmtId="57" fontId="9" fillId="0" borderId="3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14654</xdr:colOff>
      <xdr:row>0</xdr:row>
      <xdr:rowOff>190500</xdr:rowOff>
    </xdr:from>
    <xdr:to>
      <xdr:col>10</xdr:col>
      <xdr:colOff>80598</xdr:colOff>
      <xdr:row>1</xdr:row>
      <xdr:rowOff>7327</xdr:rowOff>
    </xdr:to>
    <xdr:sp macro="" textlink="">
      <xdr:nvSpPr>
        <xdr:cNvPr id="3" name="テキスト ボックス 2"/>
        <xdr:cNvSpPr txBox="1"/>
      </xdr:nvSpPr>
      <xdr:spPr>
        <a:xfrm>
          <a:off x="9044354" y="190500"/>
          <a:ext cx="989869" cy="254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R5.4.1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view="pageBreakPreview" zoomScale="115" zoomScaleNormal="70" zoomScaleSheetLayoutView="115" workbookViewId="0">
      <pane xSplit="10" ySplit="3" topLeftCell="K4" activePane="bottomRight" state="frozen"/>
      <selection pane="topRight" activeCell="Q1" sqref="Q1"/>
      <selection pane="bottomLeft" activeCell="A4" sqref="A4"/>
      <selection pane="bottomRight" activeCell="K62" sqref="K62"/>
    </sheetView>
  </sheetViews>
  <sheetFormatPr defaultColWidth="9" defaultRowHeight="13.5"/>
  <cols>
    <col min="1" max="1" width="3.75" style="2" customWidth="1"/>
    <col min="2" max="2" width="5.375" style="2" customWidth="1"/>
    <col min="3" max="3" width="3.75" style="142" customWidth="1"/>
    <col min="4" max="4" width="26.5" style="2" customWidth="1"/>
    <col min="5" max="5" width="11" style="142" customWidth="1"/>
    <col min="6" max="6" width="11.375" style="143" customWidth="1"/>
    <col min="7" max="7" width="11.75" style="142" customWidth="1"/>
    <col min="8" max="8" width="11.375" style="141" customWidth="1"/>
    <col min="9" max="9" width="11.5" style="2" customWidth="1"/>
    <col min="10" max="10" width="12.125" style="142" customWidth="1"/>
    <col min="11" max="16384" width="9" style="2"/>
  </cols>
  <sheetData>
    <row r="1" spans="1:10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0" customFormat="1" ht="18" customHeight="1">
      <c r="A2" s="3" t="s">
        <v>1</v>
      </c>
      <c r="B2" s="4"/>
      <c r="C2" s="3" t="s">
        <v>2</v>
      </c>
      <c r="D2" s="5"/>
      <c r="E2" s="6" t="s">
        <v>3</v>
      </c>
      <c r="F2" s="7" t="s">
        <v>4</v>
      </c>
      <c r="G2" s="6" t="s">
        <v>5</v>
      </c>
      <c r="H2" s="8" t="s">
        <v>6</v>
      </c>
      <c r="I2" s="5" t="s">
        <v>7</v>
      </c>
      <c r="J2" s="9" t="s">
        <v>8</v>
      </c>
    </row>
    <row r="3" spans="1:10" s="10" customFormat="1" ht="18" customHeight="1" thickBot="1">
      <c r="A3" s="11"/>
      <c r="B3" s="12"/>
      <c r="C3" s="11"/>
      <c r="D3" s="13"/>
      <c r="E3" s="14"/>
      <c r="F3" s="14"/>
      <c r="G3" s="14"/>
      <c r="H3" s="15"/>
      <c r="I3" s="13"/>
      <c r="J3" s="16"/>
    </row>
    <row r="4" spans="1:10" s="10" customFormat="1" ht="18" customHeight="1">
      <c r="A4" s="17" t="s">
        <v>9</v>
      </c>
      <c r="B4" s="18"/>
      <c r="C4" s="19">
        <v>1</v>
      </c>
      <c r="D4" s="20" t="s">
        <v>10</v>
      </c>
      <c r="E4" s="21" t="s">
        <v>11</v>
      </c>
      <c r="F4" s="22">
        <v>5.6</v>
      </c>
      <c r="G4" s="23">
        <v>20902</v>
      </c>
      <c r="H4" s="24">
        <v>4.7300000000000004</v>
      </c>
      <c r="I4" s="144">
        <v>20902</v>
      </c>
      <c r="J4" s="26" t="s">
        <v>12</v>
      </c>
    </row>
    <row r="5" spans="1:10" s="10" customFormat="1" ht="18" customHeight="1">
      <c r="A5" s="27"/>
      <c r="B5" s="28"/>
      <c r="C5" s="29"/>
      <c r="D5" s="30"/>
      <c r="E5" s="31"/>
      <c r="F5" s="32"/>
      <c r="G5" s="33"/>
      <c r="H5" s="34"/>
      <c r="I5" s="145"/>
      <c r="J5" s="36"/>
    </row>
    <row r="6" spans="1:10" s="10" customFormat="1" ht="18" customHeight="1">
      <c r="A6" s="27"/>
      <c r="B6" s="28"/>
      <c r="C6" s="37">
        <f>+C4+1</f>
        <v>2</v>
      </c>
      <c r="D6" s="20" t="s">
        <v>13</v>
      </c>
      <c r="E6" s="38" t="s">
        <v>14</v>
      </c>
      <c r="F6" s="39">
        <v>29.7</v>
      </c>
      <c r="G6" s="40" t="s">
        <v>15</v>
      </c>
      <c r="H6" s="41">
        <v>29.68</v>
      </c>
      <c r="I6" s="146">
        <v>20919</v>
      </c>
      <c r="J6" s="42" t="s">
        <v>16</v>
      </c>
    </row>
    <row r="7" spans="1:10" s="10" customFormat="1" ht="18" customHeight="1">
      <c r="A7" s="27"/>
      <c r="B7" s="28"/>
      <c r="C7" s="29"/>
      <c r="D7" s="30"/>
      <c r="E7" s="31"/>
      <c r="F7" s="31"/>
      <c r="G7" s="31"/>
      <c r="H7" s="35"/>
      <c r="I7" s="74"/>
      <c r="J7" s="43" t="s">
        <v>17</v>
      </c>
    </row>
    <row r="8" spans="1:10" s="10" customFormat="1" ht="18" customHeight="1">
      <c r="A8" s="27"/>
      <c r="B8" s="28"/>
      <c r="C8" s="44">
        <f>+C6+1</f>
        <v>3</v>
      </c>
      <c r="D8" s="20" t="s">
        <v>18</v>
      </c>
      <c r="E8" s="45" t="s">
        <v>19</v>
      </c>
      <c r="F8" s="46">
        <v>34</v>
      </c>
      <c r="G8" s="47" t="s">
        <v>20</v>
      </c>
      <c r="H8" s="25">
        <v>33.97</v>
      </c>
      <c r="I8" s="147" t="s">
        <v>21</v>
      </c>
      <c r="J8" s="42" t="s">
        <v>16</v>
      </c>
    </row>
    <row r="9" spans="1:10" s="10" customFormat="1" ht="18" customHeight="1">
      <c r="A9" s="27"/>
      <c r="B9" s="28"/>
      <c r="C9" s="29"/>
      <c r="D9" s="30"/>
      <c r="E9" s="31"/>
      <c r="F9" s="49"/>
      <c r="G9" s="50">
        <v>35678</v>
      </c>
      <c r="H9" s="35"/>
      <c r="I9" s="58">
        <v>30670</v>
      </c>
      <c r="J9" s="42" t="s">
        <v>22</v>
      </c>
    </row>
    <row r="10" spans="1:10" s="10" customFormat="1" ht="18" customHeight="1">
      <c r="A10" s="27"/>
      <c r="B10" s="28"/>
      <c r="C10" s="44">
        <f>+C8+1</f>
        <v>4</v>
      </c>
      <c r="D10" s="20" t="s">
        <v>23</v>
      </c>
      <c r="E10" s="45" t="s">
        <v>24</v>
      </c>
      <c r="F10" s="46">
        <v>1.7</v>
      </c>
      <c r="G10" s="52" t="s">
        <v>25</v>
      </c>
      <c r="H10" s="25">
        <v>1.69</v>
      </c>
      <c r="I10" s="72">
        <v>20919</v>
      </c>
      <c r="J10" s="54" t="s">
        <v>26</v>
      </c>
    </row>
    <row r="11" spans="1:10" s="10" customFormat="1" ht="18" customHeight="1">
      <c r="A11" s="27"/>
      <c r="B11" s="28"/>
      <c r="C11" s="29"/>
      <c r="D11" s="30"/>
      <c r="E11" s="31"/>
      <c r="F11" s="31"/>
      <c r="G11" s="51">
        <v>27964</v>
      </c>
      <c r="H11" s="35"/>
      <c r="I11" s="74"/>
      <c r="J11" s="36"/>
    </row>
    <row r="12" spans="1:10" s="10" customFormat="1" ht="18" customHeight="1">
      <c r="A12" s="27"/>
      <c r="B12" s="28"/>
      <c r="C12" s="44">
        <f>+C10+1</f>
        <v>5</v>
      </c>
      <c r="D12" s="20" t="s">
        <v>27</v>
      </c>
      <c r="E12" s="45" t="s">
        <v>28</v>
      </c>
      <c r="F12" s="46">
        <v>305.39999999999998</v>
      </c>
      <c r="G12" s="47" t="s">
        <v>29</v>
      </c>
      <c r="H12" s="25">
        <v>17.39</v>
      </c>
      <c r="I12" s="59" t="s">
        <v>30</v>
      </c>
      <c r="J12" s="54" t="s">
        <v>31</v>
      </c>
    </row>
    <row r="13" spans="1:10" s="10" customFormat="1" ht="18" customHeight="1">
      <c r="A13" s="27"/>
      <c r="B13" s="28"/>
      <c r="C13" s="29"/>
      <c r="D13" s="30"/>
      <c r="E13" s="31"/>
      <c r="F13" s="49"/>
      <c r="G13" s="50">
        <v>33757</v>
      </c>
      <c r="H13" s="35"/>
      <c r="I13" s="57">
        <v>37425</v>
      </c>
      <c r="J13" s="36"/>
    </row>
    <row r="14" spans="1:10" s="10" customFormat="1" ht="18" customHeight="1">
      <c r="A14" s="27"/>
      <c r="B14" s="28"/>
      <c r="C14" s="44">
        <f>+C12+1</f>
        <v>6</v>
      </c>
      <c r="D14" s="20" t="s">
        <v>32</v>
      </c>
      <c r="E14" s="45" t="s">
        <v>11</v>
      </c>
      <c r="F14" s="46">
        <v>2.7</v>
      </c>
      <c r="G14" s="52" t="s">
        <v>33</v>
      </c>
      <c r="H14" s="25">
        <v>2.52</v>
      </c>
      <c r="I14" s="68" t="s">
        <v>34</v>
      </c>
      <c r="J14" s="55" t="s">
        <v>35</v>
      </c>
    </row>
    <row r="15" spans="1:10" s="10" customFormat="1" ht="18" customHeight="1">
      <c r="A15" s="27"/>
      <c r="B15" s="28"/>
      <c r="C15" s="29"/>
      <c r="D15" s="30"/>
      <c r="E15" s="31"/>
      <c r="F15" s="31"/>
      <c r="G15" s="51">
        <v>42825</v>
      </c>
      <c r="H15" s="35"/>
      <c r="I15" s="58">
        <v>35217</v>
      </c>
      <c r="J15" s="56" t="s">
        <v>36</v>
      </c>
    </row>
    <row r="16" spans="1:10" s="10" customFormat="1" ht="18" customHeight="1">
      <c r="A16" s="27"/>
      <c r="B16" s="28"/>
      <c r="C16" s="44">
        <f>+C14+1</f>
        <v>7</v>
      </c>
      <c r="D16" s="20" t="s">
        <v>37</v>
      </c>
      <c r="E16" s="45" t="s">
        <v>38</v>
      </c>
      <c r="F16" s="46">
        <v>20.8</v>
      </c>
      <c r="G16" s="47" t="s">
        <v>39</v>
      </c>
      <c r="H16" s="25">
        <v>14.56</v>
      </c>
      <c r="I16" s="72">
        <v>21535</v>
      </c>
      <c r="J16" s="54" t="s">
        <v>40</v>
      </c>
    </row>
    <row r="17" spans="1:10" s="10" customFormat="1" ht="18" customHeight="1">
      <c r="A17" s="27"/>
      <c r="B17" s="28"/>
      <c r="C17" s="29"/>
      <c r="D17" s="30"/>
      <c r="E17" s="31"/>
      <c r="F17" s="49"/>
      <c r="G17" s="50">
        <v>27964</v>
      </c>
      <c r="H17" s="35"/>
      <c r="I17" s="74"/>
      <c r="J17" s="36"/>
    </row>
    <row r="18" spans="1:10" s="10" customFormat="1" ht="18" customHeight="1">
      <c r="A18" s="27"/>
      <c r="B18" s="28"/>
      <c r="C18" s="44">
        <f>+C16+1</f>
        <v>8</v>
      </c>
      <c r="D18" s="20" t="s">
        <v>41</v>
      </c>
      <c r="E18" s="45" t="s">
        <v>38</v>
      </c>
      <c r="F18" s="46">
        <v>15.9</v>
      </c>
      <c r="G18" s="52" t="s">
        <v>42</v>
      </c>
      <c r="H18" s="25">
        <v>15.89</v>
      </c>
      <c r="I18" s="72">
        <v>21668</v>
      </c>
      <c r="J18" s="54" t="s">
        <v>43</v>
      </c>
    </row>
    <row r="19" spans="1:10" s="10" customFormat="1" ht="18" customHeight="1">
      <c r="A19" s="27"/>
      <c r="B19" s="28"/>
      <c r="C19" s="29"/>
      <c r="D19" s="30"/>
      <c r="E19" s="31"/>
      <c r="F19" s="31"/>
      <c r="G19" s="51">
        <v>28461</v>
      </c>
      <c r="H19" s="35"/>
      <c r="I19" s="74"/>
      <c r="J19" s="36"/>
    </row>
    <row r="20" spans="1:10" s="10" customFormat="1" ht="18" customHeight="1">
      <c r="A20" s="27"/>
      <c r="B20" s="28"/>
      <c r="C20" s="44">
        <f>+C18+1</f>
        <v>9</v>
      </c>
      <c r="D20" s="20" t="s">
        <v>44</v>
      </c>
      <c r="E20" s="45" t="s">
        <v>14</v>
      </c>
      <c r="F20" s="46" t="s">
        <v>45</v>
      </c>
      <c r="G20" s="47" t="s">
        <v>29</v>
      </c>
      <c r="H20" s="25">
        <v>19.97</v>
      </c>
      <c r="I20" s="59" t="s">
        <v>46</v>
      </c>
      <c r="J20" s="54" t="s">
        <v>31</v>
      </c>
    </row>
    <row r="21" spans="1:10" s="10" customFormat="1" ht="18" customHeight="1">
      <c r="A21" s="27"/>
      <c r="B21" s="28"/>
      <c r="C21" s="29"/>
      <c r="D21" s="30"/>
      <c r="E21" s="31"/>
      <c r="F21" s="49"/>
      <c r="G21" s="50">
        <v>33757</v>
      </c>
      <c r="H21" s="35"/>
      <c r="I21" s="57">
        <v>44774</v>
      </c>
      <c r="J21" s="36"/>
    </row>
    <row r="22" spans="1:10" s="10" customFormat="1" ht="18" customHeight="1">
      <c r="A22" s="27"/>
      <c r="B22" s="28"/>
      <c r="C22" s="44">
        <f>+C20+1</f>
        <v>10</v>
      </c>
      <c r="D22" s="20" t="s">
        <v>47</v>
      </c>
      <c r="E22" s="45" t="s">
        <v>24</v>
      </c>
      <c r="F22" s="46">
        <v>1.4</v>
      </c>
      <c r="G22" s="52" t="s">
        <v>48</v>
      </c>
      <c r="H22" s="25">
        <v>1.59</v>
      </c>
      <c r="I22" s="72">
        <v>26390</v>
      </c>
      <c r="J22" s="54" t="s">
        <v>49</v>
      </c>
    </row>
    <row r="23" spans="1:10" s="10" customFormat="1" ht="18" customHeight="1">
      <c r="A23" s="27"/>
      <c r="B23" s="28"/>
      <c r="C23" s="29"/>
      <c r="D23" s="30"/>
      <c r="E23" s="31"/>
      <c r="F23" s="31"/>
      <c r="G23" s="51">
        <v>33757</v>
      </c>
      <c r="H23" s="35"/>
      <c r="I23" s="74"/>
      <c r="J23" s="36"/>
    </row>
    <row r="24" spans="1:10" s="10" customFormat="1" ht="18" customHeight="1">
      <c r="A24" s="27"/>
      <c r="B24" s="28"/>
      <c r="C24" s="44">
        <f>+C22+1</f>
        <v>11</v>
      </c>
      <c r="D24" s="20" t="s">
        <v>50</v>
      </c>
      <c r="E24" s="45" t="s">
        <v>28</v>
      </c>
      <c r="F24" s="46">
        <v>77.900000000000006</v>
      </c>
      <c r="G24" s="52" t="s">
        <v>51</v>
      </c>
      <c r="H24" s="25">
        <v>70.36</v>
      </c>
      <c r="I24" s="68" t="s">
        <v>52</v>
      </c>
      <c r="J24" s="54" t="s">
        <v>12</v>
      </c>
    </row>
    <row r="25" spans="1:10" s="10" customFormat="1" ht="18" customHeight="1">
      <c r="A25" s="27"/>
      <c r="B25" s="28"/>
      <c r="C25" s="29"/>
      <c r="D25" s="30"/>
      <c r="E25" s="31"/>
      <c r="F25" s="49"/>
      <c r="G25" s="51">
        <v>36207</v>
      </c>
      <c r="H25" s="35"/>
      <c r="I25" s="58">
        <v>37681</v>
      </c>
      <c r="J25" s="36"/>
    </row>
    <row r="26" spans="1:10" s="10" customFormat="1" ht="18" customHeight="1">
      <c r="A26" s="27"/>
      <c r="B26" s="28"/>
      <c r="C26" s="37">
        <f>+C24+1</f>
        <v>12</v>
      </c>
      <c r="D26" s="20" t="s">
        <v>53</v>
      </c>
      <c r="E26" s="38" t="s">
        <v>38</v>
      </c>
      <c r="F26" s="39">
        <v>14</v>
      </c>
      <c r="G26" s="48" t="s">
        <v>54</v>
      </c>
      <c r="H26" s="41">
        <v>11.81</v>
      </c>
      <c r="I26" s="57" t="s">
        <v>55</v>
      </c>
      <c r="J26" s="42" t="s">
        <v>56</v>
      </c>
    </row>
    <row r="27" spans="1:10" s="10" customFormat="1" ht="18" customHeight="1">
      <c r="A27" s="27"/>
      <c r="B27" s="28"/>
      <c r="C27" s="29"/>
      <c r="D27" s="30"/>
      <c r="E27" s="31"/>
      <c r="F27" s="31"/>
      <c r="G27" s="51">
        <v>44161</v>
      </c>
      <c r="H27" s="35"/>
      <c r="I27" s="58">
        <v>42401</v>
      </c>
      <c r="J27" s="43" t="s">
        <v>57</v>
      </c>
    </row>
    <row r="28" spans="1:10" s="10" customFormat="1" ht="18" customHeight="1">
      <c r="A28" s="27"/>
      <c r="B28" s="28"/>
      <c r="C28" s="44">
        <f>+C26+1</f>
        <v>13</v>
      </c>
      <c r="D28" s="20" t="s">
        <v>58</v>
      </c>
      <c r="E28" s="45" t="s">
        <v>14</v>
      </c>
      <c r="F28" s="46">
        <v>24.4</v>
      </c>
      <c r="G28" s="47" t="s">
        <v>59</v>
      </c>
      <c r="H28" s="25">
        <v>26.01</v>
      </c>
      <c r="I28" s="59" t="s">
        <v>60</v>
      </c>
      <c r="J28" s="54" t="s">
        <v>35</v>
      </c>
    </row>
    <row r="29" spans="1:10" s="10" customFormat="1" ht="18" customHeight="1">
      <c r="A29" s="27"/>
      <c r="B29" s="28"/>
      <c r="C29" s="37"/>
      <c r="D29" s="60"/>
      <c r="E29" s="38"/>
      <c r="F29" s="39"/>
      <c r="G29" s="50">
        <v>33211</v>
      </c>
      <c r="H29" s="41"/>
      <c r="I29" s="57">
        <v>42095</v>
      </c>
      <c r="J29" s="61"/>
    </row>
    <row r="30" spans="1:10" s="10" customFormat="1" ht="18" customHeight="1">
      <c r="A30" s="27"/>
      <c r="B30" s="28"/>
      <c r="C30" s="62">
        <f>+C28+1</f>
        <v>14</v>
      </c>
      <c r="D30" s="63" t="s">
        <v>61</v>
      </c>
      <c r="E30" s="64" t="s">
        <v>38</v>
      </c>
      <c r="F30" s="65">
        <v>9.9</v>
      </c>
      <c r="G30" s="48" t="s">
        <v>62</v>
      </c>
      <c r="H30" s="86">
        <v>10.039999999999999</v>
      </c>
      <c r="I30" s="68" t="s">
        <v>63</v>
      </c>
      <c r="J30" s="66" t="s">
        <v>64</v>
      </c>
    </row>
    <row r="31" spans="1:10" s="10" customFormat="1" ht="18" customHeight="1">
      <c r="A31" s="27"/>
      <c r="B31" s="28"/>
      <c r="C31" s="62"/>
      <c r="D31" s="63"/>
      <c r="E31" s="64"/>
      <c r="F31" s="64"/>
      <c r="G31" s="51">
        <v>40022</v>
      </c>
      <c r="H31" s="86"/>
      <c r="I31" s="58">
        <v>42013</v>
      </c>
      <c r="J31" s="67"/>
    </row>
    <row r="32" spans="1:10" s="10" customFormat="1" ht="18" customHeight="1">
      <c r="A32" s="27"/>
      <c r="B32" s="28"/>
      <c r="C32" s="37">
        <f>+C30+1</f>
        <v>15</v>
      </c>
      <c r="D32" s="60" t="s">
        <v>65</v>
      </c>
      <c r="E32" s="38" t="s">
        <v>28</v>
      </c>
      <c r="F32" s="39">
        <v>64.7</v>
      </c>
      <c r="G32" s="47" t="s">
        <v>66</v>
      </c>
      <c r="H32" s="41">
        <v>64.599999999999994</v>
      </c>
      <c r="I32" s="59" t="s">
        <v>67</v>
      </c>
      <c r="J32" s="54" t="s">
        <v>68</v>
      </c>
    </row>
    <row r="33" spans="1:11" s="10" customFormat="1" ht="18" customHeight="1">
      <c r="A33" s="27"/>
      <c r="B33" s="28"/>
      <c r="C33" s="29"/>
      <c r="D33" s="30"/>
      <c r="E33" s="31"/>
      <c r="F33" s="49"/>
      <c r="G33" s="50">
        <v>32199</v>
      </c>
      <c r="H33" s="35"/>
      <c r="I33" s="57">
        <v>34060</v>
      </c>
      <c r="J33" s="36"/>
    </row>
    <row r="34" spans="1:11" s="10" customFormat="1" ht="18" customHeight="1">
      <c r="A34" s="27"/>
      <c r="B34" s="28"/>
      <c r="C34" s="44">
        <f>+C32+1</f>
        <v>16</v>
      </c>
      <c r="D34" s="20" t="s">
        <v>69</v>
      </c>
      <c r="E34" s="45" t="s">
        <v>38</v>
      </c>
      <c r="F34" s="46">
        <v>45.3</v>
      </c>
      <c r="G34" s="52" t="s">
        <v>70</v>
      </c>
      <c r="H34" s="25">
        <v>45.28</v>
      </c>
      <c r="I34" s="68" t="s">
        <v>67</v>
      </c>
      <c r="J34" s="69" t="s">
        <v>16</v>
      </c>
    </row>
    <row r="35" spans="1:11" s="10" customFormat="1" ht="18" customHeight="1">
      <c r="A35" s="27"/>
      <c r="B35" s="28"/>
      <c r="C35" s="29"/>
      <c r="D35" s="30"/>
      <c r="E35" s="31"/>
      <c r="F35" s="31"/>
      <c r="G35" s="51">
        <v>37330</v>
      </c>
      <c r="H35" s="35"/>
      <c r="I35" s="58">
        <v>38443</v>
      </c>
      <c r="J35" s="43" t="s">
        <v>36</v>
      </c>
    </row>
    <row r="36" spans="1:11" s="10" customFormat="1" ht="18" customHeight="1">
      <c r="A36" s="27"/>
      <c r="B36" s="28"/>
      <c r="C36" s="44">
        <f>+C34+1</f>
        <v>17</v>
      </c>
      <c r="D36" s="20" t="s">
        <v>71</v>
      </c>
      <c r="E36" s="70" t="s">
        <v>72</v>
      </c>
      <c r="F36" s="46" t="s">
        <v>73</v>
      </c>
      <c r="G36" s="71" t="s">
        <v>74</v>
      </c>
      <c r="H36" s="25">
        <v>29.57</v>
      </c>
      <c r="I36" s="72">
        <v>35624</v>
      </c>
      <c r="J36" s="54" t="s">
        <v>26</v>
      </c>
    </row>
    <row r="37" spans="1:11" s="10" customFormat="1" ht="18" customHeight="1">
      <c r="A37" s="27"/>
      <c r="B37" s="28"/>
      <c r="C37" s="29"/>
      <c r="D37" s="30"/>
      <c r="E37" s="73"/>
      <c r="F37" s="31"/>
      <c r="G37" s="51">
        <v>24560</v>
      </c>
      <c r="H37" s="35"/>
      <c r="I37" s="74"/>
      <c r="J37" s="36"/>
    </row>
    <row r="38" spans="1:11" s="10" customFormat="1" ht="18" customHeight="1">
      <c r="A38" s="27"/>
      <c r="B38" s="28"/>
      <c r="C38" s="44">
        <f>+C36+1</f>
        <v>18</v>
      </c>
      <c r="D38" s="20" t="s">
        <v>75</v>
      </c>
      <c r="E38" s="45" t="s">
        <v>38</v>
      </c>
      <c r="F38" s="46">
        <v>32.1</v>
      </c>
      <c r="G38" s="53">
        <v>32161</v>
      </c>
      <c r="H38" s="25">
        <v>31.01</v>
      </c>
      <c r="I38" s="59" t="s">
        <v>76</v>
      </c>
      <c r="J38" s="54" t="s">
        <v>77</v>
      </c>
    </row>
    <row r="39" spans="1:11" s="10" customFormat="1" ht="18" customHeight="1">
      <c r="A39" s="27"/>
      <c r="B39" s="28"/>
      <c r="C39" s="29"/>
      <c r="D39" s="30"/>
      <c r="E39" s="31"/>
      <c r="F39" s="49"/>
      <c r="G39" s="31"/>
      <c r="H39" s="35"/>
      <c r="I39" s="57">
        <v>44652</v>
      </c>
      <c r="J39" s="36"/>
    </row>
    <row r="40" spans="1:11" s="10" customFormat="1" ht="18" customHeight="1">
      <c r="A40" s="27"/>
      <c r="B40" s="28"/>
      <c r="C40" s="75">
        <f>+C38+1</f>
        <v>19</v>
      </c>
      <c r="D40" s="76" t="s">
        <v>78</v>
      </c>
      <c r="E40" s="45" t="s">
        <v>28</v>
      </c>
      <c r="F40" s="77">
        <v>50.7</v>
      </c>
      <c r="G40" s="53">
        <v>33620</v>
      </c>
      <c r="H40" s="25">
        <v>36.1</v>
      </c>
      <c r="I40" s="68" t="s">
        <v>79</v>
      </c>
      <c r="J40" s="54" t="s">
        <v>80</v>
      </c>
    </row>
    <row r="41" spans="1:11" s="10" customFormat="1" ht="18" customHeight="1">
      <c r="A41" s="27"/>
      <c r="B41" s="28"/>
      <c r="C41" s="78"/>
      <c r="D41" s="79"/>
      <c r="E41" s="31"/>
      <c r="F41" s="80"/>
      <c r="G41" s="33"/>
      <c r="H41" s="35"/>
      <c r="I41" s="58">
        <v>40634</v>
      </c>
      <c r="J41" s="36"/>
    </row>
    <row r="42" spans="1:11" s="10" customFormat="1" ht="18" customHeight="1">
      <c r="A42" s="27"/>
      <c r="B42" s="28"/>
      <c r="C42" s="75">
        <f>+C40+1</f>
        <v>20</v>
      </c>
      <c r="D42" s="63" t="s">
        <v>81</v>
      </c>
      <c r="E42" s="64" t="s">
        <v>28</v>
      </c>
      <c r="F42" s="81" t="s">
        <v>82</v>
      </c>
      <c r="G42" s="82" t="s">
        <v>83</v>
      </c>
      <c r="H42" s="114">
        <v>94.97</v>
      </c>
      <c r="I42" s="90" t="s">
        <v>84</v>
      </c>
      <c r="J42" s="55" t="s">
        <v>35</v>
      </c>
      <c r="K42" s="2"/>
    </row>
    <row r="43" spans="1:11" s="10" customFormat="1" ht="18" customHeight="1">
      <c r="A43" s="27"/>
      <c r="B43" s="28"/>
      <c r="C43" s="83"/>
      <c r="D43" s="63"/>
      <c r="E43" s="64"/>
      <c r="F43" s="64">
        <v>95.1</v>
      </c>
      <c r="G43" s="51">
        <v>43903</v>
      </c>
      <c r="H43" s="151"/>
      <c r="I43" s="58">
        <v>43922</v>
      </c>
      <c r="J43" s="56" t="s">
        <v>36</v>
      </c>
      <c r="K43" s="84"/>
    </row>
    <row r="44" spans="1:11" s="10" customFormat="1" ht="18" customHeight="1">
      <c r="A44" s="27"/>
      <c r="B44" s="28"/>
      <c r="C44" s="62">
        <f>+C42+1</f>
        <v>21</v>
      </c>
      <c r="D44" s="63" t="s">
        <v>85</v>
      </c>
      <c r="E44" s="64" t="s">
        <v>28</v>
      </c>
      <c r="F44" s="64">
        <v>36.799999999999997</v>
      </c>
      <c r="G44" s="85">
        <v>33995</v>
      </c>
      <c r="H44" s="86">
        <v>35.21</v>
      </c>
      <c r="I44" s="68" t="s">
        <v>86</v>
      </c>
      <c r="J44" s="66" t="s">
        <v>87</v>
      </c>
    </row>
    <row r="45" spans="1:11" s="10" customFormat="1" ht="18" customHeight="1">
      <c r="A45" s="27"/>
      <c r="B45" s="28"/>
      <c r="C45" s="62"/>
      <c r="D45" s="63"/>
      <c r="E45" s="64"/>
      <c r="F45" s="64"/>
      <c r="G45" s="85"/>
      <c r="H45" s="86"/>
      <c r="I45" s="58">
        <v>41730</v>
      </c>
      <c r="J45" s="67"/>
    </row>
    <row r="46" spans="1:11" s="10" customFormat="1" ht="18" customHeight="1">
      <c r="A46" s="27"/>
      <c r="B46" s="28"/>
      <c r="C46" s="62">
        <f>+C44+1</f>
        <v>22</v>
      </c>
      <c r="D46" s="63" t="s">
        <v>88</v>
      </c>
      <c r="E46" s="64" t="s">
        <v>28</v>
      </c>
      <c r="F46" s="64">
        <v>53.5</v>
      </c>
      <c r="G46" s="85">
        <v>34450</v>
      </c>
      <c r="H46" s="86">
        <v>51.96</v>
      </c>
      <c r="I46" s="68" t="s">
        <v>89</v>
      </c>
      <c r="J46" s="66" t="s">
        <v>90</v>
      </c>
      <c r="K46" s="84"/>
    </row>
    <row r="47" spans="1:11" s="10" customFormat="1" ht="18" customHeight="1">
      <c r="A47" s="27"/>
      <c r="B47" s="28"/>
      <c r="C47" s="62"/>
      <c r="D47" s="63"/>
      <c r="E47" s="64"/>
      <c r="F47" s="64"/>
      <c r="G47" s="85"/>
      <c r="H47" s="86"/>
      <c r="I47" s="58">
        <v>43922</v>
      </c>
      <c r="J47" s="67"/>
    </row>
    <row r="48" spans="1:11" s="10" customFormat="1" ht="18" customHeight="1">
      <c r="A48" s="27"/>
      <c r="B48" s="28"/>
      <c r="C48" s="62">
        <f>+C46+1</f>
        <v>23</v>
      </c>
      <c r="D48" s="63" t="s">
        <v>91</v>
      </c>
      <c r="E48" s="64" t="s">
        <v>92</v>
      </c>
      <c r="F48" s="64">
        <v>24.4</v>
      </c>
      <c r="G48" s="82" t="s">
        <v>93</v>
      </c>
      <c r="H48" s="86">
        <v>16.75</v>
      </c>
      <c r="I48" s="147" t="s">
        <v>94</v>
      </c>
      <c r="J48" s="66" t="s">
        <v>95</v>
      </c>
      <c r="K48" s="84"/>
    </row>
    <row r="49" spans="1:11" s="10" customFormat="1" ht="18" customHeight="1">
      <c r="A49" s="27"/>
      <c r="B49" s="28"/>
      <c r="C49" s="62"/>
      <c r="D49" s="63"/>
      <c r="E49" s="64"/>
      <c r="F49" s="64"/>
      <c r="G49" s="87">
        <v>36578</v>
      </c>
      <c r="H49" s="86"/>
      <c r="I49" s="58">
        <v>43922</v>
      </c>
      <c r="J49" s="67"/>
    </row>
    <row r="50" spans="1:11" s="10" customFormat="1" ht="18" customHeight="1">
      <c r="A50" s="27"/>
      <c r="B50" s="28"/>
      <c r="C50" s="62">
        <f>+C48+1</f>
        <v>24</v>
      </c>
      <c r="D50" s="63" t="s">
        <v>96</v>
      </c>
      <c r="E50" s="64" t="s">
        <v>28</v>
      </c>
      <c r="F50" s="88">
        <v>69.2</v>
      </c>
      <c r="G50" s="85">
        <v>35675</v>
      </c>
      <c r="H50" s="86">
        <v>15.37</v>
      </c>
      <c r="I50" s="147" t="s">
        <v>97</v>
      </c>
      <c r="J50" s="66" t="s">
        <v>98</v>
      </c>
    </row>
    <row r="51" spans="1:11" s="10" customFormat="1" ht="18" customHeight="1">
      <c r="A51" s="27"/>
      <c r="B51" s="28"/>
      <c r="C51" s="62"/>
      <c r="D51" s="63"/>
      <c r="E51" s="64"/>
      <c r="F51" s="88"/>
      <c r="G51" s="85"/>
      <c r="H51" s="86"/>
      <c r="I51" s="58">
        <v>42095</v>
      </c>
      <c r="J51" s="67"/>
    </row>
    <row r="52" spans="1:11" s="10" customFormat="1" ht="18" customHeight="1">
      <c r="A52" s="27"/>
      <c r="B52" s="28"/>
      <c r="C52" s="44">
        <v>25</v>
      </c>
      <c r="D52" s="89" t="s">
        <v>99</v>
      </c>
      <c r="E52" s="38" t="s">
        <v>14</v>
      </c>
      <c r="F52" s="38" t="s">
        <v>100</v>
      </c>
      <c r="G52" s="45" t="s">
        <v>101</v>
      </c>
      <c r="H52" s="41">
        <v>26.12</v>
      </c>
      <c r="I52" s="90" t="s">
        <v>102</v>
      </c>
      <c r="J52" s="91" t="s">
        <v>103</v>
      </c>
      <c r="K52" s="2"/>
    </row>
    <row r="53" spans="1:11" s="10" customFormat="1" ht="18" customHeight="1">
      <c r="A53" s="27"/>
      <c r="B53" s="28"/>
      <c r="C53" s="29"/>
      <c r="D53" s="32"/>
      <c r="E53" s="31"/>
      <c r="F53" s="31"/>
      <c r="G53" s="92"/>
      <c r="H53" s="92"/>
      <c r="I53" s="94">
        <v>43666</v>
      </c>
      <c r="J53" s="95"/>
    </row>
    <row r="54" spans="1:11" s="10" customFormat="1" ht="18" customHeight="1">
      <c r="A54" s="27"/>
      <c r="B54" s="28"/>
      <c r="C54" s="44">
        <v>26</v>
      </c>
      <c r="D54" s="96" t="s">
        <v>104</v>
      </c>
      <c r="E54" s="70" t="s">
        <v>105</v>
      </c>
      <c r="F54" s="45" t="s">
        <v>106</v>
      </c>
      <c r="G54" s="97" t="s">
        <v>101</v>
      </c>
      <c r="H54" s="152">
        <v>1.21</v>
      </c>
      <c r="I54" s="148">
        <v>41826</v>
      </c>
      <c r="J54" s="66" t="s">
        <v>107</v>
      </c>
    </row>
    <row r="55" spans="1:11" s="10" customFormat="1" ht="18" customHeight="1">
      <c r="A55" s="27"/>
      <c r="B55" s="28"/>
      <c r="C55" s="98"/>
      <c r="D55" s="99"/>
      <c r="E55" s="93"/>
      <c r="F55" s="92"/>
      <c r="G55" s="100"/>
      <c r="H55" s="101">
        <v>12.18</v>
      </c>
      <c r="I55" s="149">
        <v>43935</v>
      </c>
      <c r="J55" s="102"/>
      <c r="K55" s="84"/>
    </row>
    <row r="56" spans="1:11" s="10" customFormat="1" ht="18" customHeight="1">
      <c r="A56" s="27"/>
      <c r="B56" s="28"/>
      <c r="C56" s="75">
        <v>27</v>
      </c>
      <c r="D56" s="76" t="s">
        <v>108</v>
      </c>
      <c r="E56" s="45" t="s">
        <v>28</v>
      </c>
      <c r="F56" s="77">
        <v>105.9</v>
      </c>
      <c r="G56" s="53">
        <v>35937</v>
      </c>
      <c r="H56" s="25">
        <v>17.89</v>
      </c>
      <c r="I56" s="72">
        <v>42819</v>
      </c>
      <c r="J56" s="54" t="s">
        <v>109</v>
      </c>
    </row>
    <row r="57" spans="1:11" s="10" customFormat="1" ht="18" customHeight="1">
      <c r="A57" s="103"/>
      <c r="B57" s="104"/>
      <c r="C57" s="83"/>
      <c r="D57" s="79"/>
      <c r="E57" s="31"/>
      <c r="F57" s="80"/>
      <c r="G57" s="33"/>
      <c r="H57" s="35"/>
      <c r="I57" s="74"/>
      <c r="J57" s="36"/>
    </row>
    <row r="58" spans="1:11" s="10" customFormat="1" ht="18" customHeight="1">
      <c r="A58" s="105" t="s">
        <v>110</v>
      </c>
      <c r="B58" s="106"/>
      <c r="C58" s="75">
        <v>28</v>
      </c>
      <c r="D58" s="107" t="s">
        <v>111</v>
      </c>
      <c r="E58" s="38" t="s">
        <v>92</v>
      </c>
      <c r="F58" s="108">
        <f>0.67+1.1</f>
        <v>1.77</v>
      </c>
      <c r="G58" s="109" t="s">
        <v>112</v>
      </c>
      <c r="H58" s="110"/>
      <c r="I58" s="150"/>
      <c r="J58" s="42" t="s">
        <v>113</v>
      </c>
    </row>
    <row r="59" spans="1:11" s="10" customFormat="1" ht="18" customHeight="1" thickBot="1">
      <c r="A59" s="111"/>
      <c r="B59" s="112"/>
      <c r="C59" s="78"/>
      <c r="D59" s="79"/>
      <c r="E59" s="31"/>
      <c r="F59" s="80">
        <v>0.44</v>
      </c>
      <c r="G59" s="113"/>
      <c r="H59" s="110"/>
      <c r="I59" s="97"/>
      <c r="J59" s="43" t="s">
        <v>95</v>
      </c>
    </row>
    <row r="60" spans="1:11" s="10" customFormat="1" ht="18" customHeight="1" thickTop="1" thickBot="1">
      <c r="A60" s="115"/>
      <c r="B60" s="116"/>
      <c r="C60" s="116"/>
      <c r="D60" s="117" t="s">
        <v>114</v>
      </c>
      <c r="E60" s="118"/>
      <c r="F60" s="119">
        <f>F4+F6+F8+F10+F12+F14+F16+F18+F22+F24+F26+F28+F30+F32+F34+F38+F40+F42+F44+F46+F48+F50+F56</f>
        <v>1137</v>
      </c>
      <c r="G60" s="120"/>
      <c r="H60" s="121">
        <f>SUM(H4:H54,H56)</f>
        <v>726.25</v>
      </c>
      <c r="I60" s="118"/>
      <c r="J60" s="122"/>
    </row>
    <row r="61" spans="1:11" s="10" customFormat="1" ht="18" customHeight="1" thickBot="1">
      <c r="A61" s="123"/>
      <c r="B61" s="124"/>
      <c r="C61" s="124"/>
      <c r="D61" s="125"/>
      <c r="E61" s="126"/>
      <c r="F61" s="127">
        <f>(+F60+30+32.8)*-1</f>
        <v>-1199.8</v>
      </c>
      <c r="G61" s="128"/>
      <c r="H61" s="129">
        <f>SUM(H4:H57)</f>
        <v>738.43</v>
      </c>
      <c r="I61" s="126"/>
      <c r="J61" s="130"/>
    </row>
    <row r="62" spans="1:11" s="10" customFormat="1" ht="5.25" customHeight="1" thickTop="1"/>
    <row r="63" spans="1:11" s="10" customFormat="1" ht="12">
      <c r="A63" s="131" t="s">
        <v>115</v>
      </c>
      <c r="B63" s="132"/>
      <c r="C63" s="133" t="s">
        <v>116</v>
      </c>
      <c r="D63" s="134"/>
      <c r="E63" s="135"/>
      <c r="F63" s="135"/>
      <c r="G63" s="135"/>
      <c r="H63" s="136"/>
      <c r="I63" s="135"/>
      <c r="J63" s="135"/>
    </row>
    <row r="64" spans="1:11" s="10" customFormat="1" ht="12">
      <c r="A64" s="131" t="s">
        <v>117</v>
      </c>
      <c r="B64" s="132"/>
      <c r="C64" s="133" t="s">
        <v>118</v>
      </c>
      <c r="E64" s="137"/>
      <c r="F64" s="138"/>
      <c r="G64" s="137"/>
      <c r="H64" s="139"/>
      <c r="J64" s="137"/>
    </row>
    <row r="65" spans="1:10" s="10" customFormat="1" ht="12">
      <c r="A65" s="131" t="s">
        <v>119</v>
      </c>
      <c r="B65" s="132"/>
      <c r="C65" s="133" t="s">
        <v>120</v>
      </c>
      <c r="D65" s="140"/>
      <c r="E65" s="140"/>
      <c r="F65" s="140"/>
      <c r="G65" s="140"/>
      <c r="H65" s="136"/>
      <c r="I65" s="140"/>
      <c r="J65" s="140"/>
    </row>
    <row r="66" spans="1:10" s="10" customFormat="1" ht="12">
      <c r="A66" s="131" t="s">
        <v>121</v>
      </c>
      <c r="B66" s="132"/>
      <c r="C66" s="133" t="s">
        <v>122</v>
      </c>
      <c r="D66" s="140"/>
      <c r="E66" s="140"/>
      <c r="F66" s="140"/>
      <c r="G66" s="140"/>
      <c r="H66" s="136"/>
      <c r="I66" s="140"/>
      <c r="J66" s="140"/>
    </row>
    <row r="67" spans="1:10" s="10" customFormat="1" ht="12">
      <c r="A67" s="131" t="s">
        <v>123</v>
      </c>
      <c r="B67" s="132"/>
      <c r="C67" s="133" t="s">
        <v>124</v>
      </c>
      <c r="D67" s="140"/>
      <c r="E67" s="140"/>
      <c r="F67" s="140"/>
      <c r="G67" s="140"/>
      <c r="H67" s="139"/>
      <c r="I67" s="140"/>
      <c r="J67" s="140"/>
    </row>
    <row r="68" spans="1:10" s="10" customFormat="1" ht="12">
      <c r="A68" s="131" t="s">
        <v>125</v>
      </c>
      <c r="B68" s="132"/>
      <c r="C68" s="133" t="s">
        <v>126</v>
      </c>
      <c r="E68" s="137"/>
      <c r="F68" s="138"/>
      <c r="G68" s="137"/>
      <c r="H68" s="139"/>
      <c r="J68" s="137"/>
    </row>
    <row r="69" spans="1:10" s="10" customFormat="1" ht="12">
      <c r="A69" s="131" t="s">
        <v>127</v>
      </c>
      <c r="B69" s="132"/>
      <c r="C69" s="133" t="s">
        <v>128</v>
      </c>
      <c r="D69" s="140"/>
      <c r="E69" s="140"/>
      <c r="F69" s="140"/>
      <c r="G69" s="140"/>
      <c r="H69" s="136"/>
      <c r="I69" s="140"/>
      <c r="J69" s="140"/>
    </row>
    <row r="70" spans="1:10" s="10" customFormat="1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10" customFormat="1" ht="11.25">
      <c r="C71" s="137"/>
      <c r="E71" s="137"/>
      <c r="F71" s="138"/>
      <c r="G71" s="137"/>
      <c r="H71" s="139"/>
      <c r="J71" s="137"/>
    </row>
    <row r="72" spans="1:10" s="10" customFormat="1" ht="11.25">
      <c r="C72" s="137"/>
      <c r="E72" s="137"/>
      <c r="F72" s="138"/>
      <c r="G72" s="137"/>
      <c r="H72" s="139"/>
      <c r="J72" s="137"/>
    </row>
    <row r="73" spans="1:10" s="10" customFormat="1" ht="11.25">
      <c r="C73" s="137"/>
      <c r="E73" s="137"/>
      <c r="F73" s="138"/>
      <c r="G73" s="137"/>
      <c r="H73" s="139"/>
      <c r="J73" s="137"/>
    </row>
    <row r="74" spans="1:10" s="10" customFormat="1" ht="11.25">
      <c r="C74" s="137"/>
      <c r="E74" s="137"/>
      <c r="F74" s="138"/>
      <c r="G74" s="137"/>
      <c r="H74" s="139"/>
      <c r="J74" s="137"/>
    </row>
    <row r="75" spans="1:10" s="10" customFormat="1" ht="11.25">
      <c r="C75" s="137"/>
      <c r="E75" s="137"/>
      <c r="F75" s="138"/>
      <c r="G75" s="137"/>
      <c r="H75" s="139"/>
      <c r="J75" s="137"/>
    </row>
    <row r="76" spans="1:10" s="10" customFormat="1" ht="11.25">
      <c r="C76" s="137"/>
      <c r="E76" s="137"/>
      <c r="F76" s="138"/>
      <c r="G76" s="137"/>
      <c r="H76" s="139"/>
      <c r="J76" s="137"/>
    </row>
    <row r="77" spans="1:10" s="10" customFormat="1" ht="11.25">
      <c r="C77" s="137"/>
      <c r="E77" s="137"/>
      <c r="F77" s="138"/>
      <c r="G77" s="137"/>
      <c r="H77" s="139"/>
      <c r="J77" s="137"/>
    </row>
    <row r="78" spans="1:10">
      <c r="A78" s="10"/>
      <c r="B78" s="10"/>
      <c r="C78" s="137"/>
      <c r="D78" s="10"/>
      <c r="E78" s="137"/>
      <c r="F78" s="138"/>
      <c r="G78" s="137"/>
      <c r="H78" s="139"/>
      <c r="I78" s="10"/>
      <c r="J78" s="137"/>
    </row>
    <row r="79" spans="1:10">
      <c r="A79" s="10"/>
      <c r="B79" s="10"/>
      <c r="C79" s="137"/>
      <c r="D79" s="10"/>
      <c r="E79" s="137"/>
      <c r="F79" s="138"/>
      <c r="G79" s="137"/>
      <c r="I79" s="10"/>
      <c r="J79" s="137"/>
    </row>
  </sheetData>
  <mergeCells count="198">
    <mergeCell ref="A65:B65"/>
    <mergeCell ref="A66:B66"/>
    <mergeCell ref="A67:B67"/>
    <mergeCell ref="A68:B68"/>
    <mergeCell ref="A69:B69"/>
    <mergeCell ref="A70:J70"/>
    <mergeCell ref="I58:I59"/>
    <mergeCell ref="A63:B63"/>
    <mergeCell ref="A64:B64"/>
    <mergeCell ref="A58:B59"/>
    <mergeCell ref="C58:C59"/>
    <mergeCell ref="D58:D59"/>
    <mergeCell ref="E58:E59"/>
    <mergeCell ref="F58:F59"/>
    <mergeCell ref="G58:G59"/>
    <mergeCell ref="H56:H57"/>
    <mergeCell ref="I56:I57"/>
    <mergeCell ref="J56:J57"/>
    <mergeCell ref="J54:J55"/>
    <mergeCell ref="C56:C57"/>
    <mergeCell ref="D56:D57"/>
    <mergeCell ref="E56:E57"/>
    <mergeCell ref="F56:F57"/>
    <mergeCell ref="G56:G57"/>
    <mergeCell ref="H52:H53"/>
    <mergeCell ref="J52:J53"/>
    <mergeCell ref="C54:C55"/>
    <mergeCell ref="D54:D55"/>
    <mergeCell ref="E54:E55"/>
    <mergeCell ref="F54:F55"/>
    <mergeCell ref="G54:G55"/>
    <mergeCell ref="C52:C53"/>
    <mergeCell ref="D52:D53"/>
    <mergeCell ref="E52:E53"/>
    <mergeCell ref="F52:F53"/>
    <mergeCell ref="G52:G53"/>
    <mergeCell ref="H50:H51"/>
    <mergeCell ref="J50:J51"/>
    <mergeCell ref="C50:C51"/>
    <mergeCell ref="D50:D51"/>
    <mergeCell ref="E50:E51"/>
    <mergeCell ref="F50:F51"/>
    <mergeCell ref="G50:G51"/>
    <mergeCell ref="H48:H49"/>
    <mergeCell ref="J48:J49"/>
    <mergeCell ref="C48:C49"/>
    <mergeCell ref="D48:D49"/>
    <mergeCell ref="E48:E49"/>
    <mergeCell ref="F48:F49"/>
    <mergeCell ref="H46:H47"/>
    <mergeCell ref="J46:J47"/>
    <mergeCell ref="C46:C47"/>
    <mergeCell ref="D46:D47"/>
    <mergeCell ref="E46:E47"/>
    <mergeCell ref="F46:F47"/>
    <mergeCell ref="G46:G47"/>
    <mergeCell ref="H44:H45"/>
    <mergeCell ref="J44:J45"/>
    <mergeCell ref="C44:C45"/>
    <mergeCell ref="D44:D45"/>
    <mergeCell ref="E44:E45"/>
    <mergeCell ref="F44:F45"/>
    <mergeCell ref="G44:G45"/>
    <mergeCell ref="H42:H43"/>
    <mergeCell ref="J40:J41"/>
    <mergeCell ref="C42:C43"/>
    <mergeCell ref="D42:D43"/>
    <mergeCell ref="E42:E43"/>
    <mergeCell ref="F42:F43"/>
    <mergeCell ref="H40:H41"/>
    <mergeCell ref="J38:J39"/>
    <mergeCell ref="C40:C41"/>
    <mergeCell ref="D40:D41"/>
    <mergeCell ref="E40:E41"/>
    <mergeCell ref="F40:F41"/>
    <mergeCell ref="G40:G41"/>
    <mergeCell ref="H38:H39"/>
    <mergeCell ref="J36:J37"/>
    <mergeCell ref="C38:C39"/>
    <mergeCell ref="D38:D39"/>
    <mergeCell ref="E38:E39"/>
    <mergeCell ref="F38:F39"/>
    <mergeCell ref="G38:G39"/>
    <mergeCell ref="H36:H37"/>
    <mergeCell ref="I36:I37"/>
    <mergeCell ref="C36:C37"/>
    <mergeCell ref="D36:D37"/>
    <mergeCell ref="E36:E37"/>
    <mergeCell ref="F36:F37"/>
    <mergeCell ref="H34:H35"/>
    <mergeCell ref="C34:C35"/>
    <mergeCell ref="D34:D35"/>
    <mergeCell ref="E34:E35"/>
    <mergeCell ref="F34:F35"/>
    <mergeCell ref="H32:H33"/>
    <mergeCell ref="J32:J33"/>
    <mergeCell ref="C32:C33"/>
    <mergeCell ref="D32:D33"/>
    <mergeCell ref="E32:E33"/>
    <mergeCell ref="F32:F33"/>
    <mergeCell ref="H30:H31"/>
    <mergeCell ref="J30:J31"/>
    <mergeCell ref="C30:C31"/>
    <mergeCell ref="D30:D31"/>
    <mergeCell ref="E30:E31"/>
    <mergeCell ref="F30:F31"/>
    <mergeCell ref="H28:H29"/>
    <mergeCell ref="J28:J29"/>
    <mergeCell ref="C28:C29"/>
    <mergeCell ref="D28:D29"/>
    <mergeCell ref="E28:E29"/>
    <mergeCell ref="F28:F29"/>
    <mergeCell ref="H26:H27"/>
    <mergeCell ref="C26:C27"/>
    <mergeCell ref="D26:D27"/>
    <mergeCell ref="E26:E27"/>
    <mergeCell ref="F26:F27"/>
    <mergeCell ref="H24:H25"/>
    <mergeCell ref="J24:J25"/>
    <mergeCell ref="J22:J23"/>
    <mergeCell ref="C24:C25"/>
    <mergeCell ref="D24:D25"/>
    <mergeCell ref="E24:E25"/>
    <mergeCell ref="F24:F25"/>
    <mergeCell ref="H22:H23"/>
    <mergeCell ref="I22:I23"/>
    <mergeCell ref="J20:J21"/>
    <mergeCell ref="C22:C23"/>
    <mergeCell ref="D22:D23"/>
    <mergeCell ref="E22:E23"/>
    <mergeCell ref="F22:F23"/>
    <mergeCell ref="H20:H21"/>
    <mergeCell ref="I18:I19"/>
    <mergeCell ref="J18:J19"/>
    <mergeCell ref="C20:C21"/>
    <mergeCell ref="D20:D21"/>
    <mergeCell ref="E20:E21"/>
    <mergeCell ref="F20:F21"/>
    <mergeCell ref="H18:H19"/>
    <mergeCell ref="I16:I17"/>
    <mergeCell ref="J16:J17"/>
    <mergeCell ref="C18:C19"/>
    <mergeCell ref="D18:D19"/>
    <mergeCell ref="E18:E19"/>
    <mergeCell ref="F18:F19"/>
    <mergeCell ref="H16:H17"/>
    <mergeCell ref="H14:H15"/>
    <mergeCell ref="C16:C17"/>
    <mergeCell ref="D16:D17"/>
    <mergeCell ref="E16:E17"/>
    <mergeCell ref="F16:F17"/>
    <mergeCell ref="C14:C15"/>
    <mergeCell ref="D14:D15"/>
    <mergeCell ref="E14:E15"/>
    <mergeCell ref="F14:F15"/>
    <mergeCell ref="H12:H13"/>
    <mergeCell ref="J12:J13"/>
    <mergeCell ref="C12:C13"/>
    <mergeCell ref="D12:D13"/>
    <mergeCell ref="E12:E13"/>
    <mergeCell ref="F12:F13"/>
    <mergeCell ref="H10:H11"/>
    <mergeCell ref="I10:I11"/>
    <mergeCell ref="J10:J11"/>
    <mergeCell ref="C10:C11"/>
    <mergeCell ref="D10:D11"/>
    <mergeCell ref="E10:E11"/>
    <mergeCell ref="F10:F11"/>
    <mergeCell ref="H8:H9"/>
    <mergeCell ref="C8:C9"/>
    <mergeCell ref="D8:D9"/>
    <mergeCell ref="E8:E9"/>
    <mergeCell ref="F8:F9"/>
    <mergeCell ref="H6:H7"/>
    <mergeCell ref="I6:I7"/>
    <mergeCell ref="G6:G7"/>
    <mergeCell ref="I4:I5"/>
    <mergeCell ref="J4:J5"/>
    <mergeCell ref="H4:H5"/>
    <mergeCell ref="A4:B57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H2:H3"/>
    <mergeCell ref="I2:I3"/>
    <mergeCell ref="J2:J3"/>
    <mergeCell ref="A1:J1"/>
    <mergeCell ref="A2:B3"/>
    <mergeCell ref="C2:D3"/>
    <mergeCell ref="E2:E3"/>
    <mergeCell ref="F2:F3"/>
    <mergeCell ref="G2:G3"/>
  </mergeCells>
  <phoneticPr fontId="3"/>
  <pageMargins left="0.62992125984251968" right="0.23622047244094491" top="0.55118110236220474" bottom="0.39370078740157483" header="0.27559055118110237" footer="0.51181102362204722"/>
  <pageSetup paperSize="9" scale="70" fitToWidth="0" orientation="portrait" r:id="rId1"/>
  <headerFooter alignWithMargins="0"/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</vt:lpstr>
      <vt:lpstr>R5.4!Print_Area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Iwata</cp:lastModifiedBy>
  <cp:lastPrinted>2023-05-24T01:15:29Z</cp:lastPrinted>
  <dcterms:created xsi:type="dcterms:W3CDTF">2023-05-24T01:10:00Z</dcterms:created>
  <dcterms:modified xsi:type="dcterms:W3CDTF">2023-05-24T01:15:34Z</dcterms:modified>
</cp:coreProperties>
</file>