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fs01\s0026\004_企画調整課\10_県西地域の概況\令和７年度\03_R7原稿\"/>
    </mc:Choice>
  </mc:AlternateContent>
  <bookViews>
    <workbookView xWindow="0" yWindow="0" windowWidth="20490" windowHeight="7755" tabRatio="861"/>
  </bookViews>
  <sheets>
    <sheet name="9(1)犯罪種別構成率" sheetId="95" r:id="rId1"/>
    <sheet name="9(2)交通事故" sheetId="96" r:id="rId2"/>
  </sheets>
  <definedNames>
    <definedName name="_Order1" hidden="1">255</definedName>
    <definedName name="_xlnm.Print_Area" localSheetId="0">'9(1)犯罪種別構成率'!$A$1:$Q$46</definedName>
    <definedName name="_xlnm.Print_Area" localSheetId="1">'9(2)交通事故'!$A$1:$G$34</definedName>
    <definedName name="月報">"グラフ 1"</definedName>
  </definedNames>
  <calcPr calcId="162913" calcMode="manual"/>
</workbook>
</file>

<file path=xl/calcChain.xml><?xml version="1.0" encoding="utf-8"?>
<calcChain xmlns="http://schemas.openxmlformats.org/spreadsheetml/2006/main">
  <c r="E32" i="95" l="1"/>
  <c r="F32" i="95"/>
  <c r="G32" i="95"/>
  <c r="H32" i="95"/>
  <c r="I32" i="95"/>
  <c r="J32" i="95"/>
  <c r="K32" i="95"/>
  <c r="L32" i="95"/>
  <c r="M32" i="95"/>
  <c r="N32" i="95"/>
  <c r="O32" i="95"/>
  <c r="P32" i="95"/>
  <c r="Q32" i="95"/>
  <c r="D32" i="95"/>
  <c r="G31" i="96" l="1"/>
  <c r="G25" i="96"/>
  <c r="G23" i="96"/>
  <c r="G21" i="96"/>
  <c r="G17" i="96"/>
  <c r="G15" i="96"/>
  <c r="G13" i="96"/>
  <c r="G11" i="96"/>
  <c r="G10" i="96"/>
  <c r="G9" i="96"/>
  <c r="G7" i="96"/>
  <c r="G6" i="96"/>
  <c r="G5" i="96"/>
  <c r="D33" i="95" l="1"/>
  <c r="E33" i="95"/>
  <c r="F33" i="95"/>
  <c r="G33" i="95"/>
  <c r="H33" i="95"/>
  <c r="I33" i="95"/>
  <c r="J33" i="95"/>
  <c r="K33" i="95"/>
  <c r="L33" i="95"/>
  <c r="M33" i="95"/>
  <c r="N33" i="95"/>
  <c r="O33" i="95"/>
  <c r="P33" i="95"/>
  <c r="Q33" i="95"/>
  <c r="F28" i="96" l="1"/>
  <c r="E28" i="96"/>
  <c r="G26" i="96"/>
  <c r="G24" i="96"/>
  <c r="G22" i="96"/>
  <c r="F20" i="96"/>
  <c r="E20" i="96"/>
  <c r="G18" i="96"/>
  <c r="G16" i="96"/>
  <c r="G14" i="96"/>
  <c r="G12" i="96"/>
  <c r="G8" i="96"/>
  <c r="F30" i="96" l="1"/>
  <c r="E30" i="96"/>
  <c r="G28" i="96"/>
  <c r="G20" i="96"/>
  <c r="G32" i="96"/>
  <c r="D28" i="96"/>
  <c r="D20" i="96"/>
  <c r="G30" i="96" l="1"/>
  <c r="D30" i="96"/>
</calcChain>
</file>

<file path=xl/sharedStrings.xml><?xml version="1.0" encoding="utf-8"?>
<sst xmlns="http://schemas.openxmlformats.org/spreadsheetml/2006/main" count="122" uniqueCount="68">
  <si>
    <t>小田原市</t>
    <rPh sb="0" eb="4">
      <t>オダワラシ</t>
    </rPh>
    <phoneticPr fontId="4"/>
  </si>
  <si>
    <t>湯河原町</t>
    <rPh sb="0" eb="4">
      <t>ユガワラマチ</t>
    </rPh>
    <phoneticPr fontId="4"/>
  </si>
  <si>
    <t>湯河原町</t>
    <rPh sb="0" eb="3">
      <t>ユガワラ</t>
    </rPh>
    <rPh sb="3" eb="4">
      <t>マチ</t>
    </rPh>
    <phoneticPr fontId="4"/>
  </si>
  <si>
    <t>南足柄市</t>
    <rPh sb="0" eb="1">
      <t>ミナミ</t>
    </rPh>
    <rPh sb="1" eb="3">
      <t>アシガラ</t>
    </rPh>
    <rPh sb="3" eb="4">
      <t>シ</t>
    </rPh>
    <phoneticPr fontId="4"/>
  </si>
  <si>
    <t>箱 根 町</t>
    <rPh sb="0" eb="5">
      <t>ハコネマチ</t>
    </rPh>
    <phoneticPr fontId="4"/>
  </si>
  <si>
    <t>松 田 町</t>
    <rPh sb="0" eb="1">
      <t>マツ</t>
    </rPh>
    <rPh sb="2" eb="3">
      <t>タ</t>
    </rPh>
    <rPh sb="4" eb="5">
      <t>マチ</t>
    </rPh>
    <phoneticPr fontId="4"/>
  </si>
  <si>
    <t>山 北 町</t>
    <rPh sb="0" eb="1">
      <t>ヤマ</t>
    </rPh>
    <rPh sb="2" eb="3">
      <t>キタ</t>
    </rPh>
    <rPh sb="4" eb="5">
      <t>マチ</t>
    </rPh>
    <phoneticPr fontId="4"/>
  </si>
  <si>
    <t>開 成 町</t>
    <rPh sb="0" eb="1">
      <t>カイ</t>
    </rPh>
    <rPh sb="2" eb="3">
      <t>シゲル</t>
    </rPh>
    <rPh sb="4" eb="5">
      <t>マチ</t>
    </rPh>
    <phoneticPr fontId="4"/>
  </si>
  <si>
    <t>真 鶴 町</t>
    <rPh sb="0" eb="1">
      <t>マコト</t>
    </rPh>
    <rPh sb="2" eb="3">
      <t>ツル</t>
    </rPh>
    <rPh sb="4" eb="5">
      <t>マチ</t>
    </rPh>
    <phoneticPr fontId="4"/>
  </si>
  <si>
    <t>県 　計</t>
    <rPh sb="0" eb="1">
      <t>ケン</t>
    </rPh>
    <rPh sb="3" eb="4">
      <t>ケイ</t>
    </rPh>
    <phoneticPr fontId="4"/>
  </si>
  <si>
    <t>計</t>
    <rPh sb="0" eb="1">
      <t>ケイ</t>
    </rPh>
    <phoneticPr fontId="4"/>
  </si>
  <si>
    <t>区　分</t>
    <rPh sb="0" eb="3">
      <t>クブン</t>
    </rPh>
    <phoneticPr fontId="4"/>
  </si>
  <si>
    <t>大 井 町</t>
    <rPh sb="0" eb="1">
      <t>ダイ</t>
    </rPh>
    <rPh sb="2" eb="3">
      <t>セイ</t>
    </rPh>
    <rPh sb="4" eb="5">
      <t>マチ</t>
    </rPh>
    <phoneticPr fontId="4"/>
  </si>
  <si>
    <t>中 井 町</t>
    <rPh sb="0" eb="1">
      <t>ナカ</t>
    </rPh>
    <rPh sb="2" eb="3">
      <t>セイ</t>
    </rPh>
    <rPh sb="4" eb="5">
      <t>マチ</t>
    </rPh>
    <phoneticPr fontId="4"/>
  </si>
  <si>
    <t>管 内 計</t>
    <rPh sb="0" eb="1">
      <t>カン</t>
    </rPh>
    <rPh sb="2" eb="3">
      <t>カンナイ</t>
    </rPh>
    <rPh sb="4" eb="5">
      <t>ケイ</t>
    </rPh>
    <phoneticPr fontId="4"/>
  </si>
  <si>
    <t>上 郡 計</t>
    <rPh sb="0" eb="1">
      <t>ウエ</t>
    </rPh>
    <rPh sb="2" eb="3">
      <t>グン</t>
    </rPh>
    <rPh sb="4" eb="5">
      <t>ケイ</t>
    </rPh>
    <phoneticPr fontId="4"/>
  </si>
  <si>
    <t xml:space="preserve"> ※ その他刑法犯 … 器物損壊、住居侵入 等</t>
    <phoneticPr fontId="4"/>
  </si>
  <si>
    <t xml:space="preserve"> ※ 風俗犯 … 強制わいせつ 等</t>
    <phoneticPr fontId="4"/>
  </si>
  <si>
    <t xml:space="preserve"> ※ 知能犯 … 詐欺 等</t>
    <rPh sb="12" eb="13">
      <t>トウ</t>
    </rPh>
    <phoneticPr fontId="4"/>
  </si>
  <si>
    <t xml:space="preserve"> ※ 非侵入盗(その他) … 部品ねらい、万引き、すり、自販機ねらい 等</t>
    <rPh sb="3" eb="4">
      <t>ヒ</t>
    </rPh>
    <rPh sb="4" eb="6">
      <t>シンニュウ</t>
    </rPh>
    <rPh sb="6" eb="7">
      <t>トウ</t>
    </rPh>
    <rPh sb="10" eb="11">
      <t>タ</t>
    </rPh>
    <rPh sb="15" eb="17">
      <t>ブヒン</t>
    </rPh>
    <rPh sb="21" eb="23">
      <t>マンビ</t>
    </rPh>
    <rPh sb="28" eb="31">
      <t>ジハンキ</t>
    </rPh>
    <rPh sb="35" eb="36">
      <t>トウ</t>
    </rPh>
    <phoneticPr fontId="4"/>
  </si>
  <si>
    <t xml:space="preserve"> ※ 侵入盗 … 空き巣、忍込み、居空き、事務所荒し、出店荒し 等</t>
    <rPh sb="3" eb="5">
      <t>シンニュウ</t>
    </rPh>
    <rPh sb="5" eb="6">
      <t>トウ</t>
    </rPh>
    <rPh sb="9" eb="10">
      <t>ア</t>
    </rPh>
    <rPh sb="11" eb="12">
      <t>ス</t>
    </rPh>
    <rPh sb="13" eb="14">
      <t>シノ</t>
    </rPh>
    <rPh sb="14" eb="15">
      <t>コ</t>
    </rPh>
    <rPh sb="17" eb="18">
      <t>イ</t>
    </rPh>
    <rPh sb="18" eb="19">
      <t>ア</t>
    </rPh>
    <rPh sb="21" eb="23">
      <t>ジム</t>
    </rPh>
    <rPh sb="23" eb="24">
      <t>ショ</t>
    </rPh>
    <rPh sb="24" eb="25">
      <t>ア</t>
    </rPh>
    <rPh sb="27" eb="29">
      <t>シュッテン</t>
    </rPh>
    <rPh sb="29" eb="30">
      <t>アラ</t>
    </rPh>
    <rPh sb="32" eb="33">
      <t>トウ</t>
    </rPh>
    <phoneticPr fontId="4"/>
  </si>
  <si>
    <t xml:space="preserve"> ※ 粗暴犯 … 暴行、傷害、恐喝 等</t>
    <phoneticPr fontId="4"/>
  </si>
  <si>
    <t xml:space="preserve"> ※ 凶悪犯 … 強盗、放火 等</t>
    <rPh sb="3" eb="6">
      <t>キョウアクハン</t>
    </rPh>
    <rPh sb="9" eb="11">
      <t>ゴウトウ</t>
    </rPh>
    <rPh sb="12" eb="14">
      <t>ホウカ</t>
    </rPh>
    <rPh sb="15" eb="16">
      <t>トウ</t>
    </rPh>
    <phoneticPr fontId="4"/>
  </si>
  <si>
    <t>その他</t>
    <rPh sb="2" eb="3">
      <t>タ</t>
    </rPh>
    <phoneticPr fontId="4"/>
  </si>
  <si>
    <t>ひったくり</t>
    <phoneticPr fontId="4"/>
  </si>
  <si>
    <t>車上ねらい</t>
    <rPh sb="0" eb="2">
      <t>シャジョウ</t>
    </rPh>
    <phoneticPr fontId="4"/>
  </si>
  <si>
    <t>自転車盗</t>
    <rPh sb="0" eb="3">
      <t>ジテンシャ</t>
    </rPh>
    <rPh sb="3" eb="4">
      <t>ヌス</t>
    </rPh>
    <phoneticPr fontId="4"/>
  </si>
  <si>
    <t>オート
バイ盗</t>
    <rPh sb="6" eb="7">
      <t>ヌス</t>
    </rPh>
    <phoneticPr fontId="4"/>
  </si>
  <si>
    <t>自動車盗</t>
    <rPh sb="0" eb="3">
      <t>ジドウシャ</t>
    </rPh>
    <rPh sb="3" eb="4">
      <t>ヌス</t>
    </rPh>
    <phoneticPr fontId="4"/>
  </si>
  <si>
    <t>（非侵入盗）</t>
    <rPh sb="1" eb="2">
      <t>ヒ</t>
    </rPh>
    <rPh sb="2" eb="4">
      <t>シンニュウ</t>
    </rPh>
    <rPh sb="4" eb="5">
      <t>ヌス</t>
    </rPh>
    <phoneticPr fontId="4"/>
  </si>
  <si>
    <t>（乗り物盗）</t>
    <rPh sb="1" eb="2">
      <t>ノ</t>
    </rPh>
    <rPh sb="3" eb="4">
      <t>モノ</t>
    </rPh>
    <rPh sb="4" eb="5">
      <t>ヌス</t>
    </rPh>
    <phoneticPr fontId="4"/>
  </si>
  <si>
    <t>侵入盗</t>
    <rPh sb="0" eb="2">
      <t>シンニュウ</t>
    </rPh>
    <rPh sb="2" eb="3">
      <t>トウ</t>
    </rPh>
    <phoneticPr fontId="4"/>
  </si>
  <si>
    <t>その他
刑法犯</t>
    <rPh sb="2" eb="3">
      <t>タ</t>
    </rPh>
    <rPh sb="4" eb="5">
      <t>ケイ</t>
    </rPh>
    <rPh sb="5" eb="6">
      <t>ホウ</t>
    </rPh>
    <rPh sb="6" eb="7">
      <t>ハン</t>
    </rPh>
    <phoneticPr fontId="4"/>
  </si>
  <si>
    <t>風俗犯</t>
    <rPh sb="0" eb="1">
      <t>カゼ</t>
    </rPh>
    <rPh sb="1" eb="2">
      <t>ゾク</t>
    </rPh>
    <rPh sb="2" eb="3">
      <t>ハン</t>
    </rPh>
    <phoneticPr fontId="4"/>
  </si>
  <si>
    <t>知能犯</t>
    <rPh sb="0" eb="1">
      <t>チ</t>
    </rPh>
    <rPh sb="1" eb="2">
      <t>ノウ</t>
    </rPh>
    <rPh sb="2" eb="3">
      <t>ハン</t>
    </rPh>
    <phoneticPr fontId="4"/>
  </si>
  <si>
    <t>窃盗</t>
    <rPh sb="0" eb="1">
      <t>セツ</t>
    </rPh>
    <rPh sb="1" eb="2">
      <t>トウ</t>
    </rPh>
    <phoneticPr fontId="4"/>
  </si>
  <si>
    <t>粗暴犯</t>
    <rPh sb="0" eb="1">
      <t>ホボ</t>
    </rPh>
    <rPh sb="1" eb="2">
      <t>ボウ</t>
    </rPh>
    <rPh sb="2" eb="3">
      <t>ハン</t>
    </rPh>
    <phoneticPr fontId="4"/>
  </si>
  <si>
    <t>凶悪犯</t>
    <rPh sb="0" eb="1">
      <t>キョウ</t>
    </rPh>
    <rPh sb="1" eb="2">
      <t>ワル</t>
    </rPh>
    <rPh sb="2" eb="3">
      <t>ハン</t>
    </rPh>
    <phoneticPr fontId="4"/>
  </si>
  <si>
    <t>（１）刑法犯罪罪種別認知件数</t>
    <rPh sb="3" eb="5">
      <t>ケイホウ</t>
    </rPh>
    <rPh sb="5" eb="7">
      <t>ハンザイ</t>
    </rPh>
    <rPh sb="7" eb="8">
      <t>ツミ</t>
    </rPh>
    <rPh sb="8" eb="10">
      <t>シュベツ</t>
    </rPh>
    <rPh sb="10" eb="12">
      <t>ニンチ</t>
    </rPh>
    <rPh sb="12" eb="14">
      <t>ケンスウ</t>
    </rPh>
    <phoneticPr fontId="4"/>
  </si>
  <si>
    <t>９．安心・安全</t>
    <rPh sb="2" eb="4">
      <t>アンシン</t>
    </rPh>
    <rPh sb="5" eb="7">
      <t>アンゼン</t>
    </rPh>
    <phoneticPr fontId="4"/>
  </si>
  <si>
    <t>下 郡 計</t>
    <rPh sb="0" eb="1">
      <t>シタ</t>
    </rPh>
    <rPh sb="2" eb="3">
      <t>グン</t>
    </rPh>
    <rPh sb="4" eb="5">
      <t>ケイ</t>
    </rPh>
    <phoneticPr fontId="4"/>
  </si>
  <si>
    <t>死傷者計</t>
    <rPh sb="0" eb="3">
      <t>シショウシャ</t>
    </rPh>
    <rPh sb="3" eb="4">
      <t>ケイ</t>
    </rPh>
    <phoneticPr fontId="4"/>
  </si>
  <si>
    <t>負 傷 者</t>
    <rPh sb="0" eb="1">
      <t>フ</t>
    </rPh>
    <rPh sb="2" eb="3">
      <t>キズ</t>
    </rPh>
    <rPh sb="4" eb="5">
      <t>モノ</t>
    </rPh>
    <phoneticPr fontId="4"/>
  </si>
  <si>
    <t>死    者</t>
    <rPh sb="0" eb="1">
      <t>シ</t>
    </rPh>
    <rPh sb="5" eb="6">
      <t>モノ</t>
    </rPh>
    <phoneticPr fontId="4"/>
  </si>
  <si>
    <t>発生件数</t>
    <rPh sb="0" eb="2">
      <t>ハッセイ</t>
    </rPh>
    <rPh sb="2" eb="4">
      <t>ケンスウ</t>
    </rPh>
    <phoneticPr fontId="4"/>
  </si>
  <si>
    <t>（２）交通事故状況</t>
    <rPh sb="3" eb="5">
      <t>コウツウ</t>
    </rPh>
    <rPh sb="5" eb="7">
      <t>ジコ</t>
    </rPh>
    <rPh sb="7" eb="9">
      <t>ジョウキョウ</t>
    </rPh>
    <phoneticPr fontId="4"/>
  </si>
  <si>
    <t xml:space="preserve"> ※ 認知件数とは、警察において発生を認知した事件の数</t>
    <rPh sb="10" eb="12">
      <t>ケイサツ</t>
    </rPh>
    <rPh sb="16" eb="18">
      <t>ハッセイ</t>
    </rPh>
    <rPh sb="19" eb="21">
      <t>ニンチ</t>
    </rPh>
    <rPh sb="23" eb="25">
      <t>ジケン</t>
    </rPh>
    <rPh sb="26" eb="27">
      <t>カズ</t>
    </rPh>
    <phoneticPr fontId="4"/>
  </si>
  <si>
    <t>南足柄市</t>
    <rPh sb="0" eb="4">
      <t>ミナミアシガラシ</t>
    </rPh>
    <phoneticPr fontId="4"/>
  </si>
  <si>
    <t>中井町</t>
    <rPh sb="0" eb="3">
      <t>ナカイマチ</t>
    </rPh>
    <phoneticPr fontId="4"/>
  </si>
  <si>
    <t>大井町</t>
    <rPh sb="0" eb="3">
      <t>オオイマチ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</si>
  <si>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</si>
  <si>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</si>
  <si>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</si>
  <si>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上郡計</t>
    <rPh sb="0" eb="1">
      <t>カミ</t>
    </rPh>
    <rPh sb="1" eb="2">
      <t>グン</t>
    </rPh>
    <rPh sb="2" eb="3">
      <t>ケイ</t>
    </rPh>
    <phoneticPr fontId="4"/>
  </si>
  <si>
    <t>箱根町</t>
    <rPh sb="0" eb="3">
      <t>ハコネマチ</t>
    </rPh>
    <phoneticPr fontId="4"/>
  </si>
  <si>
    <t>真鶴町</t>
    <rPh sb="0" eb="3">
      <t>マナヅルマチ</t>
    </rPh>
    <phoneticPr fontId="4"/>
  </si>
  <si>
    <t>下郡計</t>
    <rPh sb="0" eb="2">
      <t>シモグン</t>
    </rPh>
    <rPh sb="2" eb="3">
      <t>ケイ</t>
    </rPh>
    <phoneticPr fontId="4"/>
  </si>
  <si>
    <t>管内計</t>
    <rPh sb="0" eb="2">
      <t>カンナイ</t>
    </rPh>
    <rPh sb="2" eb="3">
      <t>ケイ</t>
    </rPh>
    <phoneticPr fontId="4"/>
  </si>
  <si>
    <t>県計</t>
    <rPh sb="0" eb="1">
      <t>ケン</t>
    </rPh>
    <rPh sb="1" eb="2">
      <t>ケイ</t>
    </rPh>
    <phoneticPr fontId="4"/>
  </si>
  <si>
    <t xml:space="preserve">                区　分
 市 町 名</t>
    <rPh sb="16" eb="19">
      <t>クブン</t>
    </rPh>
    <rPh sb="22" eb="23">
      <t>シ</t>
    </rPh>
    <rPh sb="24" eb="25">
      <t>マチ</t>
    </rPh>
    <rPh sb="26" eb="27">
      <t>ナ</t>
    </rPh>
    <phoneticPr fontId="4"/>
  </si>
  <si>
    <t>令和５年</t>
    <rPh sb="0" eb="2">
      <t>レイワ</t>
    </rPh>
    <rPh sb="3" eb="4">
      <t>ネン</t>
    </rPh>
    <phoneticPr fontId="4"/>
  </si>
  <si>
    <t>令和６年</t>
    <rPh sb="0" eb="2">
      <t>レイワ</t>
    </rPh>
    <rPh sb="3" eb="4">
      <t>ネン</t>
    </rPh>
    <phoneticPr fontId="4"/>
  </si>
  <si>
    <t>「神奈川県警察　犯罪統計資料 刑法犯 罪名別市区町村別 認知件数　令和５年12月末累月確定値」</t>
    <rPh sb="1" eb="4">
      <t>カナガワ</t>
    </rPh>
    <rPh sb="4" eb="5">
      <t>ケン</t>
    </rPh>
    <rPh sb="5" eb="7">
      <t>ケイサツ</t>
    </rPh>
    <rPh sb="8" eb="10">
      <t>ハンザイ</t>
    </rPh>
    <rPh sb="10" eb="12">
      <t>トウケイ</t>
    </rPh>
    <rPh sb="12" eb="14">
      <t>シリョウ</t>
    </rPh>
    <rPh sb="15" eb="18">
      <t>ケイホウハン</t>
    </rPh>
    <rPh sb="19" eb="21">
      <t>ザイメイ</t>
    </rPh>
    <rPh sb="21" eb="22">
      <t>ベツ</t>
    </rPh>
    <rPh sb="22" eb="24">
      <t>シク</t>
    </rPh>
    <rPh sb="24" eb="26">
      <t>チョウソン</t>
    </rPh>
    <rPh sb="26" eb="27">
      <t>ベツ</t>
    </rPh>
    <rPh sb="28" eb="30">
      <t>ニンチ</t>
    </rPh>
    <rPh sb="30" eb="32">
      <t>ケンスウ</t>
    </rPh>
    <rPh sb="33" eb="35">
      <t>レイワ</t>
    </rPh>
    <rPh sb="36" eb="37">
      <t>ネン</t>
    </rPh>
    <rPh sb="37" eb="38">
      <t>ヘイネン</t>
    </rPh>
    <rPh sb="39" eb="40">
      <t>ツキ</t>
    </rPh>
    <rPh sb="40" eb="41">
      <t>マツ</t>
    </rPh>
    <rPh sb="41" eb="43">
      <t>ルイゲツ</t>
    </rPh>
    <rPh sb="43" eb="45">
      <t>カクテイ</t>
    </rPh>
    <rPh sb="45" eb="46">
      <t>チ</t>
    </rPh>
    <phoneticPr fontId="4"/>
  </si>
  <si>
    <t>「神奈川県警察　犯罪統計資料 刑法犯 罪名別市区町村別 認知件数　令和６年確定値」</t>
    <rPh sb="1" eb="4">
      <t>カナガワ</t>
    </rPh>
    <rPh sb="4" eb="5">
      <t>ケン</t>
    </rPh>
    <rPh sb="5" eb="7">
      <t>ケイサツ</t>
    </rPh>
    <rPh sb="8" eb="10">
      <t>ハンザイ</t>
    </rPh>
    <rPh sb="10" eb="12">
      <t>トウケイ</t>
    </rPh>
    <rPh sb="12" eb="14">
      <t>シリョウ</t>
    </rPh>
    <rPh sb="15" eb="18">
      <t>ケイホウハン</t>
    </rPh>
    <rPh sb="19" eb="21">
      <t>ザイメイ</t>
    </rPh>
    <rPh sb="21" eb="22">
      <t>ベツ</t>
    </rPh>
    <rPh sb="22" eb="24">
      <t>シク</t>
    </rPh>
    <rPh sb="24" eb="26">
      <t>チョウソン</t>
    </rPh>
    <rPh sb="26" eb="27">
      <t>ベツ</t>
    </rPh>
    <rPh sb="28" eb="30">
      <t>ニンチ</t>
    </rPh>
    <rPh sb="30" eb="32">
      <t>ケンスウ</t>
    </rPh>
    <rPh sb="33" eb="35">
      <t>レイワ</t>
    </rPh>
    <rPh sb="36" eb="37">
      <t>ネン</t>
    </rPh>
    <rPh sb="37" eb="39">
      <t>カクテイ</t>
    </rPh>
    <rPh sb="39" eb="40">
      <t>チ</t>
    </rPh>
    <phoneticPr fontId="4"/>
  </si>
  <si>
    <t>令和５年</t>
    <phoneticPr fontId="4"/>
  </si>
  <si>
    <t>神奈川県警察「かながわの交通事故　令和５年統計」</t>
    <rPh sb="0" eb="4">
      <t>カナガワケン</t>
    </rPh>
    <rPh sb="4" eb="6">
      <t>ケイサツ</t>
    </rPh>
    <rPh sb="12" eb="16">
      <t>コウツウジコ</t>
    </rPh>
    <rPh sb="17" eb="19">
      <t>レイワ</t>
    </rPh>
    <rPh sb="20" eb="21">
      <t>ネン</t>
    </rPh>
    <rPh sb="21" eb="23">
      <t>トウケイ</t>
    </rPh>
    <phoneticPr fontId="4"/>
  </si>
  <si>
    <t>神奈川県警察「かながわの交通事故　令和６年統計」</t>
    <phoneticPr fontId="4"/>
  </si>
  <si>
    <t xml:space="preserve">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</si>
</sst>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);[Red]\(#,##0\)"/>
    <numFmt numFmtId="177" formatCode="#,##0_ ;[Red]\-#,##0\ "/>
    <numFmt numFmtId="178" formatCode="#,##0;[Red]#,##0"/>
  </numFmts>
  <fonts count="19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9"/>
      <name val="ＭＳ ゴシック"/>
      <family val="3"/>
      <charset val="128"/>
    </font>
    <font>
      <sz val="17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" fillId="0" borderId="0"/>
    <xf numFmtId="0" fontId="5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0">
    <xf numFmtId="0" fontId="0" fillId="0" borderId="0" xfId="0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76" fontId="8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top"/>
    </xf>
    <xf numFmtId="176" fontId="8" fillId="2" borderId="0" xfId="9" applyNumberFormat="1" applyFont="1" applyFill="1" applyBorder="1" applyAlignment="1">
      <alignment vertical="center" shrinkToFit="1"/>
    </xf>
    <xf numFmtId="176" fontId="8" fillId="2" borderId="0" xfId="0" applyNumberFormat="1" applyFont="1" applyFill="1" applyAlignment="1">
      <alignment horizontal="left"/>
    </xf>
    <xf numFmtId="176" fontId="12" fillId="2" borderId="0" xfId="0" applyNumberFormat="1" applyFont="1" applyFill="1" applyAlignment="1">
      <alignment horizontal="right" vertical="center"/>
    </xf>
    <xf numFmtId="176" fontId="8" fillId="2" borderId="0" xfId="2" applyNumberFormat="1" applyFont="1" applyFill="1" applyBorder="1" applyAlignment="1">
      <alignment vertical="center" shrinkToFit="1"/>
    </xf>
    <xf numFmtId="176" fontId="8" fillId="2" borderId="0" xfId="2" applyNumberFormat="1" applyFont="1" applyFill="1" applyBorder="1" applyAlignment="1">
      <alignment horizontal="right" vertical="center" shrinkToFit="1"/>
    </xf>
    <xf numFmtId="176" fontId="8" fillId="2" borderId="0" xfId="2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176" fontId="8" fillId="2" borderId="0" xfId="0" applyNumberFormat="1" applyFont="1" applyFill="1" applyAlignment="1">
      <alignment horizontal="right" vertical="top"/>
    </xf>
    <xf numFmtId="0" fontId="14" fillId="2" borderId="0" xfId="0" applyFont="1" applyFill="1" applyAlignment="1">
      <alignment vertical="center"/>
    </xf>
    <xf numFmtId="176" fontId="8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vertical="center"/>
    </xf>
    <xf numFmtId="176" fontId="8" fillId="2" borderId="42" xfId="0" applyNumberFormat="1" applyFont="1" applyFill="1" applyBorder="1" applyAlignment="1">
      <alignment vertical="center"/>
    </xf>
    <xf numFmtId="176" fontId="8" fillId="2" borderId="49" xfId="0" applyNumberFormat="1" applyFont="1" applyFill="1" applyBorder="1" applyAlignment="1">
      <alignment vertical="center"/>
    </xf>
    <xf numFmtId="176" fontId="8" fillId="2" borderId="55" xfId="0" applyNumberFormat="1" applyFont="1" applyFill="1" applyBorder="1" applyAlignment="1">
      <alignment horizontal="center" vertical="center" shrinkToFit="1"/>
    </xf>
    <xf numFmtId="176" fontId="8" fillId="2" borderId="41" xfId="0" applyNumberFormat="1" applyFont="1" applyFill="1" applyBorder="1" applyAlignment="1">
      <alignment horizontal="center" vertical="center" shrinkToFit="1"/>
    </xf>
    <xf numFmtId="176" fontId="8" fillId="2" borderId="58" xfId="0" applyNumberFormat="1" applyFont="1" applyFill="1" applyBorder="1" applyAlignment="1">
      <alignment horizontal="center" vertical="center" shrinkToFit="1"/>
    </xf>
    <xf numFmtId="176" fontId="8" fillId="2" borderId="59" xfId="0" applyNumberFormat="1" applyFont="1" applyFill="1" applyBorder="1" applyAlignment="1">
      <alignment horizontal="center" vertical="center" shrinkToFit="1"/>
    </xf>
    <xf numFmtId="176" fontId="8" fillId="2" borderId="56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left" vertical="center"/>
    </xf>
    <xf numFmtId="178" fontId="7" fillId="2" borderId="0" xfId="0" applyNumberFormat="1" applyFont="1" applyFill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41" fontId="8" fillId="0" borderId="47" xfId="0" applyNumberFormat="1" applyFont="1" applyBorder="1" applyAlignment="1">
      <alignment vertical="center"/>
    </xf>
    <xf numFmtId="41" fontId="8" fillId="0" borderId="88" xfId="0" applyNumberFormat="1" applyFont="1" applyBorder="1" applyAlignment="1">
      <alignment vertical="center"/>
    </xf>
    <xf numFmtId="41" fontId="8" fillId="0" borderId="99" xfId="0" applyNumberFormat="1" applyFont="1" applyBorder="1" applyAlignment="1">
      <alignment vertical="center"/>
    </xf>
    <xf numFmtId="41" fontId="8" fillId="0" borderId="94" xfId="0" applyNumberFormat="1" applyFont="1" applyBorder="1" applyAlignment="1">
      <alignment vertical="center"/>
    </xf>
    <xf numFmtId="41" fontId="8" fillId="0" borderId="63" xfId="0" applyNumberFormat="1" applyFont="1" applyBorder="1" applyAlignment="1">
      <alignment vertical="center"/>
    </xf>
    <xf numFmtId="41" fontId="8" fillId="0" borderId="64" xfId="0" applyNumberFormat="1" applyFont="1" applyBorder="1" applyAlignment="1">
      <alignment vertical="center"/>
    </xf>
    <xf numFmtId="41" fontId="8" fillId="0" borderId="65" xfId="0" applyNumberFormat="1" applyFont="1" applyBorder="1" applyAlignment="1">
      <alignment vertical="center"/>
    </xf>
    <xf numFmtId="41" fontId="8" fillId="0" borderId="66" xfId="2" applyNumberFormat="1" applyFont="1" applyFill="1" applyBorder="1" applyAlignment="1">
      <alignment vertical="center" shrinkToFit="1"/>
    </xf>
    <xf numFmtId="41" fontId="8" fillId="0" borderId="47" xfId="2" applyNumberFormat="1" applyFont="1" applyFill="1" applyBorder="1" applyAlignment="1">
      <alignment vertical="center" shrinkToFit="1"/>
    </xf>
    <xf numFmtId="0" fontId="9" fillId="0" borderId="71" xfId="0" applyFont="1" applyBorder="1" applyAlignment="1">
      <alignment horizontal="center" vertical="center"/>
    </xf>
    <xf numFmtId="41" fontId="8" fillId="0" borderId="71" xfId="0" applyNumberFormat="1" applyFont="1" applyBorder="1" applyAlignment="1">
      <alignment vertical="center"/>
    </xf>
    <xf numFmtId="41" fontId="8" fillId="0" borderId="89" xfId="0" applyNumberFormat="1" applyFont="1" applyBorder="1" applyAlignment="1">
      <alignment vertical="center"/>
    </xf>
    <xf numFmtId="41" fontId="8" fillId="0" borderId="100" xfId="0" applyNumberFormat="1" applyFont="1" applyBorder="1" applyAlignment="1">
      <alignment vertical="center"/>
    </xf>
    <xf numFmtId="41" fontId="8" fillId="0" borderId="95" xfId="0" applyNumberFormat="1" applyFont="1" applyBorder="1" applyAlignment="1">
      <alignment vertical="center"/>
    </xf>
    <xf numFmtId="41" fontId="8" fillId="0" borderId="72" xfId="0" applyNumberFormat="1" applyFont="1" applyBorder="1" applyAlignment="1">
      <alignment vertical="center"/>
    </xf>
    <xf numFmtId="41" fontId="8" fillId="0" borderId="73" xfId="0" applyNumberFormat="1" applyFont="1" applyBorder="1" applyAlignment="1">
      <alignment vertical="center"/>
    </xf>
    <xf numFmtId="41" fontId="8" fillId="0" borderId="74" xfId="0" applyNumberFormat="1" applyFont="1" applyBorder="1" applyAlignment="1">
      <alignment vertical="center"/>
    </xf>
    <xf numFmtId="41" fontId="8" fillId="0" borderId="75" xfId="2" applyNumberFormat="1" applyFont="1" applyFill="1" applyBorder="1" applyAlignment="1">
      <alignment vertical="center" shrinkToFit="1"/>
    </xf>
    <xf numFmtId="41" fontId="8" fillId="0" borderId="71" xfId="2" applyNumberFormat="1" applyFont="1" applyFill="1" applyBorder="1" applyAlignment="1">
      <alignment vertical="center" shrinkToFit="1"/>
    </xf>
    <xf numFmtId="0" fontId="9" fillId="0" borderId="78" xfId="0" applyFont="1" applyBorder="1" applyAlignment="1">
      <alignment horizontal="center" vertical="center"/>
    </xf>
    <xf numFmtId="41" fontId="8" fillId="0" borderId="78" xfId="0" applyNumberFormat="1" applyFont="1" applyBorder="1" applyAlignment="1">
      <alignment vertical="center"/>
    </xf>
    <xf numFmtId="41" fontId="8" fillId="0" borderId="91" xfId="0" applyNumberFormat="1" applyFont="1" applyBorder="1" applyAlignment="1">
      <alignment vertical="center"/>
    </xf>
    <xf numFmtId="41" fontId="8" fillId="0" borderId="102" xfId="0" applyNumberFormat="1" applyFont="1" applyBorder="1" applyAlignment="1">
      <alignment vertical="center"/>
    </xf>
    <xf numFmtId="41" fontId="8" fillId="0" borderId="5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vertical="center"/>
    </xf>
    <xf numFmtId="41" fontId="8" fillId="0" borderId="2" xfId="0" applyNumberFormat="1" applyFont="1" applyBorder="1" applyAlignment="1">
      <alignment vertical="center"/>
    </xf>
    <xf numFmtId="41" fontId="8" fillId="0" borderId="79" xfId="0" applyNumberFormat="1" applyFont="1" applyBorder="1" applyAlignment="1">
      <alignment vertical="center"/>
    </xf>
    <xf numFmtId="41" fontId="8" fillId="0" borderId="80" xfId="2" applyNumberFormat="1" applyFont="1" applyFill="1" applyBorder="1" applyAlignment="1">
      <alignment vertical="center" shrinkToFit="1"/>
    </xf>
    <xf numFmtId="41" fontId="8" fillId="0" borderId="78" xfId="2" applyNumberFormat="1" applyFont="1" applyFill="1" applyBorder="1" applyAlignment="1">
      <alignment vertical="center" shrinkToFit="1"/>
    </xf>
    <xf numFmtId="41" fontId="8" fillId="0" borderId="88" xfId="2" applyNumberFormat="1" applyFont="1" applyFill="1" applyBorder="1" applyAlignment="1">
      <alignment vertical="center" shrinkToFit="1"/>
    </xf>
    <xf numFmtId="41" fontId="8" fillId="0" borderId="99" xfId="2" applyNumberFormat="1" applyFont="1" applyFill="1" applyBorder="1" applyAlignment="1">
      <alignment vertical="center" shrinkToFit="1"/>
    </xf>
    <xf numFmtId="41" fontId="8" fillId="0" borderId="94" xfId="2" applyNumberFormat="1" applyFont="1" applyFill="1" applyBorder="1" applyAlignment="1">
      <alignment vertical="center" shrinkToFit="1"/>
    </xf>
    <xf numFmtId="41" fontId="8" fillId="0" borderId="63" xfId="2" applyNumberFormat="1" applyFont="1" applyFill="1" applyBorder="1" applyAlignment="1">
      <alignment vertical="center" shrinkToFit="1"/>
    </xf>
    <xf numFmtId="41" fontId="8" fillId="0" borderId="64" xfId="2" applyNumberFormat="1" applyFont="1" applyFill="1" applyBorder="1" applyAlignment="1">
      <alignment vertical="center" shrinkToFit="1"/>
    </xf>
    <xf numFmtId="41" fontId="8" fillId="0" borderId="65" xfId="2" applyNumberFormat="1" applyFont="1" applyFill="1" applyBorder="1" applyAlignment="1">
      <alignment vertical="center" shrinkToFit="1"/>
    </xf>
    <xf numFmtId="0" fontId="17" fillId="2" borderId="78" xfId="0" applyFont="1" applyFill="1" applyBorder="1" applyAlignment="1">
      <alignment horizontal="center" vertical="center"/>
    </xf>
    <xf numFmtId="41" fontId="18" fillId="2" borderId="78" xfId="2" applyNumberFormat="1" applyFont="1" applyFill="1" applyBorder="1" applyAlignment="1">
      <alignment vertical="center" shrinkToFit="1"/>
    </xf>
    <xf numFmtId="41" fontId="18" fillId="2" borderId="91" xfId="2" applyNumberFormat="1" applyFont="1" applyFill="1" applyBorder="1" applyAlignment="1">
      <alignment vertical="center" shrinkToFit="1"/>
    </xf>
    <xf numFmtId="41" fontId="18" fillId="2" borderId="102" xfId="2" applyNumberFormat="1" applyFont="1" applyFill="1" applyBorder="1" applyAlignment="1">
      <alignment vertical="center" shrinkToFit="1"/>
    </xf>
    <xf numFmtId="41" fontId="18" fillId="2" borderId="5" xfId="2" applyNumberFormat="1" applyFont="1" applyFill="1" applyBorder="1" applyAlignment="1">
      <alignment vertical="center" shrinkToFit="1"/>
    </xf>
    <xf numFmtId="41" fontId="18" fillId="2" borderId="8" xfId="2" applyNumberFormat="1" applyFont="1" applyFill="1" applyBorder="1" applyAlignment="1">
      <alignment vertical="center" shrinkToFit="1"/>
    </xf>
    <xf numFmtId="41" fontId="18" fillId="2" borderId="2" xfId="2" applyNumberFormat="1" applyFont="1" applyFill="1" applyBorder="1" applyAlignment="1">
      <alignment vertical="center" shrinkToFit="1"/>
    </xf>
    <xf numFmtId="41" fontId="18" fillId="2" borderId="79" xfId="2" applyNumberFormat="1" applyFont="1" applyFill="1" applyBorder="1" applyAlignment="1">
      <alignment vertical="center" shrinkToFit="1"/>
    </xf>
    <xf numFmtId="0" fontId="9" fillId="2" borderId="47" xfId="0" applyFont="1" applyFill="1" applyBorder="1" applyAlignment="1">
      <alignment horizontal="center" vertical="center"/>
    </xf>
    <xf numFmtId="176" fontId="8" fillId="2" borderId="47" xfId="0" applyNumberFormat="1" applyFont="1" applyFill="1" applyBorder="1" applyAlignment="1">
      <alignment vertical="center" shrinkToFit="1"/>
    </xf>
    <xf numFmtId="176" fontId="8" fillId="2" borderId="88" xfId="0" applyNumberFormat="1" applyFont="1" applyFill="1" applyBorder="1" applyAlignment="1">
      <alignment vertical="center" shrinkToFit="1"/>
    </xf>
    <xf numFmtId="176" fontId="8" fillId="2" borderId="99" xfId="0" applyNumberFormat="1" applyFont="1" applyFill="1" applyBorder="1" applyAlignment="1">
      <alignment vertical="center" shrinkToFit="1"/>
    </xf>
    <xf numFmtId="176" fontId="8" fillId="2" borderId="94" xfId="0" applyNumberFormat="1" applyFont="1" applyFill="1" applyBorder="1" applyAlignment="1">
      <alignment vertical="center" shrinkToFit="1"/>
    </xf>
    <xf numFmtId="176" fontId="8" fillId="2" borderId="63" xfId="0" applyNumberFormat="1" applyFont="1" applyFill="1" applyBorder="1" applyAlignment="1">
      <alignment vertical="center" shrinkToFit="1"/>
    </xf>
    <xf numFmtId="176" fontId="8" fillId="2" borderId="64" xfId="0" applyNumberFormat="1" applyFont="1" applyFill="1" applyBorder="1" applyAlignment="1">
      <alignment vertical="center" shrinkToFit="1"/>
    </xf>
    <xf numFmtId="176" fontId="8" fillId="2" borderId="65" xfId="0" applyNumberFormat="1" applyFont="1" applyFill="1" applyBorder="1" applyAlignment="1">
      <alignment vertical="center" shrinkToFit="1"/>
    </xf>
    <xf numFmtId="41" fontId="8" fillId="2" borderId="66" xfId="2" applyNumberFormat="1" applyFont="1" applyFill="1" applyBorder="1" applyAlignment="1">
      <alignment vertical="center" shrinkToFit="1"/>
    </xf>
    <xf numFmtId="176" fontId="8" fillId="2" borderId="47" xfId="2" applyNumberFormat="1" applyFont="1" applyFill="1" applyBorder="1" applyAlignment="1">
      <alignment vertical="center" shrinkToFit="1"/>
    </xf>
    <xf numFmtId="0" fontId="7" fillId="2" borderId="12" xfId="0" applyFont="1" applyFill="1" applyBorder="1" applyAlignment="1">
      <alignment horizontal="center" vertical="center"/>
    </xf>
    <xf numFmtId="41" fontId="7" fillId="0" borderId="12" xfId="0" applyNumberFormat="1" applyFont="1" applyBorder="1" applyAlignment="1">
      <alignment vertical="center"/>
    </xf>
    <xf numFmtId="41" fontId="7" fillId="0" borderId="19" xfId="0" applyNumberFormat="1" applyFont="1" applyBorder="1" applyAlignment="1">
      <alignment horizontal="right" vertical="center"/>
    </xf>
    <xf numFmtId="41" fontId="7" fillId="0" borderId="16" xfId="0" applyNumberFormat="1" applyFont="1" applyBorder="1" applyAlignment="1">
      <alignment vertical="center"/>
    </xf>
    <xf numFmtId="41" fontId="7" fillId="0" borderId="19" xfId="0" applyNumberFormat="1" applyFont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41" fontId="7" fillId="0" borderId="20" xfId="0" applyNumberFormat="1" applyFont="1" applyBorder="1" applyAlignment="1">
      <alignment vertical="center"/>
    </xf>
    <xf numFmtId="41" fontId="7" fillId="0" borderId="104" xfId="0" applyNumberFormat="1" applyFont="1" applyBorder="1" applyAlignment="1">
      <alignment horizontal="right" vertical="center"/>
    </xf>
    <xf numFmtId="41" fontId="7" fillId="0" borderId="23" xfId="0" applyNumberFormat="1" applyFont="1" applyBorder="1" applyAlignment="1">
      <alignment vertical="center"/>
    </xf>
    <xf numFmtId="0" fontId="7" fillId="2" borderId="30" xfId="0" applyFont="1" applyFill="1" applyBorder="1" applyAlignment="1">
      <alignment horizontal="center" vertical="center"/>
    </xf>
    <xf numFmtId="41" fontId="7" fillId="0" borderId="30" xfId="0" applyNumberFormat="1" applyFont="1" applyBorder="1" applyAlignment="1">
      <alignment vertical="center"/>
    </xf>
    <xf numFmtId="41" fontId="7" fillId="0" borderId="107" xfId="0" applyNumberFormat="1" applyFont="1" applyBorder="1" applyAlignment="1">
      <alignment vertical="center"/>
    </xf>
    <xf numFmtId="41" fontId="7" fillId="0" borderId="108" xfId="0" applyNumberFormat="1" applyFont="1" applyBorder="1" applyAlignment="1">
      <alignment vertical="center"/>
    </xf>
    <xf numFmtId="41" fontId="7" fillId="0" borderId="21" xfId="0" applyNumberFormat="1" applyFont="1" applyBorder="1" applyAlignment="1">
      <alignment horizontal="right" vertical="center"/>
    </xf>
    <xf numFmtId="41" fontId="7" fillId="0" borderId="107" xfId="0" applyNumberFormat="1" applyFont="1" applyBorder="1" applyAlignment="1">
      <alignment horizontal="right" vertical="center"/>
    </xf>
    <xf numFmtId="41" fontId="7" fillId="0" borderId="21" xfId="0" applyNumberFormat="1" applyFont="1" applyBorder="1" applyAlignment="1">
      <alignment vertical="center"/>
    </xf>
    <xf numFmtId="41" fontId="7" fillId="0" borderId="109" xfId="0" applyNumberFormat="1" applyFont="1" applyBorder="1" applyAlignment="1">
      <alignment vertical="center"/>
    </xf>
    <xf numFmtId="41" fontId="7" fillId="0" borderId="110" xfId="0" applyNumberFormat="1" applyFont="1" applyBorder="1" applyAlignment="1">
      <alignment vertical="center"/>
    </xf>
    <xf numFmtId="41" fontId="7" fillId="0" borderId="32" xfId="0" applyNumberFormat="1" applyFont="1" applyBorder="1" applyAlignment="1">
      <alignment vertical="center"/>
    </xf>
    <xf numFmtId="41" fontId="7" fillId="0" borderId="35" xfId="0" applyNumberFormat="1" applyFont="1" applyBorder="1" applyAlignment="1">
      <alignment vertical="center"/>
    </xf>
    <xf numFmtId="41" fontId="7" fillId="0" borderId="114" xfId="0" applyNumberFormat="1" applyFont="1" applyBorder="1" applyAlignment="1">
      <alignment vertical="center"/>
    </xf>
    <xf numFmtId="41" fontId="7" fillId="0" borderId="9" xfId="0" applyNumberFormat="1" applyFont="1" applyBorder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7" fillId="0" borderId="25" xfId="0" applyNumberFormat="1" applyFont="1" applyBorder="1" applyAlignment="1">
      <alignment vertical="center"/>
    </xf>
    <xf numFmtId="41" fontId="7" fillId="0" borderId="11" xfId="0" applyNumberFormat="1" applyFont="1" applyBorder="1" applyAlignment="1">
      <alignment vertical="center"/>
    </xf>
    <xf numFmtId="41" fontId="7" fillId="0" borderId="8" xfId="0" applyNumberFormat="1" applyFont="1" applyBorder="1" applyAlignment="1">
      <alignment vertical="center"/>
    </xf>
    <xf numFmtId="41" fontId="7" fillId="0" borderId="111" xfId="0" applyNumberFormat="1" applyFont="1" applyBorder="1" applyAlignment="1">
      <alignment vertical="center"/>
    </xf>
    <xf numFmtId="41" fontId="7" fillId="0" borderId="5" xfId="0" applyNumberFormat="1" applyFont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176" fontId="6" fillId="0" borderId="24" xfId="0" applyNumberFormat="1" applyFont="1" applyBorder="1" applyAlignment="1">
      <alignment vertical="center"/>
    </xf>
    <xf numFmtId="176" fontId="6" fillId="0" borderId="112" xfId="0" applyNumberFormat="1" applyFont="1" applyBorder="1" applyAlignment="1">
      <alignment vertical="center"/>
    </xf>
    <xf numFmtId="176" fontId="6" fillId="0" borderId="113" xfId="0" applyNumberFormat="1" applyFont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25" xfId="0" applyNumberFormat="1" applyFont="1" applyBorder="1" applyAlignment="1">
      <alignment vertical="center"/>
    </xf>
    <xf numFmtId="178" fontId="7" fillId="2" borderId="0" xfId="0" applyNumberFormat="1" applyFont="1" applyFill="1" applyAlignment="1">
      <alignment horizontal="right" vertical="center"/>
    </xf>
    <xf numFmtId="41" fontId="18" fillId="2" borderId="80" xfId="2" applyNumberFormat="1" applyFont="1" applyFill="1" applyBorder="1" applyAlignment="1">
      <alignment vertical="center" shrinkToFit="1"/>
    </xf>
    <xf numFmtId="41" fontId="7" fillId="3" borderId="20" xfId="0" applyNumberFormat="1" applyFont="1" applyFill="1" applyBorder="1" applyAlignment="1">
      <alignment vertical="center"/>
    </xf>
    <xf numFmtId="0" fontId="9" fillId="3" borderId="62" xfId="0" applyFont="1" applyFill="1" applyBorder="1" applyAlignment="1">
      <alignment horizontal="center" vertical="center"/>
    </xf>
    <xf numFmtId="41" fontId="8" fillId="3" borderId="62" xfId="0" applyNumberFormat="1" applyFont="1" applyFill="1" applyBorder="1" applyAlignment="1">
      <alignment vertical="center"/>
    </xf>
    <xf numFmtId="41" fontId="8" fillId="3" borderId="87" xfId="0" applyNumberFormat="1" applyFont="1" applyFill="1" applyBorder="1" applyAlignment="1">
      <alignment vertical="center"/>
    </xf>
    <xf numFmtId="41" fontId="8" fillId="3" borderId="98" xfId="0" applyNumberFormat="1" applyFont="1" applyFill="1" applyBorder="1" applyAlignment="1">
      <alignment vertical="center"/>
    </xf>
    <xf numFmtId="41" fontId="8" fillId="3" borderId="93" xfId="0" applyNumberFormat="1" applyFont="1" applyFill="1" applyBorder="1" applyAlignment="1">
      <alignment vertical="center"/>
    </xf>
    <xf numFmtId="41" fontId="8" fillId="3" borderId="40" xfId="0" applyNumberFormat="1" applyFont="1" applyFill="1" applyBorder="1" applyAlignment="1">
      <alignment vertical="center"/>
    </xf>
    <xf numFmtId="41" fontId="8" fillId="3" borderId="67" xfId="0" applyNumberFormat="1" applyFont="1" applyFill="1" applyBorder="1" applyAlignment="1">
      <alignment vertical="center"/>
    </xf>
    <xf numFmtId="41" fontId="8" fillId="3" borderId="68" xfId="0" applyNumberFormat="1" applyFont="1" applyFill="1" applyBorder="1" applyAlignment="1">
      <alignment vertical="center"/>
    </xf>
    <xf numFmtId="41" fontId="8" fillId="3" borderId="69" xfId="2" applyNumberFormat="1" applyFont="1" applyFill="1" applyBorder="1" applyAlignment="1">
      <alignment vertical="center" shrinkToFit="1"/>
    </xf>
    <xf numFmtId="41" fontId="8" fillId="3" borderId="62" xfId="2" applyNumberFormat="1" applyFont="1" applyFill="1" applyBorder="1" applyAlignment="1">
      <alignment vertical="center" shrinkToFit="1"/>
    </xf>
    <xf numFmtId="0" fontId="9" fillId="3" borderId="61" xfId="0" applyFont="1" applyFill="1" applyBorder="1" applyAlignment="1">
      <alignment horizontal="center" vertical="center"/>
    </xf>
    <xf numFmtId="41" fontId="8" fillId="3" borderId="61" xfId="0" applyNumberFormat="1" applyFont="1" applyFill="1" applyBorder="1" applyAlignment="1">
      <alignment vertical="center"/>
    </xf>
    <xf numFmtId="41" fontId="8" fillId="3" borderId="90" xfId="0" applyNumberFormat="1" applyFont="1" applyFill="1" applyBorder="1" applyAlignment="1">
      <alignment vertical="center"/>
    </xf>
    <xf numFmtId="41" fontId="8" fillId="3" borderId="101" xfId="0" applyNumberFormat="1" applyFont="1" applyFill="1" applyBorder="1" applyAlignment="1">
      <alignment vertical="center"/>
    </xf>
    <xf numFmtId="41" fontId="8" fillId="3" borderId="96" xfId="0" applyNumberFormat="1" applyFont="1" applyFill="1" applyBorder="1" applyAlignment="1">
      <alignment vertical="center"/>
    </xf>
    <xf numFmtId="41" fontId="8" fillId="3" borderId="44" xfId="0" applyNumberFormat="1" applyFont="1" applyFill="1" applyBorder="1" applyAlignment="1">
      <alignment vertical="center"/>
    </xf>
    <xf numFmtId="41" fontId="8" fillId="3" borderId="76" xfId="0" applyNumberFormat="1" applyFont="1" applyFill="1" applyBorder="1" applyAlignment="1">
      <alignment vertical="center"/>
    </xf>
    <xf numFmtId="41" fontId="8" fillId="3" borderId="43" xfId="0" applyNumberFormat="1" applyFont="1" applyFill="1" applyBorder="1" applyAlignment="1">
      <alignment vertical="center"/>
    </xf>
    <xf numFmtId="41" fontId="8" fillId="3" borderId="77" xfId="2" applyNumberFormat="1" applyFont="1" applyFill="1" applyBorder="1" applyAlignment="1">
      <alignment vertical="center" shrinkToFit="1"/>
    </xf>
    <xf numFmtId="41" fontId="8" fillId="3" borderId="61" xfId="2" applyNumberFormat="1" applyFont="1" applyFill="1" applyBorder="1" applyAlignment="1">
      <alignment vertical="center" shrinkToFit="1"/>
    </xf>
    <xf numFmtId="41" fontId="8" fillId="3" borderId="87" xfId="2" applyNumberFormat="1" applyFont="1" applyFill="1" applyBorder="1" applyAlignment="1">
      <alignment vertical="center" shrinkToFit="1"/>
    </xf>
    <xf numFmtId="41" fontId="8" fillId="3" borderId="98" xfId="2" applyNumberFormat="1" applyFont="1" applyFill="1" applyBorder="1" applyAlignment="1">
      <alignment vertical="center" shrinkToFit="1"/>
    </xf>
    <xf numFmtId="41" fontId="8" fillId="3" borderId="93" xfId="2" applyNumberFormat="1" applyFont="1" applyFill="1" applyBorder="1" applyAlignment="1">
      <alignment vertical="center" shrinkToFit="1"/>
    </xf>
    <xf numFmtId="41" fontId="8" fillId="3" borderId="40" xfId="2" applyNumberFormat="1" applyFont="1" applyFill="1" applyBorder="1" applyAlignment="1">
      <alignment vertical="center" shrinkToFit="1"/>
    </xf>
    <xf numFmtId="41" fontId="8" fillId="3" borderId="67" xfId="2" applyNumberFormat="1" applyFont="1" applyFill="1" applyBorder="1" applyAlignment="1">
      <alignment vertical="center" shrinkToFit="1"/>
    </xf>
    <xf numFmtId="41" fontId="8" fillId="3" borderId="68" xfId="2" applyNumberFormat="1" applyFont="1" applyFill="1" applyBorder="1" applyAlignment="1">
      <alignment vertical="center" shrinkToFit="1"/>
    </xf>
    <xf numFmtId="0" fontId="7" fillId="3" borderId="20" xfId="0" applyFont="1" applyFill="1" applyBorder="1" applyAlignment="1">
      <alignment horizontal="center" vertical="center"/>
    </xf>
    <xf numFmtId="41" fontId="7" fillId="3" borderId="21" xfId="0" applyNumberFormat="1" applyFont="1" applyFill="1" applyBorder="1" applyAlignment="1">
      <alignment horizontal="right" vertical="center"/>
    </xf>
    <xf numFmtId="41" fontId="7" fillId="3" borderId="23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41" fontId="7" fillId="3" borderId="10" xfId="0" applyNumberFormat="1" applyFont="1" applyFill="1" applyBorder="1" applyAlignment="1">
      <alignment vertical="center"/>
    </xf>
    <xf numFmtId="41" fontId="7" fillId="3" borderId="17" xfId="0" applyNumberFormat="1" applyFont="1" applyFill="1" applyBorder="1" applyAlignment="1">
      <alignment vertical="center"/>
    </xf>
    <xf numFmtId="41" fontId="7" fillId="3" borderId="22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41" fontId="7" fillId="3" borderId="39" xfId="0" applyNumberFormat="1" applyFont="1" applyFill="1" applyBorder="1" applyAlignment="1">
      <alignment horizontal="right" vertical="center"/>
    </xf>
    <xf numFmtId="0" fontId="7" fillId="3" borderId="31" xfId="0" applyFont="1" applyFill="1" applyBorder="1" applyAlignment="1">
      <alignment horizontal="center" vertical="center"/>
    </xf>
    <xf numFmtId="41" fontId="7" fillId="3" borderId="29" xfId="0" applyNumberFormat="1" applyFont="1" applyFill="1" applyBorder="1" applyAlignment="1">
      <alignment vertical="center"/>
    </xf>
    <xf numFmtId="41" fontId="7" fillId="3" borderId="105" xfId="0" applyNumberFormat="1" applyFont="1" applyFill="1" applyBorder="1" applyAlignment="1">
      <alignment vertical="center"/>
    </xf>
    <xf numFmtId="41" fontId="7" fillId="3" borderId="106" xfId="0" applyNumberFormat="1" applyFont="1" applyFill="1" applyBorder="1" applyAlignment="1">
      <alignment vertical="center"/>
    </xf>
    <xf numFmtId="41" fontId="7" fillId="3" borderId="11" xfId="0" applyNumberFormat="1" applyFont="1" applyFill="1" applyBorder="1" applyAlignment="1">
      <alignment vertical="center"/>
    </xf>
    <xf numFmtId="41" fontId="7" fillId="3" borderId="14" xfId="0" applyNumberFormat="1" applyFont="1" applyFill="1" applyBorder="1" applyAlignment="1">
      <alignment horizontal="right" vertical="center"/>
    </xf>
    <xf numFmtId="41" fontId="7" fillId="3" borderId="15" xfId="0" applyNumberFormat="1" applyFont="1" applyFill="1" applyBorder="1" applyAlignment="1">
      <alignment vertical="center"/>
    </xf>
    <xf numFmtId="41" fontId="7" fillId="3" borderId="105" xfId="0" applyNumberFormat="1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center" vertical="center"/>
    </xf>
    <xf numFmtId="41" fontId="7" fillId="3" borderId="14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41" fontId="7" fillId="3" borderId="7" xfId="0" applyNumberFormat="1" applyFont="1" applyFill="1" applyBorder="1" applyAlignment="1">
      <alignment vertical="center"/>
    </xf>
    <xf numFmtId="41" fontId="7" fillId="3" borderId="39" xfId="0" applyNumberFormat="1" applyFont="1" applyFill="1" applyBorder="1" applyAlignment="1">
      <alignment vertical="center"/>
    </xf>
    <xf numFmtId="41" fontId="7" fillId="3" borderId="6" xfId="0" applyNumberFormat="1" applyFont="1" applyFill="1" applyBorder="1" applyAlignment="1">
      <alignment vertical="center"/>
    </xf>
    <xf numFmtId="41" fontId="7" fillId="3" borderId="18" xfId="0" applyNumberFormat="1" applyFont="1" applyFill="1" applyBorder="1" applyAlignment="1">
      <alignment vertical="center"/>
    </xf>
    <xf numFmtId="177" fontId="6" fillId="3" borderId="26" xfId="2" applyNumberFormat="1" applyFont="1" applyFill="1" applyBorder="1" applyAlignment="1">
      <alignment horizontal="center" vertical="center"/>
    </xf>
    <xf numFmtId="176" fontId="6" fillId="3" borderId="33" xfId="0" applyNumberFormat="1" applyFont="1" applyFill="1" applyBorder="1" applyAlignment="1">
      <alignment vertical="center"/>
    </xf>
    <xf numFmtId="176" fontId="6" fillId="3" borderId="34" xfId="0" applyNumberFormat="1" applyFont="1" applyFill="1" applyBorder="1" applyAlignment="1">
      <alignment vertical="center"/>
    </xf>
    <xf numFmtId="176" fontId="6" fillId="3" borderId="36" xfId="0" applyNumberFormat="1" applyFont="1" applyFill="1" applyBorder="1" applyAlignment="1">
      <alignment vertical="center"/>
    </xf>
    <xf numFmtId="176" fontId="7" fillId="3" borderId="11" xfId="0" applyNumberFormat="1" applyFont="1" applyFill="1" applyBorder="1" applyAlignment="1">
      <alignment vertical="center"/>
    </xf>
    <xf numFmtId="176" fontId="7" fillId="3" borderId="14" xfId="0" applyNumberFormat="1" applyFont="1" applyFill="1" applyBorder="1" applyAlignment="1">
      <alignment vertical="center"/>
    </xf>
    <xf numFmtId="176" fontId="7" fillId="3" borderId="15" xfId="0" applyNumberFormat="1" applyFont="1" applyFill="1" applyBorder="1" applyAlignment="1">
      <alignment vertical="center"/>
    </xf>
    <xf numFmtId="0" fontId="17" fillId="3" borderId="62" xfId="0" applyFont="1" applyFill="1" applyBorder="1" applyAlignment="1">
      <alignment horizontal="center" vertical="center"/>
    </xf>
    <xf numFmtId="41" fontId="18" fillId="3" borderId="62" xfId="2" applyNumberFormat="1" applyFont="1" applyFill="1" applyBorder="1" applyAlignment="1">
      <alignment vertical="center" shrinkToFit="1"/>
    </xf>
    <xf numFmtId="41" fontId="18" fillId="3" borderId="87" xfId="2" applyNumberFormat="1" applyFont="1" applyFill="1" applyBorder="1" applyAlignment="1">
      <alignment vertical="center" shrinkToFit="1"/>
    </xf>
    <xf numFmtId="41" fontId="18" fillId="3" borderId="98" xfId="2" applyNumberFormat="1" applyFont="1" applyFill="1" applyBorder="1" applyAlignment="1">
      <alignment vertical="center" shrinkToFit="1"/>
    </xf>
    <xf numFmtId="41" fontId="18" fillId="3" borderId="93" xfId="2" applyNumberFormat="1" applyFont="1" applyFill="1" applyBorder="1" applyAlignment="1">
      <alignment vertical="center" shrinkToFit="1"/>
    </xf>
    <xf numFmtId="41" fontId="18" fillId="3" borderId="40" xfId="2" applyNumberFormat="1" applyFont="1" applyFill="1" applyBorder="1" applyAlignment="1">
      <alignment vertical="center" shrinkToFit="1"/>
    </xf>
    <xf numFmtId="41" fontId="18" fillId="3" borderId="67" xfId="2" applyNumberFormat="1" applyFont="1" applyFill="1" applyBorder="1" applyAlignment="1">
      <alignment vertical="center" shrinkToFit="1"/>
    </xf>
    <xf numFmtId="41" fontId="18" fillId="3" borderId="68" xfId="2" applyNumberFormat="1" applyFont="1" applyFill="1" applyBorder="1" applyAlignment="1">
      <alignment vertical="center" shrinkToFit="1"/>
    </xf>
    <xf numFmtId="41" fontId="18" fillId="3" borderId="69" xfId="2" applyNumberFormat="1" applyFont="1" applyFill="1" applyBorder="1" applyAlignment="1">
      <alignment vertical="center" shrinkToFit="1"/>
    </xf>
    <xf numFmtId="0" fontId="9" fillId="3" borderId="82" xfId="0" applyFont="1" applyFill="1" applyBorder="1" applyAlignment="1">
      <alignment horizontal="center" vertical="center"/>
    </xf>
    <xf numFmtId="176" fontId="8" fillId="3" borderId="82" xfId="0" applyNumberFormat="1" applyFont="1" applyFill="1" applyBorder="1" applyAlignment="1">
      <alignment vertical="center" shrinkToFit="1"/>
    </xf>
    <xf numFmtId="176" fontId="8" fillId="3" borderId="92" xfId="0" applyNumberFormat="1" applyFont="1" applyFill="1" applyBorder="1" applyAlignment="1">
      <alignment vertical="center" shrinkToFit="1"/>
    </xf>
    <xf numFmtId="176" fontId="8" fillId="3" borderId="103" xfId="0" applyNumberFormat="1" applyFont="1" applyFill="1" applyBorder="1" applyAlignment="1">
      <alignment vertical="center" shrinkToFit="1"/>
    </xf>
    <xf numFmtId="176" fontId="8" fillId="3" borderId="97" xfId="0" applyNumberFormat="1" applyFont="1" applyFill="1" applyBorder="1" applyAlignment="1">
      <alignment vertical="center" shrinkToFit="1"/>
    </xf>
    <xf numFmtId="176" fontId="8" fillId="3" borderId="83" xfId="0" applyNumberFormat="1" applyFont="1" applyFill="1" applyBorder="1" applyAlignment="1">
      <alignment vertical="center" shrinkToFit="1"/>
    </xf>
    <xf numFmtId="176" fontId="8" fillId="3" borderId="84" xfId="0" applyNumberFormat="1" applyFont="1" applyFill="1" applyBorder="1" applyAlignment="1">
      <alignment vertical="center" shrinkToFit="1"/>
    </xf>
    <xf numFmtId="176" fontId="8" fillId="3" borderId="85" xfId="0" applyNumberFormat="1" applyFont="1" applyFill="1" applyBorder="1" applyAlignment="1">
      <alignment vertical="center" shrinkToFit="1"/>
    </xf>
    <xf numFmtId="41" fontId="8" fillId="3" borderId="86" xfId="2" applyNumberFormat="1" applyFont="1" applyFill="1" applyBorder="1" applyAlignment="1">
      <alignment vertical="center" shrinkToFit="1"/>
    </xf>
    <xf numFmtId="176" fontId="8" fillId="3" borderId="82" xfId="2" applyNumberFormat="1" applyFont="1" applyFill="1" applyBorder="1" applyAlignment="1">
      <alignment vertical="center" shrinkToFit="1"/>
    </xf>
    <xf numFmtId="0" fontId="10" fillId="2" borderId="50" xfId="0" applyFont="1" applyFill="1" applyBorder="1" applyAlignment="1">
      <alignment horizontal="center" vertical="center"/>
    </xf>
    <xf numFmtId="0" fontId="10" fillId="2" borderId="70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0" fillId="2" borderId="81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176" fontId="8" fillId="2" borderId="51" xfId="0" applyNumberFormat="1" applyFont="1" applyFill="1" applyBorder="1" applyAlignment="1">
      <alignment horizontal="center" vertical="center" shrinkToFit="1"/>
    </xf>
    <xf numFmtId="176" fontId="8" fillId="2" borderId="52" xfId="0" applyNumberFormat="1" applyFont="1" applyFill="1" applyBorder="1" applyAlignment="1">
      <alignment horizontal="center" vertical="center" shrinkToFit="1"/>
    </xf>
    <xf numFmtId="176" fontId="8" fillId="2" borderId="48" xfId="0" applyNumberFormat="1" applyFont="1" applyFill="1" applyBorder="1" applyAlignment="1">
      <alignment horizontal="center" vertical="center"/>
    </xf>
    <xf numFmtId="176" fontId="8" fillId="2" borderId="45" xfId="0" applyNumberFormat="1" applyFont="1" applyFill="1" applyBorder="1" applyAlignment="1">
      <alignment horizontal="center" vertical="center" wrapText="1"/>
    </xf>
    <xf numFmtId="176" fontId="8" fillId="2" borderId="45" xfId="0" applyNumberFormat="1" applyFont="1" applyFill="1" applyBorder="1" applyAlignment="1">
      <alignment horizontal="center" vertical="center"/>
    </xf>
    <xf numFmtId="176" fontId="9" fillId="2" borderId="60" xfId="0" applyNumberFormat="1" applyFont="1" applyFill="1" applyBorder="1" applyAlignment="1">
      <alignment horizontal="center" vertical="center"/>
    </xf>
    <xf numFmtId="176" fontId="9" fillId="2" borderId="61" xfId="0" applyNumberFormat="1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176" fontId="9" fillId="2" borderId="53" xfId="0" applyNumberFormat="1" applyFont="1" applyFill="1" applyBorder="1" applyAlignment="1">
      <alignment horizontal="center" vertical="center"/>
    </xf>
    <xf numFmtId="176" fontId="9" fillId="2" borderId="54" xfId="0" applyNumberFormat="1" applyFont="1" applyFill="1" applyBorder="1" applyAlignment="1">
      <alignment horizontal="center" vertical="center"/>
    </xf>
    <xf numFmtId="176" fontId="9" fillId="2" borderId="57" xfId="0" applyNumberFormat="1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</cellXfs>
  <cellStyles count="12">
    <cellStyle name="パーセント 2" xfId="1"/>
    <cellStyle name="パーセント 2 2" xfId="9"/>
    <cellStyle name="桁区切り" xfId="2" builtinId="6"/>
    <cellStyle name="桁区切り 2" xfId="3"/>
    <cellStyle name="桁区切り 2 2" xfId="6"/>
    <cellStyle name="桁区切り 3" xfId="7"/>
    <cellStyle name="桁区切り 4" xfId="11"/>
    <cellStyle name="標準" xfId="0" builtinId="0"/>
    <cellStyle name="標準 2" xfId="4"/>
    <cellStyle name="標準 2 2" xfId="5"/>
    <cellStyle name="標準 3" xfId="8"/>
    <cellStyle name="標準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137160</xdr:colOff>
      <xdr:row>16</xdr:row>
      <xdr:rowOff>53340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8587740" y="40309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view="pageBreakPreview" zoomScale="88" zoomScaleNormal="100" zoomScaleSheetLayoutView="88" workbookViewId="0">
      <pane ySplit="7" topLeftCell="A14" activePane="bottomLeft" state="frozen"/>
      <selection pane="bottomLeft" activeCell="R18" sqref="R18"/>
    </sheetView>
  </sheetViews>
  <sheetFormatPr defaultColWidth="9" defaultRowHeight="12.75" x14ac:dyDescent="0.15"/>
  <cols>
    <col min="1" max="1" width="2.5" style="6" customWidth="1"/>
    <col min="2" max="2" width="8.625" style="6" customWidth="1"/>
    <col min="3" max="3" width="6.625" style="6" customWidth="1"/>
    <col min="4" max="6" width="8.125" style="10" customWidth="1"/>
    <col min="7" max="13" width="7.25" style="10" customWidth="1"/>
    <col min="14" max="17" width="8.125" style="10" customWidth="1"/>
    <col min="18" max="18" width="9" style="6"/>
    <col min="19" max="16384" width="9" style="2"/>
  </cols>
  <sheetData>
    <row r="1" spans="1:17" ht="19.5" customHeight="1" x14ac:dyDescent="0.15"/>
    <row r="2" spans="1:17" ht="27" customHeight="1" x14ac:dyDescent="0.15">
      <c r="A2" s="21" t="s">
        <v>39</v>
      </c>
      <c r="Q2" s="22"/>
    </row>
    <row r="3" spans="1:17" ht="30" customHeight="1" x14ac:dyDescent="0.15">
      <c r="A3" s="23" t="s">
        <v>38</v>
      </c>
      <c r="Q3" s="22"/>
    </row>
    <row r="4" spans="1:17" ht="18.75" customHeight="1" thickBot="1" x14ac:dyDescent="0.2">
      <c r="Q4" s="22"/>
    </row>
    <row r="5" spans="1:17" ht="15" customHeight="1" thickBot="1" x14ac:dyDescent="0.2">
      <c r="B5" s="226" t="s">
        <v>11</v>
      </c>
      <c r="C5" s="226"/>
      <c r="D5" s="223" t="s">
        <v>37</v>
      </c>
      <c r="E5" s="223" t="s">
        <v>36</v>
      </c>
      <c r="F5" s="221" t="s">
        <v>35</v>
      </c>
      <c r="G5" s="24"/>
      <c r="H5" s="24"/>
      <c r="I5" s="24"/>
      <c r="J5" s="24"/>
      <c r="K5" s="24"/>
      <c r="L5" s="24"/>
      <c r="M5" s="25"/>
      <c r="N5" s="223" t="s">
        <v>34</v>
      </c>
      <c r="O5" s="223" t="s">
        <v>33</v>
      </c>
      <c r="P5" s="222" t="s">
        <v>32</v>
      </c>
      <c r="Q5" s="223" t="s">
        <v>10</v>
      </c>
    </row>
    <row r="6" spans="1:17" ht="18.75" customHeight="1" thickBot="1" x14ac:dyDescent="0.2">
      <c r="B6" s="226"/>
      <c r="C6" s="226"/>
      <c r="D6" s="223"/>
      <c r="E6" s="223"/>
      <c r="F6" s="221"/>
      <c r="G6" s="219" t="s">
        <v>31</v>
      </c>
      <c r="H6" s="227" t="s">
        <v>30</v>
      </c>
      <c r="I6" s="228"/>
      <c r="J6" s="229"/>
      <c r="K6" s="224" t="s">
        <v>29</v>
      </c>
      <c r="L6" s="225"/>
      <c r="M6" s="225"/>
      <c r="N6" s="223"/>
      <c r="O6" s="223"/>
      <c r="P6" s="222"/>
      <c r="Q6" s="223"/>
    </row>
    <row r="7" spans="1:17" ht="22.5" customHeight="1" thickBot="1" x14ac:dyDescent="0.2">
      <c r="B7" s="226"/>
      <c r="C7" s="226"/>
      <c r="D7" s="223"/>
      <c r="E7" s="223"/>
      <c r="F7" s="221"/>
      <c r="G7" s="220"/>
      <c r="H7" s="26" t="s">
        <v>28</v>
      </c>
      <c r="I7" s="27" t="s">
        <v>27</v>
      </c>
      <c r="J7" s="28" t="s">
        <v>26</v>
      </c>
      <c r="K7" s="29" t="s">
        <v>25</v>
      </c>
      <c r="L7" s="27" t="s">
        <v>24</v>
      </c>
      <c r="M7" s="30" t="s">
        <v>23</v>
      </c>
      <c r="N7" s="223"/>
      <c r="O7" s="223"/>
      <c r="P7" s="222"/>
      <c r="Q7" s="223"/>
    </row>
    <row r="8" spans="1:17" ht="26.25" customHeight="1" thickBot="1" x14ac:dyDescent="0.2">
      <c r="B8" s="214" t="s">
        <v>0</v>
      </c>
      <c r="C8" s="135" t="s">
        <v>60</v>
      </c>
      <c r="D8" s="136">
        <v>9</v>
      </c>
      <c r="E8" s="136">
        <v>41</v>
      </c>
      <c r="F8" s="137">
        <v>719</v>
      </c>
      <c r="G8" s="138">
        <v>144</v>
      </c>
      <c r="H8" s="139">
        <v>4</v>
      </c>
      <c r="I8" s="140">
        <v>11</v>
      </c>
      <c r="J8" s="141">
        <v>209</v>
      </c>
      <c r="K8" s="142">
        <v>22</v>
      </c>
      <c r="L8" s="140">
        <v>0</v>
      </c>
      <c r="M8" s="143">
        <v>329</v>
      </c>
      <c r="N8" s="136">
        <v>43</v>
      </c>
      <c r="O8" s="136">
        <v>9</v>
      </c>
      <c r="P8" s="136">
        <v>107</v>
      </c>
      <c r="Q8" s="144">
        <v>928</v>
      </c>
    </row>
    <row r="9" spans="1:17" ht="26.25" customHeight="1" thickBot="1" x14ac:dyDescent="0.2">
      <c r="B9" s="214"/>
      <c r="C9" s="43" t="s">
        <v>61</v>
      </c>
      <c r="D9" s="44">
        <v>12</v>
      </c>
      <c r="E9" s="44">
        <v>59</v>
      </c>
      <c r="F9" s="45">
        <v>834</v>
      </c>
      <c r="G9" s="46">
        <v>112</v>
      </c>
      <c r="H9" s="47">
        <v>14</v>
      </c>
      <c r="I9" s="48">
        <v>56</v>
      </c>
      <c r="J9" s="49">
        <v>277</v>
      </c>
      <c r="K9" s="50">
        <v>36</v>
      </c>
      <c r="L9" s="48">
        <v>0</v>
      </c>
      <c r="M9" s="51">
        <v>339</v>
      </c>
      <c r="N9" s="44">
        <v>54</v>
      </c>
      <c r="O9" s="44">
        <v>12</v>
      </c>
      <c r="P9" s="44">
        <v>119</v>
      </c>
      <c r="Q9" s="52">
        <v>1090</v>
      </c>
    </row>
    <row r="10" spans="1:17" ht="26.25" customHeight="1" thickBot="1" x14ac:dyDescent="0.2">
      <c r="B10" s="214" t="s">
        <v>47</v>
      </c>
      <c r="C10" s="135" t="s">
        <v>60</v>
      </c>
      <c r="D10" s="136">
        <v>1</v>
      </c>
      <c r="E10" s="136">
        <v>12</v>
      </c>
      <c r="F10" s="137">
        <v>91</v>
      </c>
      <c r="G10" s="138">
        <v>28</v>
      </c>
      <c r="H10" s="139">
        <v>3</v>
      </c>
      <c r="I10" s="140">
        <v>1</v>
      </c>
      <c r="J10" s="141">
        <v>15</v>
      </c>
      <c r="K10" s="142">
        <v>4</v>
      </c>
      <c r="L10" s="140">
        <v>0</v>
      </c>
      <c r="M10" s="143">
        <v>40</v>
      </c>
      <c r="N10" s="136">
        <v>14</v>
      </c>
      <c r="O10" s="136">
        <v>6</v>
      </c>
      <c r="P10" s="136">
        <v>23</v>
      </c>
      <c r="Q10" s="144">
        <v>147</v>
      </c>
    </row>
    <row r="11" spans="1:17" ht="26.25" customHeight="1" thickBot="1" x14ac:dyDescent="0.2">
      <c r="B11" s="214"/>
      <c r="C11" s="43" t="s">
        <v>61</v>
      </c>
      <c r="D11" s="44">
        <v>0</v>
      </c>
      <c r="E11" s="44">
        <v>19</v>
      </c>
      <c r="F11" s="45">
        <v>112</v>
      </c>
      <c r="G11" s="46">
        <v>38</v>
      </c>
      <c r="H11" s="47">
        <v>3</v>
      </c>
      <c r="I11" s="48">
        <v>2</v>
      </c>
      <c r="J11" s="49">
        <v>17</v>
      </c>
      <c r="K11" s="50">
        <v>4</v>
      </c>
      <c r="L11" s="48">
        <v>0</v>
      </c>
      <c r="M11" s="51">
        <v>48</v>
      </c>
      <c r="N11" s="44">
        <v>14</v>
      </c>
      <c r="O11" s="44">
        <v>4</v>
      </c>
      <c r="P11" s="44">
        <v>23</v>
      </c>
      <c r="Q11" s="52">
        <v>172</v>
      </c>
    </row>
    <row r="12" spans="1:17" ht="26.25" customHeight="1" thickBot="1" x14ac:dyDescent="0.2">
      <c r="B12" s="214" t="s">
        <v>48</v>
      </c>
      <c r="C12" s="135" t="s">
        <v>60</v>
      </c>
      <c r="D12" s="136">
        <v>1</v>
      </c>
      <c r="E12" s="136">
        <v>3</v>
      </c>
      <c r="F12" s="137">
        <v>45</v>
      </c>
      <c r="G12" s="138">
        <v>12</v>
      </c>
      <c r="H12" s="139">
        <v>1</v>
      </c>
      <c r="I12" s="140">
        <v>0</v>
      </c>
      <c r="J12" s="141">
        <v>1</v>
      </c>
      <c r="K12" s="142">
        <v>3</v>
      </c>
      <c r="L12" s="140">
        <v>0</v>
      </c>
      <c r="M12" s="143">
        <v>28</v>
      </c>
      <c r="N12" s="136">
        <v>1</v>
      </c>
      <c r="O12" s="136">
        <v>2</v>
      </c>
      <c r="P12" s="136">
        <v>2</v>
      </c>
      <c r="Q12" s="144">
        <v>54</v>
      </c>
    </row>
    <row r="13" spans="1:17" ht="26.25" customHeight="1" x14ac:dyDescent="0.15">
      <c r="B13" s="212"/>
      <c r="C13" s="53" t="s">
        <v>61</v>
      </c>
      <c r="D13" s="54">
        <v>0</v>
      </c>
      <c r="E13" s="54">
        <v>3</v>
      </c>
      <c r="F13" s="55">
        <v>42</v>
      </c>
      <c r="G13" s="56">
        <v>8</v>
      </c>
      <c r="H13" s="57">
        <v>1</v>
      </c>
      <c r="I13" s="58">
        <v>0</v>
      </c>
      <c r="J13" s="59">
        <v>1</v>
      </c>
      <c r="K13" s="60">
        <v>1</v>
      </c>
      <c r="L13" s="58">
        <v>0</v>
      </c>
      <c r="M13" s="61">
        <v>31</v>
      </c>
      <c r="N13" s="54">
        <v>3</v>
      </c>
      <c r="O13" s="54">
        <v>3</v>
      </c>
      <c r="P13" s="54">
        <v>3</v>
      </c>
      <c r="Q13" s="62">
        <v>54</v>
      </c>
    </row>
    <row r="14" spans="1:17" ht="26.25" customHeight="1" thickBot="1" x14ac:dyDescent="0.2">
      <c r="B14" s="211" t="s">
        <v>49</v>
      </c>
      <c r="C14" s="145" t="s">
        <v>60</v>
      </c>
      <c r="D14" s="146">
        <v>0</v>
      </c>
      <c r="E14" s="146">
        <v>7</v>
      </c>
      <c r="F14" s="147">
        <v>55</v>
      </c>
      <c r="G14" s="148">
        <v>13</v>
      </c>
      <c r="H14" s="149">
        <v>0</v>
      </c>
      <c r="I14" s="150">
        <v>1</v>
      </c>
      <c r="J14" s="151">
        <v>13</v>
      </c>
      <c r="K14" s="152">
        <v>4</v>
      </c>
      <c r="L14" s="150">
        <v>0</v>
      </c>
      <c r="M14" s="153">
        <v>24</v>
      </c>
      <c r="N14" s="146">
        <v>4</v>
      </c>
      <c r="O14" s="146">
        <v>0</v>
      </c>
      <c r="P14" s="146">
        <v>8</v>
      </c>
      <c r="Q14" s="154">
        <v>74</v>
      </c>
    </row>
    <row r="15" spans="1:17" ht="26.25" customHeight="1" x14ac:dyDescent="0.15">
      <c r="B15" s="212"/>
      <c r="C15" s="53" t="s">
        <v>61</v>
      </c>
      <c r="D15" s="54">
        <v>0</v>
      </c>
      <c r="E15" s="54">
        <v>6</v>
      </c>
      <c r="F15" s="55">
        <v>53</v>
      </c>
      <c r="G15" s="56">
        <v>9</v>
      </c>
      <c r="H15" s="57">
        <v>0</v>
      </c>
      <c r="I15" s="58">
        <v>6</v>
      </c>
      <c r="J15" s="59">
        <v>10</v>
      </c>
      <c r="K15" s="60">
        <v>6</v>
      </c>
      <c r="L15" s="58">
        <v>0</v>
      </c>
      <c r="M15" s="61">
        <v>22</v>
      </c>
      <c r="N15" s="54">
        <v>3</v>
      </c>
      <c r="O15" s="54">
        <v>1</v>
      </c>
      <c r="P15" s="54">
        <v>9</v>
      </c>
      <c r="Q15" s="62">
        <v>72</v>
      </c>
    </row>
    <row r="16" spans="1:17" ht="26.25" customHeight="1" thickBot="1" x14ac:dyDescent="0.2">
      <c r="B16" s="213" t="s">
        <v>50</v>
      </c>
      <c r="C16" s="145" t="s">
        <v>60</v>
      </c>
      <c r="D16" s="146">
        <v>1</v>
      </c>
      <c r="E16" s="146">
        <v>6</v>
      </c>
      <c r="F16" s="147">
        <v>38</v>
      </c>
      <c r="G16" s="148">
        <v>15</v>
      </c>
      <c r="H16" s="149">
        <v>0</v>
      </c>
      <c r="I16" s="150">
        <v>0</v>
      </c>
      <c r="J16" s="151">
        <v>16</v>
      </c>
      <c r="K16" s="152">
        <v>0</v>
      </c>
      <c r="L16" s="150">
        <v>0</v>
      </c>
      <c r="M16" s="153">
        <v>7</v>
      </c>
      <c r="N16" s="146">
        <v>2</v>
      </c>
      <c r="O16" s="146">
        <v>2</v>
      </c>
      <c r="P16" s="146">
        <v>7</v>
      </c>
      <c r="Q16" s="154">
        <v>56</v>
      </c>
    </row>
    <row r="17" spans="1:18" ht="26.25" customHeight="1" x14ac:dyDescent="0.15">
      <c r="B17" s="218"/>
      <c r="C17" s="63" t="s">
        <v>61</v>
      </c>
      <c r="D17" s="64">
        <v>0</v>
      </c>
      <c r="E17" s="64">
        <v>7</v>
      </c>
      <c r="F17" s="65">
        <v>36</v>
      </c>
      <c r="G17" s="66">
        <v>11</v>
      </c>
      <c r="H17" s="67">
        <v>0</v>
      </c>
      <c r="I17" s="68">
        <v>1</v>
      </c>
      <c r="J17" s="69">
        <v>9</v>
      </c>
      <c r="K17" s="70">
        <v>0</v>
      </c>
      <c r="L17" s="68">
        <v>0</v>
      </c>
      <c r="M17" s="71">
        <v>15</v>
      </c>
      <c r="N17" s="64">
        <v>6</v>
      </c>
      <c r="O17" s="64">
        <v>2</v>
      </c>
      <c r="P17" s="64">
        <v>12</v>
      </c>
      <c r="Q17" s="72">
        <v>63</v>
      </c>
    </row>
    <row r="18" spans="1:18" ht="26.25" customHeight="1" thickBot="1" x14ac:dyDescent="0.2">
      <c r="B18" s="211" t="s">
        <v>51</v>
      </c>
      <c r="C18" s="145" t="s">
        <v>60</v>
      </c>
      <c r="D18" s="146">
        <v>0</v>
      </c>
      <c r="E18" s="146">
        <v>1</v>
      </c>
      <c r="F18" s="147">
        <v>26</v>
      </c>
      <c r="G18" s="148">
        <v>14</v>
      </c>
      <c r="H18" s="149">
        <v>0</v>
      </c>
      <c r="I18" s="150">
        <v>0</v>
      </c>
      <c r="J18" s="151">
        <v>6</v>
      </c>
      <c r="K18" s="152">
        <v>1</v>
      </c>
      <c r="L18" s="150">
        <v>0</v>
      </c>
      <c r="M18" s="153">
        <v>5</v>
      </c>
      <c r="N18" s="146">
        <v>1</v>
      </c>
      <c r="O18" s="146">
        <v>1</v>
      </c>
      <c r="P18" s="146">
        <v>4</v>
      </c>
      <c r="Q18" s="154">
        <v>33</v>
      </c>
    </row>
    <row r="19" spans="1:18" ht="26.25" customHeight="1" x14ac:dyDescent="0.15">
      <c r="B19" s="212"/>
      <c r="C19" s="53" t="s">
        <v>61</v>
      </c>
      <c r="D19" s="54">
        <v>0</v>
      </c>
      <c r="E19" s="54">
        <v>3</v>
      </c>
      <c r="F19" s="55">
        <v>31</v>
      </c>
      <c r="G19" s="56">
        <v>12</v>
      </c>
      <c r="H19" s="57">
        <v>0</v>
      </c>
      <c r="I19" s="58">
        <v>0</v>
      </c>
      <c r="J19" s="59">
        <v>4</v>
      </c>
      <c r="K19" s="60">
        <v>1</v>
      </c>
      <c r="L19" s="58">
        <v>0</v>
      </c>
      <c r="M19" s="61">
        <v>14</v>
      </c>
      <c r="N19" s="54">
        <v>2</v>
      </c>
      <c r="O19" s="54">
        <v>2</v>
      </c>
      <c r="P19" s="54">
        <v>6</v>
      </c>
      <c r="Q19" s="62">
        <v>44</v>
      </c>
    </row>
    <row r="20" spans="1:18" ht="26.25" customHeight="1" thickBot="1" x14ac:dyDescent="0.2">
      <c r="B20" s="213" t="s">
        <v>52</v>
      </c>
      <c r="C20" s="145" t="s">
        <v>60</v>
      </c>
      <c r="D20" s="146">
        <v>0</v>
      </c>
      <c r="E20" s="146">
        <v>11</v>
      </c>
      <c r="F20" s="147">
        <v>77</v>
      </c>
      <c r="G20" s="148">
        <v>16</v>
      </c>
      <c r="H20" s="149">
        <v>2</v>
      </c>
      <c r="I20" s="150">
        <v>0</v>
      </c>
      <c r="J20" s="151">
        <v>27</v>
      </c>
      <c r="K20" s="152">
        <v>3</v>
      </c>
      <c r="L20" s="150">
        <v>0</v>
      </c>
      <c r="M20" s="153">
        <v>29</v>
      </c>
      <c r="N20" s="146">
        <v>7</v>
      </c>
      <c r="O20" s="146">
        <v>0</v>
      </c>
      <c r="P20" s="146">
        <v>14</v>
      </c>
      <c r="Q20" s="154">
        <v>109</v>
      </c>
    </row>
    <row r="21" spans="1:18" ht="26.25" customHeight="1" thickBot="1" x14ac:dyDescent="0.2">
      <c r="B21" s="214"/>
      <c r="C21" s="43" t="s">
        <v>61</v>
      </c>
      <c r="D21" s="44">
        <v>1</v>
      </c>
      <c r="E21" s="44">
        <v>7</v>
      </c>
      <c r="F21" s="45">
        <v>49</v>
      </c>
      <c r="G21" s="46">
        <v>4</v>
      </c>
      <c r="H21" s="47">
        <v>1</v>
      </c>
      <c r="I21" s="48">
        <v>0</v>
      </c>
      <c r="J21" s="49">
        <v>24</v>
      </c>
      <c r="K21" s="50">
        <v>1</v>
      </c>
      <c r="L21" s="48">
        <v>0</v>
      </c>
      <c r="M21" s="51">
        <v>19</v>
      </c>
      <c r="N21" s="44">
        <v>7</v>
      </c>
      <c r="O21" s="44">
        <v>2</v>
      </c>
      <c r="P21" s="44">
        <v>13</v>
      </c>
      <c r="Q21" s="52">
        <v>79</v>
      </c>
    </row>
    <row r="22" spans="1:18" ht="26.25" customHeight="1" thickBot="1" x14ac:dyDescent="0.2">
      <c r="B22" s="214" t="s">
        <v>53</v>
      </c>
      <c r="C22" s="135" t="s">
        <v>60</v>
      </c>
      <c r="D22" s="144">
        <v>2</v>
      </c>
      <c r="E22" s="144">
        <v>28</v>
      </c>
      <c r="F22" s="155">
        <v>241</v>
      </c>
      <c r="G22" s="156">
        <v>70</v>
      </c>
      <c r="H22" s="157">
        <v>3</v>
      </c>
      <c r="I22" s="158">
        <v>1</v>
      </c>
      <c r="J22" s="159">
        <v>63</v>
      </c>
      <c r="K22" s="160">
        <v>11</v>
      </c>
      <c r="L22" s="158">
        <v>0</v>
      </c>
      <c r="M22" s="143">
        <v>93</v>
      </c>
      <c r="N22" s="144">
        <v>15</v>
      </c>
      <c r="O22" s="144">
        <v>5</v>
      </c>
      <c r="P22" s="144">
        <v>35</v>
      </c>
      <c r="Q22" s="144">
        <v>326</v>
      </c>
    </row>
    <row r="23" spans="1:18" ht="26.25" customHeight="1" thickBot="1" x14ac:dyDescent="0.2">
      <c r="B23" s="214"/>
      <c r="C23" s="43" t="s">
        <v>61</v>
      </c>
      <c r="D23" s="52">
        <v>1</v>
      </c>
      <c r="E23" s="52">
        <v>26</v>
      </c>
      <c r="F23" s="73">
        <v>211</v>
      </c>
      <c r="G23" s="74">
        <v>44</v>
      </c>
      <c r="H23" s="75">
        <v>2</v>
      </c>
      <c r="I23" s="76">
        <v>7</v>
      </c>
      <c r="J23" s="77">
        <v>48</v>
      </c>
      <c r="K23" s="78">
        <v>9</v>
      </c>
      <c r="L23" s="76">
        <v>0</v>
      </c>
      <c r="M23" s="51">
        <v>101</v>
      </c>
      <c r="N23" s="52">
        <v>21</v>
      </c>
      <c r="O23" s="52">
        <v>10</v>
      </c>
      <c r="P23" s="52">
        <v>43</v>
      </c>
      <c r="Q23" s="52">
        <v>312</v>
      </c>
    </row>
    <row r="24" spans="1:18" ht="26.25" customHeight="1" thickBot="1" x14ac:dyDescent="0.2">
      <c r="B24" s="214" t="s">
        <v>54</v>
      </c>
      <c r="C24" s="135" t="s">
        <v>60</v>
      </c>
      <c r="D24" s="136">
        <v>2</v>
      </c>
      <c r="E24" s="136">
        <v>7</v>
      </c>
      <c r="F24" s="137">
        <v>32</v>
      </c>
      <c r="G24" s="138">
        <v>7</v>
      </c>
      <c r="H24" s="139">
        <v>0</v>
      </c>
      <c r="I24" s="140">
        <v>1</v>
      </c>
      <c r="J24" s="141">
        <v>0</v>
      </c>
      <c r="K24" s="142">
        <v>1</v>
      </c>
      <c r="L24" s="140">
        <v>0</v>
      </c>
      <c r="M24" s="143">
        <v>23</v>
      </c>
      <c r="N24" s="136">
        <v>4</v>
      </c>
      <c r="O24" s="136">
        <v>0</v>
      </c>
      <c r="P24" s="136">
        <v>3</v>
      </c>
      <c r="Q24" s="144">
        <v>48</v>
      </c>
    </row>
    <row r="25" spans="1:18" ht="26.25" customHeight="1" x14ac:dyDescent="0.15">
      <c r="B25" s="218"/>
      <c r="C25" s="63" t="s">
        <v>61</v>
      </c>
      <c r="D25" s="64">
        <v>1</v>
      </c>
      <c r="E25" s="64">
        <v>1</v>
      </c>
      <c r="F25" s="65">
        <v>29</v>
      </c>
      <c r="G25" s="66">
        <v>4</v>
      </c>
      <c r="H25" s="67">
        <v>2</v>
      </c>
      <c r="I25" s="68">
        <v>0</v>
      </c>
      <c r="J25" s="69">
        <v>0</v>
      </c>
      <c r="K25" s="70">
        <v>1</v>
      </c>
      <c r="L25" s="68">
        <v>0</v>
      </c>
      <c r="M25" s="71">
        <v>22</v>
      </c>
      <c r="N25" s="64">
        <v>3</v>
      </c>
      <c r="O25" s="64">
        <v>0</v>
      </c>
      <c r="P25" s="64">
        <v>4</v>
      </c>
      <c r="Q25" s="72">
        <v>38</v>
      </c>
    </row>
    <row r="26" spans="1:18" ht="26.25" customHeight="1" thickBot="1" x14ac:dyDescent="0.2">
      <c r="B26" s="211" t="s">
        <v>55</v>
      </c>
      <c r="C26" s="145" t="s">
        <v>60</v>
      </c>
      <c r="D26" s="146">
        <v>0</v>
      </c>
      <c r="E26" s="146">
        <v>3</v>
      </c>
      <c r="F26" s="147">
        <v>9</v>
      </c>
      <c r="G26" s="148">
        <v>2</v>
      </c>
      <c r="H26" s="149">
        <v>0</v>
      </c>
      <c r="I26" s="150">
        <v>0</v>
      </c>
      <c r="J26" s="151">
        <v>1</v>
      </c>
      <c r="K26" s="152">
        <v>1</v>
      </c>
      <c r="L26" s="150">
        <v>0</v>
      </c>
      <c r="M26" s="153">
        <v>5</v>
      </c>
      <c r="N26" s="146">
        <v>2</v>
      </c>
      <c r="O26" s="146">
        <v>0</v>
      </c>
      <c r="P26" s="146">
        <v>0</v>
      </c>
      <c r="Q26" s="154">
        <v>14</v>
      </c>
    </row>
    <row r="27" spans="1:18" ht="26.25" customHeight="1" x14ac:dyDescent="0.15">
      <c r="B27" s="212"/>
      <c r="C27" s="53" t="s">
        <v>61</v>
      </c>
      <c r="D27" s="54">
        <v>0</v>
      </c>
      <c r="E27" s="54">
        <v>1</v>
      </c>
      <c r="F27" s="55">
        <v>9</v>
      </c>
      <c r="G27" s="56">
        <v>6</v>
      </c>
      <c r="H27" s="57">
        <v>0</v>
      </c>
      <c r="I27" s="58">
        <v>0</v>
      </c>
      <c r="J27" s="59">
        <v>0</v>
      </c>
      <c r="K27" s="60">
        <v>0</v>
      </c>
      <c r="L27" s="58">
        <v>0</v>
      </c>
      <c r="M27" s="61">
        <v>3</v>
      </c>
      <c r="N27" s="54">
        <v>5</v>
      </c>
      <c r="O27" s="54">
        <v>0</v>
      </c>
      <c r="P27" s="54">
        <v>4</v>
      </c>
      <c r="Q27" s="62">
        <v>19</v>
      </c>
    </row>
    <row r="28" spans="1:18" ht="26.25" customHeight="1" thickBot="1" x14ac:dyDescent="0.2">
      <c r="B28" s="213" t="s">
        <v>1</v>
      </c>
      <c r="C28" s="145" t="s">
        <v>60</v>
      </c>
      <c r="D28" s="146">
        <v>1</v>
      </c>
      <c r="E28" s="146">
        <v>1</v>
      </c>
      <c r="F28" s="147">
        <v>31</v>
      </c>
      <c r="G28" s="148">
        <v>7</v>
      </c>
      <c r="H28" s="149">
        <v>1</v>
      </c>
      <c r="I28" s="150">
        <v>0</v>
      </c>
      <c r="J28" s="151">
        <v>0</v>
      </c>
      <c r="K28" s="152">
        <v>1</v>
      </c>
      <c r="L28" s="150">
        <v>0</v>
      </c>
      <c r="M28" s="153">
        <v>22</v>
      </c>
      <c r="N28" s="146">
        <v>6</v>
      </c>
      <c r="O28" s="146">
        <v>0</v>
      </c>
      <c r="P28" s="146">
        <v>6</v>
      </c>
      <c r="Q28" s="154">
        <v>45</v>
      </c>
    </row>
    <row r="29" spans="1:18" ht="26.25" customHeight="1" thickBot="1" x14ac:dyDescent="0.2">
      <c r="B29" s="214"/>
      <c r="C29" s="43" t="s">
        <v>61</v>
      </c>
      <c r="D29" s="44">
        <v>0</v>
      </c>
      <c r="E29" s="44">
        <v>4</v>
      </c>
      <c r="F29" s="45">
        <v>57</v>
      </c>
      <c r="G29" s="46">
        <v>16</v>
      </c>
      <c r="H29" s="47">
        <v>0</v>
      </c>
      <c r="I29" s="48">
        <v>5</v>
      </c>
      <c r="J29" s="49">
        <v>1</v>
      </c>
      <c r="K29" s="50">
        <v>1</v>
      </c>
      <c r="L29" s="48">
        <v>0</v>
      </c>
      <c r="M29" s="51">
        <v>34</v>
      </c>
      <c r="N29" s="44">
        <v>8</v>
      </c>
      <c r="O29" s="44">
        <v>2</v>
      </c>
      <c r="P29" s="44">
        <v>12</v>
      </c>
      <c r="Q29" s="52">
        <v>83</v>
      </c>
    </row>
    <row r="30" spans="1:18" ht="26.25" customHeight="1" thickBot="1" x14ac:dyDescent="0.2">
      <c r="B30" s="214" t="s">
        <v>56</v>
      </c>
      <c r="C30" s="135" t="s">
        <v>60</v>
      </c>
      <c r="D30" s="144">
        <v>3</v>
      </c>
      <c r="E30" s="144">
        <v>11</v>
      </c>
      <c r="F30" s="155">
        <v>72</v>
      </c>
      <c r="G30" s="156">
        <v>16</v>
      </c>
      <c r="H30" s="157">
        <v>1</v>
      </c>
      <c r="I30" s="158">
        <v>1</v>
      </c>
      <c r="J30" s="159">
        <v>1</v>
      </c>
      <c r="K30" s="160">
        <v>3</v>
      </c>
      <c r="L30" s="158">
        <v>0</v>
      </c>
      <c r="M30" s="143">
        <v>50</v>
      </c>
      <c r="N30" s="144">
        <v>12</v>
      </c>
      <c r="O30" s="144">
        <v>0</v>
      </c>
      <c r="P30" s="144">
        <v>9</v>
      </c>
      <c r="Q30" s="144">
        <v>107</v>
      </c>
    </row>
    <row r="31" spans="1:18" ht="26.25" customHeight="1" thickBot="1" x14ac:dyDescent="0.2">
      <c r="B31" s="214"/>
      <c r="C31" s="43" t="s">
        <v>61</v>
      </c>
      <c r="D31" s="52">
        <v>1</v>
      </c>
      <c r="E31" s="52">
        <v>6</v>
      </c>
      <c r="F31" s="73">
        <v>95</v>
      </c>
      <c r="G31" s="74">
        <v>26</v>
      </c>
      <c r="H31" s="75">
        <v>2</v>
      </c>
      <c r="I31" s="76">
        <v>5</v>
      </c>
      <c r="J31" s="77">
        <v>1</v>
      </c>
      <c r="K31" s="78">
        <v>2</v>
      </c>
      <c r="L31" s="76">
        <v>0</v>
      </c>
      <c r="M31" s="51">
        <v>59</v>
      </c>
      <c r="N31" s="52">
        <v>16</v>
      </c>
      <c r="O31" s="52">
        <v>2</v>
      </c>
      <c r="P31" s="52">
        <v>20</v>
      </c>
      <c r="Q31" s="52">
        <v>140</v>
      </c>
    </row>
    <row r="32" spans="1:18" s="1" customFormat="1" ht="27.6" customHeight="1" thickBot="1" x14ac:dyDescent="0.2">
      <c r="A32" s="11"/>
      <c r="B32" s="215" t="s">
        <v>57</v>
      </c>
      <c r="C32" s="192" t="s">
        <v>60</v>
      </c>
      <c r="D32" s="193">
        <f>SUM(D8,D10,D22,D30)</f>
        <v>15</v>
      </c>
      <c r="E32" s="193">
        <f t="shared" ref="E32:Q32" si="0">SUM(E8,E10,E22,E30)</f>
        <v>92</v>
      </c>
      <c r="F32" s="194">
        <f t="shared" si="0"/>
        <v>1123</v>
      </c>
      <c r="G32" s="195">
        <f t="shared" si="0"/>
        <v>258</v>
      </c>
      <c r="H32" s="196">
        <f t="shared" si="0"/>
        <v>11</v>
      </c>
      <c r="I32" s="197">
        <f t="shared" si="0"/>
        <v>14</v>
      </c>
      <c r="J32" s="198">
        <f t="shared" si="0"/>
        <v>288</v>
      </c>
      <c r="K32" s="199">
        <f t="shared" si="0"/>
        <v>40</v>
      </c>
      <c r="L32" s="197">
        <f t="shared" si="0"/>
        <v>0</v>
      </c>
      <c r="M32" s="200">
        <f t="shared" si="0"/>
        <v>512</v>
      </c>
      <c r="N32" s="193">
        <f t="shared" si="0"/>
        <v>84</v>
      </c>
      <c r="O32" s="193">
        <f t="shared" si="0"/>
        <v>20</v>
      </c>
      <c r="P32" s="193">
        <f t="shared" si="0"/>
        <v>174</v>
      </c>
      <c r="Q32" s="193">
        <f t="shared" si="0"/>
        <v>1508</v>
      </c>
      <c r="R32" s="11"/>
    </row>
    <row r="33" spans="1:18" s="1" customFormat="1" ht="28.5" customHeight="1" thickBot="1" x14ac:dyDescent="0.2">
      <c r="A33" s="11"/>
      <c r="B33" s="216"/>
      <c r="C33" s="79" t="s">
        <v>61</v>
      </c>
      <c r="D33" s="80">
        <f t="shared" ref="D33:Q33" si="1">SUM(D9,D11,D23,D31)</f>
        <v>14</v>
      </c>
      <c r="E33" s="80">
        <f t="shared" si="1"/>
        <v>110</v>
      </c>
      <c r="F33" s="81">
        <f t="shared" si="1"/>
        <v>1252</v>
      </c>
      <c r="G33" s="82">
        <f t="shared" si="1"/>
        <v>220</v>
      </c>
      <c r="H33" s="83">
        <f t="shared" si="1"/>
        <v>21</v>
      </c>
      <c r="I33" s="84">
        <f t="shared" si="1"/>
        <v>70</v>
      </c>
      <c r="J33" s="85">
        <f t="shared" si="1"/>
        <v>343</v>
      </c>
      <c r="K33" s="86">
        <f t="shared" si="1"/>
        <v>51</v>
      </c>
      <c r="L33" s="84">
        <f t="shared" si="1"/>
        <v>0</v>
      </c>
      <c r="M33" s="133">
        <f t="shared" si="1"/>
        <v>547</v>
      </c>
      <c r="N33" s="80">
        <f t="shared" si="1"/>
        <v>105</v>
      </c>
      <c r="O33" s="80">
        <f t="shared" si="1"/>
        <v>28</v>
      </c>
      <c r="P33" s="80">
        <f t="shared" si="1"/>
        <v>205</v>
      </c>
      <c r="Q33" s="80">
        <f t="shared" si="1"/>
        <v>1714</v>
      </c>
      <c r="R33" s="11"/>
    </row>
    <row r="34" spans="1:18" ht="28.5" customHeight="1" thickTop="1" thickBot="1" x14ac:dyDescent="0.2">
      <c r="B34" s="217" t="s">
        <v>58</v>
      </c>
      <c r="C34" s="201" t="s">
        <v>60</v>
      </c>
      <c r="D34" s="202">
        <v>380</v>
      </c>
      <c r="E34" s="202">
        <v>3064</v>
      </c>
      <c r="F34" s="203">
        <v>32132</v>
      </c>
      <c r="G34" s="204">
        <v>3106</v>
      </c>
      <c r="H34" s="205">
        <v>461</v>
      </c>
      <c r="I34" s="206">
        <v>1597</v>
      </c>
      <c r="J34" s="207">
        <v>11446</v>
      </c>
      <c r="K34" s="208">
        <v>1051</v>
      </c>
      <c r="L34" s="206">
        <v>66</v>
      </c>
      <c r="M34" s="209">
        <v>14405</v>
      </c>
      <c r="N34" s="202">
        <v>3192</v>
      </c>
      <c r="O34" s="202">
        <v>770</v>
      </c>
      <c r="P34" s="202">
        <v>4308</v>
      </c>
      <c r="Q34" s="210">
        <v>43846</v>
      </c>
    </row>
    <row r="35" spans="1:18" ht="28.5" customHeight="1" thickBot="1" x14ac:dyDescent="0.2">
      <c r="B35" s="214"/>
      <c r="C35" s="87" t="s">
        <v>61</v>
      </c>
      <c r="D35" s="88">
        <v>419</v>
      </c>
      <c r="E35" s="88">
        <v>3041</v>
      </c>
      <c r="F35" s="89">
        <v>32643</v>
      </c>
      <c r="G35" s="90">
        <v>2518</v>
      </c>
      <c r="H35" s="91">
        <v>536</v>
      </c>
      <c r="I35" s="92">
        <v>1742</v>
      </c>
      <c r="J35" s="93">
        <v>11914</v>
      </c>
      <c r="K35" s="94">
        <v>1036</v>
      </c>
      <c r="L35" s="92">
        <v>30</v>
      </c>
      <c r="M35" s="95">
        <v>14867</v>
      </c>
      <c r="N35" s="88">
        <v>3878</v>
      </c>
      <c r="O35" s="88">
        <v>1198</v>
      </c>
      <c r="P35" s="88">
        <v>4537</v>
      </c>
      <c r="Q35" s="96">
        <v>45716</v>
      </c>
    </row>
    <row r="36" spans="1:18" ht="18" customHeight="1" x14ac:dyDescent="0.15">
      <c r="B36" s="12"/>
      <c r="C36" s="34"/>
      <c r="D36" s="13"/>
      <c r="E36" s="13"/>
      <c r="F36" s="13"/>
      <c r="H36" s="14"/>
      <c r="I36" s="13"/>
      <c r="J36" s="13"/>
      <c r="K36" s="13"/>
      <c r="L36" s="13"/>
      <c r="M36" s="13"/>
      <c r="N36" s="13"/>
      <c r="P36" s="13"/>
      <c r="Q36" s="15" t="s">
        <v>62</v>
      </c>
    </row>
    <row r="37" spans="1:18" ht="18" customHeight="1" x14ac:dyDescent="0.15">
      <c r="B37" s="12"/>
      <c r="C37" s="34"/>
      <c r="D37" s="13"/>
      <c r="E37" s="13"/>
      <c r="F37" s="13"/>
      <c r="H37" s="14"/>
      <c r="I37" s="13"/>
      <c r="J37" s="13"/>
      <c r="K37" s="13"/>
      <c r="L37" s="13"/>
      <c r="M37" s="13"/>
      <c r="N37" s="13"/>
      <c r="P37" s="13"/>
      <c r="Q37" s="15" t="s">
        <v>63</v>
      </c>
    </row>
    <row r="38" spans="1:18" ht="9" customHeight="1" x14ac:dyDescent="0.15">
      <c r="B38" s="34"/>
      <c r="Q38" s="15"/>
    </row>
    <row r="39" spans="1:18" ht="18" customHeight="1" x14ac:dyDescent="0.15">
      <c r="B39" s="35" t="s">
        <v>46</v>
      </c>
      <c r="C39" s="36"/>
      <c r="D39" s="16"/>
      <c r="E39" s="17"/>
      <c r="F39" s="16"/>
      <c r="G39" s="16"/>
      <c r="H39" s="16"/>
      <c r="I39" s="16"/>
      <c r="J39" s="16"/>
      <c r="K39" s="16"/>
      <c r="L39" s="16"/>
      <c r="M39" s="16"/>
      <c r="N39" s="18"/>
      <c r="O39" s="17"/>
      <c r="P39" s="17"/>
      <c r="Q39" s="17"/>
    </row>
    <row r="40" spans="1:18" ht="18" customHeight="1" x14ac:dyDescent="0.15">
      <c r="B40" s="19" t="s">
        <v>22</v>
      </c>
      <c r="Q40" s="20"/>
    </row>
    <row r="41" spans="1:18" ht="18" customHeight="1" x14ac:dyDescent="0.15">
      <c r="B41" s="19" t="s">
        <v>21</v>
      </c>
      <c r="Q41" s="20"/>
    </row>
    <row r="42" spans="1:18" ht="18" customHeight="1" x14ac:dyDescent="0.15">
      <c r="B42" s="19" t="s">
        <v>20</v>
      </c>
      <c r="Q42" s="20"/>
    </row>
    <row r="43" spans="1:18" ht="18" customHeight="1" x14ac:dyDescent="0.15">
      <c r="B43" s="19" t="s">
        <v>19</v>
      </c>
      <c r="Q43" s="20"/>
    </row>
    <row r="44" spans="1:18" ht="18" customHeight="1" x14ac:dyDescent="0.15">
      <c r="B44" s="19" t="s">
        <v>18</v>
      </c>
    </row>
    <row r="45" spans="1:18" ht="18" customHeight="1" x14ac:dyDescent="0.15">
      <c r="B45" s="19" t="s">
        <v>17</v>
      </c>
    </row>
    <row r="46" spans="1:18" ht="18" customHeight="1" x14ac:dyDescent="0.15">
      <c r="B46" s="19" t="s">
        <v>16</v>
      </c>
    </row>
    <row r="47" spans="1:18" ht="24" customHeight="1" x14ac:dyDescent="0.15"/>
    <row r="48" spans="1:18" ht="27" customHeight="1" x14ac:dyDescent="0.15"/>
    <row r="49" ht="27" customHeight="1" x14ac:dyDescent="0.15"/>
    <row r="50" ht="27" customHeight="1" x14ac:dyDescent="0.15"/>
  </sheetData>
  <mergeCells count="25">
    <mergeCell ref="P5:P7"/>
    <mergeCell ref="Q5:Q7"/>
    <mergeCell ref="K6:M6"/>
    <mergeCell ref="B5:C7"/>
    <mergeCell ref="D5:D7"/>
    <mergeCell ref="H6:J6"/>
    <mergeCell ref="E5:E7"/>
    <mergeCell ref="N5:N7"/>
    <mergeCell ref="O5:O7"/>
    <mergeCell ref="B16:B17"/>
    <mergeCell ref="G6:G7"/>
    <mergeCell ref="F5:F7"/>
    <mergeCell ref="B8:B9"/>
    <mergeCell ref="B12:B13"/>
    <mergeCell ref="B14:B15"/>
    <mergeCell ref="B10:B11"/>
    <mergeCell ref="B18:B19"/>
    <mergeCell ref="B20:B21"/>
    <mergeCell ref="B32:B33"/>
    <mergeCell ref="B34:B35"/>
    <mergeCell ref="B22:B23"/>
    <mergeCell ref="B24:B25"/>
    <mergeCell ref="B26:B27"/>
    <mergeCell ref="B28:B29"/>
    <mergeCell ref="B30:B31"/>
  </mergeCells>
  <phoneticPr fontId="4"/>
  <printOptions horizontalCentered="1"/>
  <pageMargins left="0.74803149606299213" right="0.78740157480314965" top="0.59055118110236227" bottom="0.59055118110236227" header="0.51181102362204722" footer="0.19685039370078741"/>
  <pageSetup paperSize="9" scale="70" firstPageNumber="49" fitToHeight="0" orientation="portrait" useFirstPageNumber="1" r:id="rId1"/>
  <headerFooter scaleWithDoc="0" alignWithMargins="0">
    <oddFooter xml:space="preserve"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abSelected="1" view="pageBreakPreview" topLeftCell="A7" zoomScaleNormal="100" zoomScaleSheetLayoutView="100" workbookViewId="0">
      <selection activeCell="R18" sqref="R18"/>
    </sheetView>
  </sheetViews>
  <sheetFormatPr defaultColWidth="9" defaultRowHeight="12.75" x14ac:dyDescent="0.15"/>
  <cols>
    <col min="1" max="1" width="2.5" style="8" customWidth="1"/>
    <col min="2" max="2" width="14" style="7" customWidth="1"/>
    <col min="3" max="3" width="9.375" style="7" customWidth="1"/>
    <col min="4" max="4" width="13.375" style="8" customWidth="1"/>
    <col min="5" max="5" width="13" style="8" customWidth="1"/>
    <col min="6" max="6" width="13.25" style="8" customWidth="1"/>
    <col min="7" max="7" width="12.875" style="8" customWidth="1"/>
    <col min="8" max="24" width="9" style="8"/>
    <col min="25" max="16384" width="9" style="3"/>
  </cols>
  <sheetData>
    <row r="1" spans="1:24" ht="13.5" customHeight="1" x14ac:dyDescent="0.15">
      <c r="A1" s="6"/>
      <c r="B1" s="34"/>
      <c r="C1" s="34"/>
      <c r="D1" s="6"/>
      <c r="E1" s="6"/>
      <c r="F1" s="6"/>
      <c r="G1" s="6"/>
    </row>
    <row r="2" spans="1:24" ht="18.75" customHeight="1" x14ac:dyDescent="0.15">
      <c r="A2" s="37" t="s">
        <v>45</v>
      </c>
      <c r="B2" s="6"/>
      <c r="C2" s="6"/>
      <c r="D2" s="6"/>
      <c r="E2" s="6"/>
      <c r="F2" s="6"/>
      <c r="G2" s="38"/>
    </row>
    <row r="3" spans="1:24" ht="15" customHeight="1" x14ac:dyDescent="0.15">
      <c r="A3" s="6"/>
      <c r="B3" s="6"/>
      <c r="C3" s="6"/>
      <c r="D3" s="6"/>
      <c r="E3" s="6"/>
      <c r="F3" s="6"/>
      <c r="G3" s="6"/>
    </row>
    <row r="4" spans="1:24" s="4" customFormat="1" ht="43.5" customHeight="1" x14ac:dyDescent="0.15">
      <c r="A4" s="34"/>
      <c r="B4" s="232" t="s">
        <v>59</v>
      </c>
      <c r="C4" s="233"/>
      <c r="D4" s="31" t="s">
        <v>44</v>
      </c>
      <c r="E4" s="32" t="s">
        <v>43</v>
      </c>
      <c r="F4" s="33" t="s">
        <v>42</v>
      </c>
      <c r="G4" s="31" t="s">
        <v>41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4" customFormat="1" ht="18.75" customHeight="1" x14ac:dyDescent="0.15">
      <c r="A5" s="34"/>
      <c r="B5" s="234" t="s">
        <v>0</v>
      </c>
      <c r="C5" s="161" t="s">
        <v>60</v>
      </c>
      <c r="D5" s="134">
        <v>533</v>
      </c>
      <c r="E5" s="162">
        <v>6</v>
      </c>
      <c r="F5" s="163">
        <v>600</v>
      </c>
      <c r="G5" s="134">
        <f t="shared" ref="G5:G18" si="0">E5+F5</f>
        <v>606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8.75" customHeight="1" x14ac:dyDescent="0.15">
      <c r="A6" s="6"/>
      <c r="B6" s="235"/>
      <c r="C6" s="97" t="s">
        <v>61</v>
      </c>
      <c r="D6" s="98">
        <v>484</v>
      </c>
      <c r="E6" s="99">
        <v>1</v>
      </c>
      <c r="F6" s="100">
        <v>579</v>
      </c>
      <c r="G6" s="98">
        <f t="shared" si="0"/>
        <v>580</v>
      </c>
    </row>
    <row r="7" spans="1:24" ht="18.75" customHeight="1" x14ac:dyDescent="0.15">
      <c r="A7" s="6"/>
      <c r="B7" s="234" t="s">
        <v>3</v>
      </c>
      <c r="C7" s="164" t="s">
        <v>60</v>
      </c>
      <c r="D7" s="165">
        <v>82</v>
      </c>
      <c r="E7" s="166">
        <v>0</v>
      </c>
      <c r="F7" s="167">
        <v>92</v>
      </c>
      <c r="G7" s="165">
        <f t="shared" si="0"/>
        <v>92</v>
      </c>
    </row>
    <row r="8" spans="1:24" ht="18.75" customHeight="1" x14ac:dyDescent="0.15">
      <c r="A8" s="6"/>
      <c r="B8" s="235"/>
      <c r="C8" s="97" t="s">
        <v>61</v>
      </c>
      <c r="D8" s="98">
        <v>82</v>
      </c>
      <c r="E8" s="101">
        <v>0</v>
      </c>
      <c r="F8" s="100">
        <v>95</v>
      </c>
      <c r="G8" s="98">
        <f t="shared" si="0"/>
        <v>95</v>
      </c>
    </row>
    <row r="9" spans="1:24" ht="18.75" customHeight="1" x14ac:dyDescent="0.15">
      <c r="A9" s="6"/>
      <c r="B9" s="234" t="s">
        <v>13</v>
      </c>
      <c r="C9" s="168" t="s">
        <v>60</v>
      </c>
      <c r="D9" s="165">
        <v>29</v>
      </c>
      <c r="E9" s="169">
        <v>0</v>
      </c>
      <c r="F9" s="167">
        <v>34</v>
      </c>
      <c r="G9" s="165">
        <f t="shared" si="0"/>
        <v>34</v>
      </c>
    </row>
    <row r="10" spans="1:24" ht="18.75" customHeight="1" x14ac:dyDescent="0.15">
      <c r="A10" s="6"/>
      <c r="B10" s="236"/>
      <c r="C10" s="102" t="s">
        <v>61</v>
      </c>
      <c r="D10" s="103">
        <v>33</v>
      </c>
      <c r="E10" s="104">
        <v>0</v>
      </c>
      <c r="F10" s="105">
        <v>36</v>
      </c>
      <c r="G10" s="103">
        <f t="shared" si="0"/>
        <v>36</v>
      </c>
    </row>
    <row r="11" spans="1:24" ht="18.75" customHeight="1" x14ac:dyDescent="0.15">
      <c r="A11" s="6"/>
      <c r="B11" s="230" t="s">
        <v>12</v>
      </c>
      <c r="C11" s="170" t="s">
        <v>60</v>
      </c>
      <c r="D11" s="171">
        <v>71</v>
      </c>
      <c r="E11" s="172">
        <v>1</v>
      </c>
      <c r="F11" s="173">
        <v>83</v>
      </c>
      <c r="G11" s="171">
        <f t="shared" si="0"/>
        <v>84</v>
      </c>
    </row>
    <row r="12" spans="1:24" ht="18.75" customHeight="1" x14ac:dyDescent="0.15">
      <c r="A12" s="6"/>
      <c r="B12" s="231"/>
      <c r="C12" s="106" t="s">
        <v>61</v>
      </c>
      <c r="D12" s="107">
        <v>75</v>
      </c>
      <c r="E12" s="108">
        <v>0</v>
      </c>
      <c r="F12" s="109">
        <v>88</v>
      </c>
      <c r="G12" s="107">
        <f t="shared" si="0"/>
        <v>88</v>
      </c>
    </row>
    <row r="13" spans="1:24" ht="18.75" customHeight="1" x14ac:dyDescent="0.15">
      <c r="A13" s="6"/>
      <c r="B13" s="230" t="s">
        <v>5</v>
      </c>
      <c r="C13" s="168" t="s">
        <v>60</v>
      </c>
      <c r="D13" s="174">
        <v>35</v>
      </c>
      <c r="E13" s="175">
        <v>1</v>
      </c>
      <c r="F13" s="176">
        <v>50</v>
      </c>
      <c r="G13" s="174">
        <f t="shared" si="0"/>
        <v>51</v>
      </c>
    </row>
    <row r="14" spans="1:24" ht="18.75" customHeight="1" x14ac:dyDescent="0.15">
      <c r="A14" s="6"/>
      <c r="B14" s="231"/>
      <c r="C14" s="106" t="s">
        <v>61</v>
      </c>
      <c r="D14" s="103">
        <v>36</v>
      </c>
      <c r="E14" s="110">
        <v>1</v>
      </c>
      <c r="F14" s="105">
        <v>51</v>
      </c>
      <c r="G14" s="103">
        <f t="shared" si="0"/>
        <v>52</v>
      </c>
    </row>
    <row r="15" spans="1:24" ht="18.75" customHeight="1" x14ac:dyDescent="0.15">
      <c r="A15" s="6"/>
      <c r="B15" s="230" t="s">
        <v>6</v>
      </c>
      <c r="C15" s="170" t="s">
        <v>60</v>
      </c>
      <c r="D15" s="171">
        <v>40</v>
      </c>
      <c r="E15" s="177">
        <v>0</v>
      </c>
      <c r="F15" s="173">
        <v>55</v>
      </c>
      <c r="G15" s="171">
        <f t="shared" si="0"/>
        <v>55</v>
      </c>
    </row>
    <row r="16" spans="1:24" ht="18.75" customHeight="1" x14ac:dyDescent="0.15">
      <c r="A16" s="6"/>
      <c r="B16" s="231"/>
      <c r="C16" s="106" t="s">
        <v>61</v>
      </c>
      <c r="D16" s="107">
        <v>26</v>
      </c>
      <c r="E16" s="111">
        <v>0</v>
      </c>
      <c r="F16" s="109">
        <v>35</v>
      </c>
      <c r="G16" s="107">
        <f t="shared" si="0"/>
        <v>35</v>
      </c>
    </row>
    <row r="17" spans="1:24" ht="18.75" customHeight="1" x14ac:dyDescent="0.15">
      <c r="A17" s="6"/>
      <c r="B17" s="236" t="s">
        <v>7</v>
      </c>
      <c r="C17" s="178" t="s">
        <v>64</v>
      </c>
      <c r="D17" s="174">
        <v>46</v>
      </c>
      <c r="E17" s="179">
        <v>0</v>
      </c>
      <c r="F17" s="176">
        <v>50</v>
      </c>
      <c r="G17" s="174">
        <f t="shared" si="0"/>
        <v>50</v>
      </c>
    </row>
    <row r="18" spans="1:24" ht="18.75" customHeight="1" x14ac:dyDescent="0.15">
      <c r="A18" s="6"/>
      <c r="B18" s="235"/>
      <c r="C18" s="41" t="s">
        <v>61</v>
      </c>
      <c r="D18" s="103">
        <v>49</v>
      </c>
      <c r="E18" s="112">
        <v>1</v>
      </c>
      <c r="F18" s="105">
        <v>50</v>
      </c>
      <c r="G18" s="103">
        <f t="shared" si="0"/>
        <v>51</v>
      </c>
    </row>
    <row r="19" spans="1:24" ht="18.75" customHeight="1" x14ac:dyDescent="0.15">
      <c r="A19" s="6"/>
      <c r="B19" s="234" t="s">
        <v>15</v>
      </c>
      <c r="C19" s="178" t="s">
        <v>60</v>
      </c>
      <c r="D19" s="165">
        <v>221</v>
      </c>
      <c r="E19" s="166">
        <v>2</v>
      </c>
      <c r="F19" s="167">
        <v>272</v>
      </c>
      <c r="G19" s="165">
        <v>274</v>
      </c>
    </row>
    <row r="20" spans="1:24" ht="18.75" customHeight="1" x14ac:dyDescent="0.15">
      <c r="A20" s="6"/>
      <c r="B20" s="235"/>
      <c r="C20" s="97" t="s">
        <v>61</v>
      </c>
      <c r="D20" s="98">
        <f>SUM(D10,D12,D14,D16,D18)</f>
        <v>219</v>
      </c>
      <c r="E20" s="113">
        <f>SUM(E10,E12,E14,E16,E18)</f>
        <v>2</v>
      </c>
      <c r="F20" s="114">
        <f>SUM(F10,F12,F14,F16,F18)</f>
        <v>260</v>
      </c>
      <c r="G20" s="98">
        <f t="shared" ref="G20:G26" si="1">E20+F20</f>
        <v>262</v>
      </c>
    </row>
    <row r="21" spans="1:24" ht="18.75" customHeight="1" x14ac:dyDescent="0.15">
      <c r="A21" s="6"/>
      <c r="B21" s="234" t="s">
        <v>4</v>
      </c>
      <c r="C21" s="180" t="s">
        <v>60</v>
      </c>
      <c r="D21" s="181">
        <v>77</v>
      </c>
      <c r="E21" s="182">
        <v>0</v>
      </c>
      <c r="F21" s="183">
        <v>124</v>
      </c>
      <c r="G21" s="181">
        <f t="shared" si="1"/>
        <v>124</v>
      </c>
    </row>
    <row r="22" spans="1:24" ht="18.75" customHeight="1" x14ac:dyDescent="0.15">
      <c r="A22" s="6"/>
      <c r="B22" s="236"/>
      <c r="C22" s="106" t="s">
        <v>61</v>
      </c>
      <c r="D22" s="107">
        <v>68</v>
      </c>
      <c r="E22" s="108">
        <v>1</v>
      </c>
      <c r="F22" s="109">
        <v>95</v>
      </c>
      <c r="G22" s="107">
        <f t="shared" si="1"/>
        <v>96</v>
      </c>
    </row>
    <row r="23" spans="1:24" ht="18.75" customHeight="1" x14ac:dyDescent="0.15">
      <c r="A23" s="6"/>
      <c r="B23" s="230" t="s">
        <v>8</v>
      </c>
      <c r="C23" s="178" t="s">
        <v>60</v>
      </c>
      <c r="D23" s="174">
        <v>14</v>
      </c>
      <c r="E23" s="184">
        <v>0</v>
      </c>
      <c r="F23" s="176">
        <v>17</v>
      </c>
      <c r="G23" s="174">
        <f t="shared" si="1"/>
        <v>17</v>
      </c>
    </row>
    <row r="24" spans="1:24" ht="18.75" customHeight="1" x14ac:dyDescent="0.15">
      <c r="A24" s="6"/>
      <c r="B24" s="231"/>
      <c r="C24" s="42" t="s">
        <v>61</v>
      </c>
      <c r="D24" s="115">
        <v>13</v>
      </c>
      <c r="E24" s="116">
        <v>0</v>
      </c>
      <c r="F24" s="117">
        <v>20</v>
      </c>
      <c r="G24" s="115">
        <f t="shared" si="1"/>
        <v>20</v>
      </c>
    </row>
    <row r="25" spans="1:24" ht="18.75" customHeight="1" x14ac:dyDescent="0.15">
      <c r="A25" s="6"/>
      <c r="B25" s="230" t="s">
        <v>2</v>
      </c>
      <c r="C25" s="178" t="s">
        <v>60</v>
      </c>
      <c r="D25" s="174">
        <v>72</v>
      </c>
      <c r="E25" s="179">
        <v>1</v>
      </c>
      <c r="F25" s="176">
        <v>92</v>
      </c>
      <c r="G25" s="174">
        <f t="shared" si="1"/>
        <v>93</v>
      </c>
    </row>
    <row r="26" spans="1:24" ht="18.75" customHeight="1" x14ac:dyDescent="0.15">
      <c r="A26" s="6"/>
      <c r="B26" s="235"/>
      <c r="C26" s="41" t="s">
        <v>61</v>
      </c>
      <c r="D26" s="118">
        <v>45</v>
      </c>
      <c r="E26" s="119">
        <v>1</v>
      </c>
      <c r="F26" s="120">
        <v>56</v>
      </c>
      <c r="G26" s="121">
        <f t="shared" si="1"/>
        <v>57</v>
      </c>
    </row>
    <row r="27" spans="1:24" ht="18.75" customHeight="1" x14ac:dyDescent="0.15">
      <c r="A27" s="6"/>
      <c r="B27" s="234" t="s">
        <v>40</v>
      </c>
      <c r="C27" s="180" t="s">
        <v>60</v>
      </c>
      <c r="D27" s="165">
        <v>163</v>
      </c>
      <c r="E27" s="166">
        <v>1</v>
      </c>
      <c r="F27" s="167">
        <v>233</v>
      </c>
      <c r="G27" s="165">
        <v>234</v>
      </c>
    </row>
    <row r="28" spans="1:24" ht="18.75" customHeight="1" thickBot="1" x14ac:dyDescent="0.2">
      <c r="A28" s="6"/>
      <c r="B28" s="235"/>
      <c r="C28" s="102" t="s">
        <v>61</v>
      </c>
      <c r="D28" s="122">
        <f>SUM(D22,D24,D26)</f>
        <v>126</v>
      </c>
      <c r="E28" s="123">
        <f>SUM(E22,E24,E26)</f>
        <v>2</v>
      </c>
      <c r="F28" s="124">
        <f>SUM(F22,F24,F26)</f>
        <v>171</v>
      </c>
      <c r="G28" s="103">
        <f>E28+F28</f>
        <v>173</v>
      </c>
      <c r="L28" s="8" t="s">
        <v>67</v>
      </c>
    </row>
    <row r="29" spans="1:24" s="5" customFormat="1" ht="20.25" customHeight="1" x14ac:dyDescent="0.15">
      <c r="A29" s="11"/>
      <c r="B29" s="238" t="s">
        <v>14</v>
      </c>
      <c r="C29" s="185" t="s">
        <v>60</v>
      </c>
      <c r="D29" s="186">
        <v>999</v>
      </c>
      <c r="E29" s="187">
        <v>9</v>
      </c>
      <c r="F29" s="188">
        <v>1197</v>
      </c>
      <c r="G29" s="186">
        <v>1206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s="5" customFormat="1" ht="20.25" customHeight="1" thickBot="1" x14ac:dyDescent="0.2">
      <c r="A30" s="11"/>
      <c r="B30" s="239"/>
      <c r="C30" s="125" t="s">
        <v>61</v>
      </c>
      <c r="D30" s="126">
        <f>SUM(D6,D8,D20,D28)</f>
        <v>911</v>
      </c>
      <c r="E30" s="127">
        <f>SUM(E6,E8,E20,E28)</f>
        <v>5</v>
      </c>
      <c r="F30" s="128">
        <f>SUM(F6,F8,F20,F28)</f>
        <v>1105</v>
      </c>
      <c r="G30" s="126">
        <f>SUM(G6,G8,G20,G28)</f>
        <v>1110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20.25" customHeight="1" thickTop="1" x14ac:dyDescent="0.15">
      <c r="A31" s="6"/>
      <c r="B31" s="237" t="s">
        <v>9</v>
      </c>
      <c r="C31" s="178" t="s">
        <v>60</v>
      </c>
      <c r="D31" s="189">
        <v>21870</v>
      </c>
      <c r="E31" s="190">
        <v>115</v>
      </c>
      <c r="F31" s="191">
        <v>25644</v>
      </c>
      <c r="G31" s="189">
        <f>SUM(E31:F31)</f>
        <v>25759</v>
      </c>
    </row>
    <row r="32" spans="1:24" ht="20.25" customHeight="1" x14ac:dyDescent="0.15">
      <c r="A32" s="6"/>
      <c r="B32" s="235"/>
      <c r="C32" s="41" t="s">
        <v>61</v>
      </c>
      <c r="D32" s="129">
        <v>20750</v>
      </c>
      <c r="E32" s="130">
        <v>109</v>
      </c>
      <c r="F32" s="131">
        <v>24123</v>
      </c>
      <c r="G32" s="129">
        <f>SUM(E32:F32)</f>
        <v>24232</v>
      </c>
    </row>
    <row r="33" spans="1:24" ht="19.149999999999999" customHeight="1" x14ac:dyDescent="0.15">
      <c r="A33" s="6"/>
      <c r="B33" s="34"/>
      <c r="C33" s="39"/>
      <c r="D33" s="40"/>
      <c r="E33" s="40"/>
      <c r="F33" s="40"/>
      <c r="G33" s="132" t="s">
        <v>65</v>
      </c>
    </row>
    <row r="34" spans="1:24" ht="24" customHeight="1" x14ac:dyDescent="0.15">
      <c r="A34" s="6"/>
      <c r="B34" s="34"/>
      <c r="C34" s="34"/>
      <c r="D34" s="40"/>
      <c r="E34" s="40"/>
      <c r="F34" s="40"/>
      <c r="G34" s="132" t="s">
        <v>66</v>
      </c>
    </row>
    <row r="35" spans="1:24" ht="24" customHeight="1" x14ac:dyDescent="0.15"/>
    <row r="36" spans="1:24" ht="24" customHeight="1" x14ac:dyDescent="0.15"/>
    <row r="37" spans="1:24" ht="40.5" customHeight="1" x14ac:dyDescent="0.15"/>
    <row r="38" spans="1:24" s="4" customFormat="1" ht="40.5" customHeight="1" x14ac:dyDescent="0.15">
      <c r="A38" s="7"/>
      <c r="B38" s="7"/>
      <c r="C38" s="7"/>
      <c r="D38" s="8"/>
      <c r="E38" s="8"/>
      <c r="F38" s="8"/>
      <c r="G38" s="8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4" customFormat="1" ht="40.5" customHeight="1" x14ac:dyDescent="0.15">
      <c r="A39" s="7"/>
      <c r="B39" s="7"/>
      <c r="C39" s="7"/>
      <c r="D39" s="8"/>
      <c r="E39" s="8"/>
      <c r="F39" s="8"/>
      <c r="G39" s="8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s="4" customFormat="1" ht="27" customHeight="1" x14ac:dyDescent="0.15">
      <c r="A40" s="7"/>
      <c r="B40" s="7"/>
      <c r="C40" s="7"/>
      <c r="D40" s="8"/>
      <c r="E40" s="8"/>
      <c r="F40" s="8"/>
      <c r="G40" s="8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4" customFormat="1" ht="27" customHeight="1" x14ac:dyDescent="0.15">
      <c r="A41" s="7"/>
      <c r="B41" s="7"/>
      <c r="C41" s="7"/>
      <c r="D41" s="8"/>
      <c r="E41" s="8"/>
      <c r="F41" s="8"/>
      <c r="G41" s="8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s="4" customFormat="1" ht="27" customHeight="1" x14ac:dyDescent="0.15">
      <c r="A42" s="7"/>
      <c r="B42" s="7"/>
      <c r="C42" s="7"/>
      <c r="D42" s="8"/>
      <c r="E42" s="8"/>
      <c r="F42" s="8"/>
      <c r="G42" s="8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</sheetData>
  <mergeCells count="15">
    <mergeCell ref="B31:B32"/>
    <mergeCell ref="B19:B20"/>
    <mergeCell ref="B27:B28"/>
    <mergeCell ref="B15:B16"/>
    <mergeCell ref="B17:B18"/>
    <mergeCell ref="B21:B22"/>
    <mergeCell ref="B23:B24"/>
    <mergeCell ref="B25:B26"/>
    <mergeCell ref="B29:B30"/>
    <mergeCell ref="B13:B14"/>
    <mergeCell ref="B4:C4"/>
    <mergeCell ref="B5:B6"/>
    <mergeCell ref="B7:B8"/>
    <mergeCell ref="B9:B10"/>
    <mergeCell ref="B11:B12"/>
  </mergeCells>
  <phoneticPr fontId="4"/>
  <printOptions horizontalCentered="1"/>
  <pageMargins left="0.74803149606299213" right="0.78740157480314965" top="0.59055118110236227" bottom="0.59055118110236227" header="0.51181102362204722" footer="0.19685039370078741"/>
  <pageSetup paperSize="9" firstPageNumber="50" orientation="portrait" useFirstPageNumber="1" r:id="rId1"/>
  <headerFooter scaleWithDoc="0" alignWithMargins="0">
    <oddFooter xml:space="preserve">&amp;C&amp;P </oddFooter>
  </headerFooter>
  <rowBreaks count="1" manualBreakCount="1">
    <brk id="30" max="6" man="1"/>
  </rowBreaks>
  <colBreaks count="1" manualBreakCount="1">
    <brk id="2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9(1)犯罪種別構成率</vt:lpstr>
      <vt:lpstr>9(2)交通事故</vt:lpstr>
      <vt:lpstr>'9(1)犯罪種別構成率'!Print_Area</vt:lpstr>
      <vt:lpstr>'9(2)交通事故'!Print_Area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user</cp:lastModifiedBy>
  <cp:lastPrinted>2025-08-07T07:15:06Z</cp:lastPrinted>
  <dcterms:created xsi:type="dcterms:W3CDTF">1999-05-13T05:22:10Z</dcterms:created>
  <dcterms:modified xsi:type="dcterms:W3CDTF">2025-08-07T07:16:15Z</dcterms:modified>
</cp:coreProperties>
</file>