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mc:AlternateContent xmlns:mc="http://schemas.openxmlformats.org/markup-compatibility/2006">
    <mc:Choice Requires="x15">
      <x15ac:absPath xmlns:x15ac="http://schemas.microsoft.com/office/spreadsheetml/2010/11/ac" url="\\kfs01\s0026\004_企画調整課\10_県西地域の概況\令和７年度\07_完成\ホームページ用Excel\"/>
    </mc:Choice>
  </mc:AlternateContent>
  <bookViews>
    <workbookView xWindow="0" yWindow="0" windowWidth="20490" windowHeight="7755" tabRatio="861" firstSheet="1" activeTab="1"/>
  </bookViews>
  <sheets>
    <sheet name="2(1)人口 概況 (2)" sheetId="1" state="hidden" r:id="rId1"/>
    <sheet name="1(1)沿革等" sheetId="18" r:id="rId2"/>
    <sheet name="1(2)市町の職員数　1(3)市町の花・木・鳥・魚" sheetId="19" r:id="rId3"/>
    <sheet name="1(4)幹部職員等" sheetId="2" r:id="rId4"/>
    <sheet name="管内首長のプロフィール" sheetId="3" r:id="rId5"/>
    <sheet name="1(5)市町総合計画策定状況" sheetId="4" r:id="rId6"/>
    <sheet name="1(6)当初予算の概要　1(7)一般会計主要歳入項目" sheetId="5" r:id="rId7"/>
    <sheet name="1(8)健全化判断比率" sheetId="20" r:id="rId8"/>
    <sheet name="1(9)財政関係指標" sheetId="21" r:id="rId9"/>
    <sheet name="1(10)姉妹都市・友好都市" sheetId="22" r:id="rId10"/>
    <sheet name="1(11)宣言等" sheetId="23" r:id="rId11"/>
    <sheet name="1(12)事務の共同処理状況" sheetId="24" r:id="rId12"/>
    <sheet name="1(13)主要事業" sheetId="6" r:id="rId13"/>
    <sheet name="5(7)漁業経営体の推移★" sheetId="8" state="hidden" r:id="rId14"/>
    <sheet name="4(4)労働組合数・組合員数" sheetId="9" state="hidden" r:id="rId15"/>
    <sheet name="3(3)都市公園の状況" sheetId="10" state="hidden" r:id="rId16"/>
    <sheet name="2(6)合計特殊出生率" sheetId="11" state="hidden" r:id="rId17"/>
    <sheet name="Ｒ３のみこっち　2(3)人口増減の動向" sheetId="12" state="hidden" r:id="rId18"/>
  </sheets>
  <definedNames>
    <definedName name="_Order1" hidden="1">255</definedName>
    <definedName name="_xlnm.Print_Area" localSheetId="1">'1(1)沿革等'!$A$1:$L$42</definedName>
    <definedName name="_xlnm.Print_Area" localSheetId="9">'1(10)姉妹都市・友好都市'!$A$1:$D$60</definedName>
    <definedName name="_xlnm.Print_Area" localSheetId="10">'1(11)宣言等'!$A$1:$D$64</definedName>
    <definedName name="_xlnm.Print_Area" localSheetId="11">'1(12)事務の共同処理状況'!$A$1:$D$90</definedName>
    <definedName name="_xlnm.Print_Area" localSheetId="12">'1(13)主要事業'!$A$1:$C$77</definedName>
    <definedName name="_xlnm.Print_Area" localSheetId="2">'1(2)市町の職員数　1(3)市町の花・木・鳥・魚'!$A$1:$W$31</definedName>
    <definedName name="_xlnm.Print_Area" localSheetId="3">'1(4)幹部職員等'!$A$1:$J$54</definedName>
    <definedName name="_xlnm.Print_Area" localSheetId="5">'1(5)市町総合計画策定状況'!$A$1:$G$15</definedName>
    <definedName name="_xlnm.Print_Area" localSheetId="6">'1(6)当初予算の概要　1(7)一般会計主要歳入項目'!$A$1:$O$50</definedName>
    <definedName name="_xlnm.Print_Area" localSheetId="7">'1(8)健全化判断比率'!$A$1:$N$50</definedName>
    <definedName name="_xlnm.Print_Area" localSheetId="8">'1(9)財政関係指標'!$A$1:$O$58</definedName>
    <definedName name="_xlnm.Print_Area" localSheetId="0">'2(1)人口 概況 (2)'!$A$1:$F$24</definedName>
    <definedName name="_xlnm.Print_Area" localSheetId="16">'2(6)合計特殊出生率'!$A$1:$G$21</definedName>
    <definedName name="_xlnm.Print_Area" localSheetId="15">'3(3)都市公園の状況'!$A$1:$F$21</definedName>
    <definedName name="_xlnm.Print_Area" localSheetId="14">'4(4)労働組合数・組合員数'!$A$1:$J$15</definedName>
    <definedName name="_xlnm.Print_Area" localSheetId="17">'Ｒ３のみこっち　2(3)人口増減の動向'!$A$1:$O$91</definedName>
    <definedName name="_xlnm.Print_Area" localSheetId="4">管内首長のプロフィール!$A$1:$E$76</definedName>
    <definedName name="Z_B7579443_D7D2_424F_B9A0_9AD6E940CDF1_.wvu.PrintArea" localSheetId="12" hidden="1">'1(13)主要事業'!$A$1:$C$77</definedName>
    <definedName name="Z_B7579443_D7D2_424F_B9A0_9AD6E940CDF1_.wvu.PrintArea" localSheetId="3" hidden="1">'1(4)幹部職員等'!$A$1:$J$54</definedName>
    <definedName name="Z_B7579443_D7D2_424F_B9A0_9AD6E940CDF1_.wvu.PrintArea" localSheetId="5" hidden="1">'1(5)市町総合計画策定状況'!$A$1:$G$15</definedName>
    <definedName name="Z_B7579443_D7D2_424F_B9A0_9AD6E940CDF1_.wvu.PrintArea" localSheetId="6" hidden="1">'1(6)当初予算の概要　1(7)一般会計主要歳入項目'!$A$1:$O$50</definedName>
    <definedName name="Z_B7579443_D7D2_424F_B9A0_9AD6E940CDF1_.wvu.PrintArea" localSheetId="0" hidden="1">'2(1)人口 概況 (2)'!$A$1:$F$24</definedName>
    <definedName name="Z_B7579443_D7D2_424F_B9A0_9AD6E940CDF1_.wvu.PrintArea" localSheetId="16" hidden="1">'2(6)合計特殊出生率'!$A$1:$G$21</definedName>
    <definedName name="Z_B7579443_D7D2_424F_B9A0_9AD6E940CDF1_.wvu.PrintArea" localSheetId="15" hidden="1">'3(3)都市公園の状況'!$A$1:$F$21</definedName>
    <definedName name="Z_B7579443_D7D2_424F_B9A0_9AD6E940CDF1_.wvu.PrintArea" localSheetId="14" hidden="1">'4(4)労働組合数・組合員数'!$A$1:$J$15</definedName>
    <definedName name="Z_B7579443_D7D2_424F_B9A0_9AD6E940CDF1_.wvu.PrintArea" localSheetId="17" hidden="1">'Ｒ３のみこっち　2(3)人口増減の動向'!$A$1:$O$91</definedName>
    <definedName name="Z_B7579443_D7D2_424F_B9A0_9AD6E940CDF1_.wvu.PrintArea" localSheetId="4" hidden="1">管内首長のプロフィール!$A$1:$E$74</definedName>
    <definedName name="月報">"グラフ 1"</definedName>
  </definedNames>
  <calcPr calcId="162913"/>
  <customWorkbookViews>
    <customWorkbookView name="user - 個人用ビュー" guid="{B7579443-D7D2-424F-B9A0-9AD6E940CDF1}" mergeInterval="0" personalView="1" maximized="1" xWindow="-9" yWindow="-9" windowWidth="1938" windowHeight="1048" tabRatio="861" activeSheetId="5"/>
  </customWorkbookViews>
</workbook>
</file>

<file path=xl/calcChain.xml><?xml version="1.0" encoding="utf-8"?>
<calcChain xmlns="http://schemas.openxmlformats.org/spreadsheetml/2006/main">
  <c r="F6" i="19" l="1"/>
  <c r="F7" i="19"/>
  <c r="F8" i="19"/>
  <c r="F9" i="19"/>
  <c r="F10" i="19"/>
  <c r="C10" i="19" s="1"/>
  <c r="F11" i="19"/>
  <c r="F12" i="19"/>
  <c r="C12" i="19" s="1"/>
  <c r="F13" i="19"/>
  <c r="F14" i="19"/>
  <c r="F15" i="19"/>
  <c r="F8" i="8" l="1"/>
  <c r="G8" i="8" s="1"/>
  <c r="D8" i="8"/>
  <c r="E8" i="8" s="1"/>
  <c r="G7" i="8"/>
  <c r="E7" i="8"/>
  <c r="G6" i="8"/>
  <c r="E6" i="8"/>
  <c r="G5" i="8"/>
  <c r="E5" i="8"/>
  <c r="E17" i="10" l="1"/>
  <c r="D17" i="10"/>
  <c r="C17" i="10"/>
  <c r="E13" i="10"/>
  <c r="D13" i="10"/>
  <c r="F13" i="10" s="1"/>
  <c r="C13" i="10"/>
  <c r="C18" i="10" l="1"/>
  <c r="C20" i="10" s="1"/>
  <c r="D18" i="10"/>
  <c r="E18" i="10"/>
  <c r="E20" i="10" s="1"/>
  <c r="D20" i="10"/>
  <c r="F17" i="10"/>
  <c r="F18" i="10" l="1"/>
  <c r="N86" i="12"/>
  <c r="L86" i="12"/>
  <c r="J86" i="12"/>
  <c r="H86" i="12"/>
  <c r="F86" i="12"/>
  <c r="L81" i="12"/>
  <c r="J78" i="12"/>
  <c r="N77" i="12"/>
  <c r="N75" i="12"/>
  <c r="L75" i="12"/>
  <c r="J75" i="12"/>
  <c r="H75" i="12"/>
  <c r="F75" i="12"/>
  <c r="F81" i="12" s="1"/>
  <c r="N73" i="12"/>
  <c r="L73" i="12"/>
  <c r="J73" i="12"/>
  <c r="J79" i="12" s="1"/>
  <c r="H73" i="12"/>
  <c r="F73" i="12"/>
  <c r="F79" i="12" s="1"/>
  <c r="N72" i="12"/>
  <c r="N78" i="12" s="1"/>
  <c r="L72" i="12"/>
  <c r="L74" i="12" s="1"/>
  <c r="J72" i="12"/>
  <c r="J74" i="12" s="1"/>
  <c r="H72" i="12"/>
  <c r="F72" i="12"/>
  <c r="N71" i="12"/>
  <c r="L71" i="12"/>
  <c r="J71" i="12"/>
  <c r="H71" i="12"/>
  <c r="H77" i="12" s="1"/>
  <c r="F71" i="12"/>
  <c r="F77" i="12" s="1"/>
  <c r="N68" i="12"/>
  <c r="L68" i="12"/>
  <c r="J68" i="12"/>
  <c r="H68" i="12"/>
  <c r="F68" i="12"/>
  <c r="N62" i="12"/>
  <c r="L62" i="12"/>
  <c r="J62" i="12"/>
  <c r="H62" i="12"/>
  <c r="F62" i="12"/>
  <c r="N56" i="12"/>
  <c r="L56" i="12"/>
  <c r="J56" i="12"/>
  <c r="H56" i="12"/>
  <c r="F56" i="12"/>
  <c r="N51" i="12"/>
  <c r="L51" i="12"/>
  <c r="J51" i="12"/>
  <c r="H51" i="12"/>
  <c r="F51" i="12"/>
  <c r="N49" i="12"/>
  <c r="L49" i="12"/>
  <c r="J49" i="12"/>
  <c r="H49" i="12"/>
  <c r="F49" i="12"/>
  <c r="N48" i="12"/>
  <c r="N50" i="12" s="1"/>
  <c r="L48" i="12"/>
  <c r="J48" i="12"/>
  <c r="H48" i="12"/>
  <c r="H50" i="12" s="1"/>
  <c r="F48" i="12"/>
  <c r="F50" i="12" s="1"/>
  <c r="N47" i="12"/>
  <c r="L47" i="12"/>
  <c r="J47" i="12"/>
  <c r="J77" i="12" s="1"/>
  <c r="H47" i="12"/>
  <c r="F47" i="12"/>
  <c r="N44" i="12"/>
  <c r="L44" i="12"/>
  <c r="J44" i="12"/>
  <c r="H44" i="12"/>
  <c r="F44" i="12"/>
  <c r="N38" i="12"/>
  <c r="L38" i="12"/>
  <c r="J38" i="12"/>
  <c r="H38" i="12"/>
  <c r="F38" i="12"/>
  <c r="N32" i="12"/>
  <c r="L32" i="12"/>
  <c r="J32" i="12"/>
  <c r="H32" i="12"/>
  <c r="F32" i="12"/>
  <c r="N26" i="12"/>
  <c r="L26" i="12"/>
  <c r="J26" i="12"/>
  <c r="H26" i="12"/>
  <c r="F26" i="12"/>
  <c r="N20" i="12"/>
  <c r="L20" i="12"/>
  <c r="J20" i="12"/>
  <c r="H20" i="12"/>
  <c r="F20" i="12"/>
  <c r="N14" i="12"/>
  <c r="L14" i="12"/>
  <c r="J14" i="12"/>
  <c r="H14" i="12"/>
  <c r="F14" i="12"/>
  <c r="N8" i="12"/>
  <c r="L8" i="12"/>
  <c r="J8" i="12"/>
  <c r="H8" i="12"/>
  <c r="F8" i="12"/>
  <c r="G18" i="1"/>
  <c r="G19" i="1" s="1"/>
  <c r="D18" i="1"/>
  <c r="C18" i="1"/>
  <c r="E18" i="1" s="1"/>
  <c r="H17" i="1"/>
  <c r="F17" i="1" s="1"/>
  <c r="H16" i="1"/>
  <c r="F16" i="1"/>
  <c r="H15" i="1"/>
  <c r="F15" i="1" s="1"/>
  <c r="G14" i="1"/>
  <c r="D14" i="1"/>
  <c r="D19" i="1" s="1"/>
  <c r="C14" i="1"/>
  <c r="H14" i="1" s="1"/>
  <c r="F14" i="1" s="1"/>
  <c r="H13" i="1"/>
  <c r="F13" i="1" s="1"/>
  <c r="H12" i="1"/>
  <c r="F12" i="1" s="1"/>
  <c r="H11" i="1"/>
  <c r="F11" i="1" s="1"/>
  <c r="H10" i="1"/>
  <c r="F10" i="1"/>
  <c r="H9" i="1"/>
  <c r="F9" i="1" s="1"/>
  <c r="H8" i="1"/>
  <c r="F8" i="1" s="1"/>
  <c r="H7" i="1"/>
  <c r="F7" i="1" s="1"/>
  <c r="F78" i="12" l="1"/>
  <c r="F80" i="12" s="1"/>
  <c r="L79" i="12"/>
  <c r="N81" i="12"/>
  <c r="H78" i="12"/>
  <c r="H80" i="12" s="1"/>
  <c r="N79" i="12"/>
  <c r="N80" i="12" s="1"/>
  <c r="H74" i="12"/>
  <c r="N74" i="12"/>
  <c r="J80" i="12"/>
  <c r="J50" i="12"/>
  <c r="H81" i="12"/>
  <c r="L50" i="12"/>
  <c r="L77" i="12"/>
  <c r="H79" i="12"/>
  <c r="J81" i="12"/>
  <c r="H18" i="1"/>
  <c r="F18" i="1" s="1"/>
  <c r="F74" i="12"/>
  <c r="E14" i="1"/>
  <c r="C19" i="1"/>
  <c r="L78" i="12"/>
  <c r="L80" i="12" s="1"/>
  <c r="H19" i="1" l="1"/>
  <c r="F19" i="1" s="1"/>
  <c r="E19" i="1"/>
</calcChain>
</file>

<file path=xl/sharedStrings.xml><?xml version="1.0" encoding="utf-8"?>
<sst xmlns="http://schemas.openxmlformats.org/spreadsheetml/2006/main" count="1413" uniqueCount="875">
  <si>
    <t>市町名</t>
    <rPh sb="0" eb="2">
      <t>シチョウソン</t>
    </rPh>
    <rPh sb="2" eb="3">
      <t>メイ</t>
    </rPh>
    <phoneticPr fontId="13"/>
  </si>
  <si>
    <t>合計</t>
    <rPh sb="0" eb="2">
      <t>ゴウケイ</t>
    </rPh>
    <phoneticPr fontId="13"/>
  </si>
  <si>
    <t>小田原市</t>
    <rPh sb="0" eb="4">
      <t>オダワラシ</t>
    </rPh>
    <phoneticPr fontId="13"/>
  </si>
  <si>
    <t>湯河原町</t>
    <rPh sb="0" eb="4">
      <t>ユガワラマチ</t>
    </rPh>
    <phoneticPr fontId="13"/>
  </si>
  <si>
    <t>小田原市</t>
    <rPh sb="0" eb="4">
      <t>オダワラシ</t>
    </rPh>
    <phoneticPr fontId="15"/>
  </si>
  <si>
    <t>湯河原町</t>
    <rPh sb="0" eb="4">
      <t>ユガワラマチ</t>
    </rPh>
    <phoneticPr fontId="15"/>
  </si>
  <si>
    <t>湯河原町</t>
    <rPh sb="0" eb="3">
      <t>ユガワラ</t>
    </rPh>
    <rPh sb="3" eb="4">
      <t>マチ</t>
    </rPh>
    <phoneticPr fontId="13"/>
  </si>
  <si>
    <t>南足柄市</t>
    <rPh sb="0" eb="1">
      <t>ミナミ</t>
    </rPh>
    <rPh sb="1" eb="3">
      <t>アシガラ</t>
    </rPh>
    <rPh sb="3" eb="4">
      <t>シ</t>
    </rPh>
    <phoneticPr fontId="13"/>
  </si>
  <si>
    <t>山北町</t>
    <rPh sb="0" eb="2">
      <t>ヤマキタ</t>
    </rPh>
    <rPh sb="2" eb="3">
      <t>マチ</t>
    </rPh>
    <phoneticPr fontId="13"/>
  </si>
  <si>
    <t>三役の氏名（任期）</t>
    <rPh sb="0" eb="2">
      <t>サンヤク</t>
    </rPh>
    <rPh sb="3" eb="5">
      <t>シメイ</t>
    </rPh>
    <rPh sb="6" eb="8">
      <t>ニンキ</t>
    </rPh>
    <phoneticPr fontId="13"/>
  </si>
  <si>
    <t>議長／副議長</t>
    <rPh sb="0" eb="2">
      <t>ギチョウ</t>
    </rPh>
    <rPh sb="3" eb="6">
      <t>フクギチョウ</t>
    </rPh>
    <phoneticPr fontId="13"/>
  </si>
  <si>
    <t>箱 根 町</t>
    <rPh sb="0" eb="5">
      <t>ハコネマチ</t>
    </rPh>
    <phoneticPr fontId="13"/>
  </si>
  <si>
    <t>真 鶴 町</t>
    <rPh sb="0" eb="5">
      <t>マナツルマチ</t>
    </rPh>
    <phoneticPr fontId="13"/>
  </si>
  <si>
    <t>市町名</t>
    <rPh sb="0" eb="2">
      <t>シマチ</t>
    </rPh>
    <rPh sb="2" eb="3">
      <t>メイ</t>
    </rPh>
    <phoneticPr fontId="13"/>
  </si>
  <si>
    <t>南足柄市</t>
    <rPh sb="0" eb="4">
      <t>ミナミアシガラシ</t>
    </rPh>
    <phoneticPr fontId="13"/>
  </si>
  <si>
    <t>最終学歴</t>
    <rPh sb="0" eb="2">
      <t>サイシュウ</t>
    </rPh>
    <rPh sb="2" eb="4">
      <t>ガクレキ</t>
    </rPh>
    <phoneticPr fontId="13"/>
  </si>
  <si>
    <t>日本大学法学部</t>
    <rPh sb="0" eb="2">
      <t>ニホン</t>
    </rPh>
    <rPh sb="2" eb="4">
      <t>ダイガク</t>
    </rPh>
    <rPh sb="4" eb="7">
      <t>ホウガクブ</t>
    </rPh>
    <phoneticPr fontId="13"/>
  </si>
  <si>
    <t>出身地</t>
    <rPh sb="0" eb="3">
      <t>シュッシンチ</t>
    </rPh>
    <phoneticPr fontId="13"/>
  </si>
  <si>
    <t>○昭和24年1月28日生</t>
    <rPh sb="1" eb="3">
      <t>ショウワ</t>
    </rPh>
    <rPh sb="5" eb="6">
      <t>ネン</t>
    </rPh>
    <rPh sb="7" eb="8">
      <t>ガツ</t>
    </rPh>
    <rPh sb="10" eb="11">
      <t>ニチ</t>
    </rPh>
    <rPh sb="11" eb="12">
      <t>セイ</t>
    </rPh>
    <phoneticPr fontId="13"/>
  </si>
  <si>
    <t>○昭和48年4月</t>
    <rPh sb="1" eb="3">
      <t>ショウワ</t>
    </rPh>
    <rPh sb="5" eb="6">
      <t>ネン</t>
    </rPh>
    <rPh sb="7" eb="8">
      <t>ガツ</t>
    </rPh>
    <phoneticPr fontId="13"/>
  </si>
  <si>
    <t>○平成23年4月</t>
    <rPh sb="1" eb="3">
      <t>ヘイセイ</t>
    </rPh>
    <rPh sb="5" eb="6">
      <t>ネン</t>
    </rPh>
    <rPh sb="7" eb="8">
      <t>ガツ</t>
    </rPh>
    <phoneticPr fontId="13"/>
  </si>
  <si>
    <t>　箱根町勤務</t>
    <rPh sb="1" eb="3">
      <t>ハコネ</t>
    </rPh>
    <rPh sb="3" eb="4">
      <t>マチ</t>
    </rPh>
    <rPh sb="4" eb="6">
      <t>キンム</t>
    </rPh>
    <phoneticPr fontId="13"/>
  </si>
  <si>
    <t>○平成25年9月</t>
    <rPh sb="1" eb="3">
      <t>ヘイセイ</t>
    </rPh>
    <rPh sb="5" eb="6">
      <t>ネン</t>
    </rPh>
    <rPh sb="7" eb="8">
      <t>ガツ</t>
    </rPh>
    <phoneticPr fontId="13"/>
  </si>
  <si>
    <t>計画の名称</t>
    <rPh sb="0" eb="2">
      <t>ケイカク</t>
    </rPh>
    <rPh sb="3" eb="5">
      <t>メイショウ</t>
    </rPh>
    <phoneticPr fontId="13"/>
  </si>
  <si>
    <t>基本構想</t>
    <rPh sb="0" eb="2">
      <t>キホン</t>
    </rPh>
    <rPh sb="2" eb="4">
      <t>コウソウ</t>
    </rPh>
    <phoneticPr fontId="13"/>
  </si>
  <si>
    <t>基本計画</t>
    <rPh sb="0" eb="2">
      <t>キホン</t>
    </rPh>
    <rPh sb="2" eb="4">
      <t>ケイカク</t>
    </rPh>
    <phoneticPr fontId="13"/>
  </si>
  <si>
    <t>実施計画</t>
    <rPh sb="0" eb="2">
      <t>ジッシ</t>
    </rPh>
    <rPh sb="2" eb="4">
      <t>ケイカク</t>
    </rPh>
    <phoneticPr fontId="13"/>
  </si>
  <si>
    <t>中 井 町</t>
  </si>
  <si>
    <t>大 井 町</t>
  </si>
  <si>
    <t>一般会計</t>
    <rPh sb="0" eb="2">
      <t>イッパン</t>
    </rPh>
    <rPh sb="2" eb="4">
      <t>カイケイ</t>
    </rPh>
    <phoneticPr fontId="13"/>
  </si>
  <si>
    <t>特別会計</t>
    <rPh sb="0" eb="2">
      <t>トクベツ</t>
    </rPh>
    <rPh sb="2" eb="4">
      <t>カイケイ</t>
    </rPh>
    <phoneticPr fontId="13"/>
  </si>
  <si>
    <t>企業会計</t>
    <rPh sb="0" eb="2">
      <t>キギョウ</t>
    </rPh>
    <rPh sb="2" eb="4">
      <t>カイケイ</t>
    </rPh>
    <phoneticPr fontId="13"/>
  </si>
  <si>
    <t>対前年度伸率</t>
  </si>
  <si>
    <t>　南足柄市</t>
    <rPh sb="1" eb="2">
      <t>ミナミ</t>
    </rPh>
    <rPh sb="2" eb="4">
      <t>アシガラ</t>
    </rPh>
    <rPh sb="4" eb="5">
      <t>シ</t>
    </rPh>
    <phoneticPr fontId="13"/>
  </si>
  <si>
    <t>東海大学工学部</t>
    <rPh sb="0" eb="2">
      <t>トウカイ</t>
    </rPh>
    <rPh sb="2" eb="4">
      <t>ダイガク</t>
    </rPh>
    <rPh sb="4" eb="7">
      <t>コウガクブ</t>
    </rPh>
    <phoneticPr fontId="13"/>
  </si>
  <si>
    <t>佐賀県武雄市</t>
    <rPh sb="0" eb="3">
      <t>サガケン</t>
    </rPh>
    <rPh sb="3" eb="5">
      <t>タケオ</t>
    </rPh>
    <rPh sb="5" eb="6">
      <t>シ</t>
    </rPh>
    <phoneticPr fontId="13"/>
  </si>
  <si>
    <t>○昭和44年9月28日生</t>
    <rPh sb="1" eb="3">
      <t>ショウワ</t>
    </rPh>
    <rPh sb="5" eb="6">
      <t>ネン</t>
    </rPh>
    <rPh sb="7" eb="8">
      <t>ガツ</t>
    </rPh>
    <rPh sb="10" eb="11">
      <t>ニチ</t>
    </rPh>
    <rPh sb="11" eb="12">
      <t>セイ</t>
    </rPh>
    <phoneticPr fontId="13"/>
  </si>
  <si>
    <t>【首長のプロフィール】</t>
    <rPh sb="1" eb="2">
      <t>クビ</t>
    </rPh>
    <rPh sb="2" eb="3">
      <t>チョウ</t>
    </rPh>
    <phoneticPr fontId="13"/>
  </si>
  <si>
    <t>議　　　会　　　の　　　状　　　況</t>
    <rPh sb="0" eb="5">
      <t>ギカイ</t>
    </rPh>
    <rPh sb="12" eb="17">
      <t>ジョウキョウ</t>
    </rPh>
    <phoneticPr fontId="13"/>
  </si>
  <si>
    <t>定数</t>
    <rPh sb="0" eb="2">
      <t>テイスウ</t>
    </rPh>
    <phoneticPr fontId="13"/>
  </si>
  <si>
    <t>現員</t>
    <rPh sb="0" eb="2">
      <t>ゲンイン</t>
    </rPh>
    <phoneticPr fontId="13"/>
  </si>
  <si>
    <t>公明党</t>
    <rPh sb="0" eb="3">
      <t>コウメイトウ</t>
    </rPh>
    <phoneticPr fontId="13"/>
  </si>
  <si>
    <t>日本共産党</t>
    <rPh sb="0" eb="2">
      <t>ニホン</t>
    </rPh>
    <rPh sb="2" eb="5">
      <t>キョウサントウ</t>
    </rPh>
    <phoneticPr fontId="13"/>
  </si>
  <si>
    <t>無会派</t>
    <rPh sb="0" eb="1">
      <t>ム</t>
    </rPh>
    <rPh sb="1" eb="2">
      <t>カイ</t>
    </rPh>
    <rPh sb="2" eb="3">
      <t>ハ</t>
    </rPh>
    <phoneticPr fontId="13"/>
  </si>
  <si>
    <t>無所属</t>
    <rPh sb="0" eb="3">
      <t>ムショゾク</t>
    </rPh>
    <phoneticPr fontId="13"/>
  </si>
  <si>
    <t>至誠会</t>
    <rPh sb="0" eb="2">
      <t>シセイ</t>
    </rPh>
    <rPh sb="2" eb="3">
      <t>カイ</t>
    </rPh>
    <phoneticPr fontId="13"/>
  </si>
  <si>
    <t>緑風クラブ</t>
    <rPh sb="0" eb="2">
      <t>リョクフウ</t>
    </rPh>
    <phoneticPr fontId="13"/>
  </si>
  <si>
    <t>あしがら山河</t>
    <rPh sb="4" eb="6">
      <t>サンガ</t>
    </rPh>
    <phoneticPr fontId="13"/>
  </si>
  <si>
    <t>湯政研</t>
    <rPh sb="0" eb="1">
      <t>ユ</t>
    </rPh>
    <rPh sb="1" eb="2">
      <t>セイ</t>
    </rPh>
    <rPh sb="2" eb="3">
      <t>ケン</t>
    </rPh>
    <phoneticPr fontId="13"/>
  </si>
  <si>
    <t>協創会</t>
    <rPh sb="0" eb="1">
      <t>キョウ</t>
    </rPh>
    <rPh sb="1" eb="2">
      <t>ツク</t>
    </rPh>
    <rPh sb="2" eb="3">
      <t>カイ</t>
    </rPh>
    <phoneticPr fontId="13"/>
  </si>
  <si>
    <t>箱 根 町</t>
  </si>
  <si>
    <t>山 北 町</t>
  </si>
  <si>
    <t>　小田原市</t>
    <rPh sb="1" eb="5">
      <t>オダワラシ</t>
    </rPh>
    <phoneticPr fontId="13"/>
  </si>
  <si>
    <t>松 田 町</t>
    <phoneticPr fontId="13"/>
  </si>
  <si>
    <t>開 成 町</t>
    <phoneticPr fontId="13"/>
  </si>
  <si>
    <t>明治大学経営学部</t>
    <rPh sb="0" eb="2">
      <t>メイジ</t>
    </rPh>
    <rPh sb="2" eb="4">
      <t>ダイガク</t>
    </rPh>
    <rPh sb="4" eb="6">
      <t>ケイエイ</t>
    </rPh>
    <rPh sb="6" eb="8">
      <t>ガクブ</t>
    </rPh>
    <phoneticPr fontId="13"/>
  </si>
  <si>
    <t>松田町</t>
    <rPh sb="0" eb="3">
      <t>マツダマチ</t>
    </rPh>
    <phoneticPr fontId="13"/>
  </si>
  <si>
    <t>○昭和28年10月26日生</t>
    <rPh sb="1" eb="3">
      <t>ショウワ</t>
    </rPh>
    <rPh sb="5" eb="6">
      <t>ネン</t>
    </rPh>
    <rPh sb="8" eb="9">
      <t>ガツ</t>
    </rPh>
    <rPh sb="11" eb="12">
      <t>ニチ</t>
    </rPh>
    <rPh sb="12" eb="13">
      <t>セイ</t>
    </rPh>
    <phoneticPr fontId="13"/>
  </si>
  <si>
    <t>○平成28年10月～平成30年9月</t>
    <rPh sb="1" eb="3">
      <t>ヘイセイ</t>
    </rPh>
    <rPh sb="5" eb="6">
      <t>ネン</t>
    </rPh>
    <rPh sb="8" eb="9">
      <t>ツキ</t>
    </rPh>
    <rPh sb="10" eb="12">
      <t>ヘイセイ</t>
    </rPh>
    <rPh sb="14" eb="15">
      <t>ネン</t>
    </rPh>
    <rPh sb="16" eb="17">
      <t>ツキ</t>
    </rPh>
    <phoneticPr fontId="13"/>
  </si>
  <si>
    <t>　大井町議会議長</t>
    <rPh sb="1" eb="3">
      <t>オオイ</t>
    </rPh>
    <rPh sb="3" eb="4">
      <t>マチ</t>
    </rPh>
    <rPh sb="4" eb="6">
      <t>ギカイ</t>
    </rPh>
    <rPh sb="6" eb="8">
      <t>ギチョウ</t>
    </rPh>
    <phoneticPr fontId="13"/>
  </si>
  <si>
    <t>○平成30年12月</t>
    <rPh sb="1" eb="3">
      <t>ヘイセイ</t>
    </rPh>
    <rPh sb="5" eb="6">
      <t>ネン</t>
    </rPh>
    <rPh sb="8" eb="9">
      <t>ガツ</t>
    </rPh>
    <phoneticPr fontId="13"/>
  </si>
  <si>
    <t xml:space="preserve">日本共産党   </t>
    <rPh sb="0" eb="2">
      <t>ニホン</t>
    </rPh>
    <rPh sb="2" eb="5">
      <t>キョウサントウ</t>
    </rPh>
    <phoneticPr fontId="13"/>
  </si>
  <si>
    <t>拓殖大学政経学部</t>
    <rPh sb="0" eb="2">
      <t>タクショク</t>
    </rPh>
    <rPh sb="2" eb="4">
      <t>ダイガク</t>
    </rPh>
    <rPh sb="4" eb="6">
      <t>セイケイ</t>
    </rPh>
    <rPh sb="6" eb="8">
      <t>ガクブ</t>
    </rPh>
    <phoneticPr fontId="13"/>
  </si>
  <si>
    <t>○昭和27年2月29日生</t>
    <rPh sb="1" eb="3">
      <t>ショウワ</t>
    </rPh>
    <rPh sb="5" eb="6">
      <t>ネン</t>
    </rPh>
    <rPh sb="7" eb="8">
      <t>ガツ</t>
    </rPh>
    <rPh sb="10" eb="11">
      <t>ニチ</t>
    </rPh>
    <rPh sb="11" eb="12">
      <t>ウ</t>
    </rPh>
    <phoneticPr fontId="13"/>
  </si>
  <si>
    <t>○山田幸男税理士事務所勤務</t>
    <rPh sb="1" eb="3">
      <t>ヤマダ</t>
    </rPh>
    <rPh sb="3" eb="5">
      <t>ユキオ</t>
    </rPh>
    <rPh sb="5" eb="11">
      <t>ゼイリシジムショ</t>
    </rPh>
    <rPh sb="11" eb="13">
      <t>キンム</t>
    </rPh>
    <phoneticPr fontId="13"/>
  </si>
  <si>
    <t>○平成15年5月～平成22年3月</t>
    <rPh sb="1" eb="3">
      <t>ヘイセイ</t>
    </rPh>
    <rPh sb="5" eb="6">
      <t>ネン</t>
    </rPh>
    <rPh sb="7" eb="8">
      <t>ガツ</t>
    </rPh>
    <rPh sb="9" eb="11">
      <t>ヘイセイ</t>
    </rPh>
    <rPh sb="13" eb="14">
      <t>ネン</t>
    </rPh>
    <rPh sb="15" eb="16">
      <t>ガツ</t>
    </rPh>
    <phoneticPr fontId="13"/>
  </si>
  <si>
    <t>　山北町議会議員２期</t>
    <rPh sb="1" eb="3">
      <t>ヤマキタ</t>
    </rPh>
    <rPh sb="3" eb="4">
      <t>マチ</t>
    </rPh>
    <rPh sb="4" eb="6">
      <t>ギカイ</t>
    </rPh>
    <rPh sb="6" eb="8">
      <t>ギイン</t>
    </rPh>
    <rPh sb="9" eb="10">
      <t>キ</t>
    </rPh>
    <phoneticPr fontId="13"/>
  </si>
  <si>
    <t>○平成22年7月</t>
    <rPh sb="1" eb="3">
      <t>ヘイセイ</t>
    </rPh>
    <rPh sb="5" eb="6">
      <t>ネン</t>
    </rPh>
    <rPh sb="7" eb="8">
      <t>ガツ</t>
    </rPh>
    <phoneticPr fontId="13"/>
  </si>
  <si>
    <t>愛郷倶楽部</t>
    <rPh sb="0" eb="1">
      <t>アイ</t>
    </rPh>
    <rPh sb="1" eb="2">
      <t>サト</t>
    </rPh>
    <rPh sb="2" eb="5">
      <t>クラブ</t>
    </rPh>
    <phoneticPr fontId="13"/>
  </si>
  <si>
    <t>（年度）</t>
    <rPh sb="1" eb="3">
      <t>ネンド</t>
    </rPh>
    <phoneticPr fontId="13"/>
  </si>
  <si>
    <t>中 井 町</t>
    <rPh sb="0" eb="1">
      <t>ナカ</t>
    </rPh>
    <rPh sb="2" eb="3">
      <t>イ</t>
    </rPh>
    <rPh sb="4" eb="5">
      <t>マチ</t>
    </rPh>
    <phoneticPr fontId="13"/>
  </si>
  <si>
    <t>大 井 町</t>
    <rPh sb="0" eb="1">
      <t>ダイ</t>
    </rPh>
    <rPh sb="2" eb="3">
      <t>イ</t>
    </rPh>
    <rPh sb="4" eb="5">
      <t>マチ</t>
    </rPh>
    <phoneticPr fontId="13"/>
  </si>
  <si>
    <t>松 田 町</t>
    <rPh sb="0" eb="1">
      <t>マツ</t>
    </rPh>
    <rPh sb="2" eb="3">
      <t>タ</t>
    </rPh>
    <rPh sb="4" eb="5">
      <t>マチ</t>
    </rPh>
    <phoneticPr fontId="13"/>
  </si>
  <si>
    <t>山 北 町</t>
    <rPh sb="0" eb="1">
      <t>ヤマ</t>
    </rPh>
    <rPh sb="2" eb="3">
      <t>キタ</t>
    </rPh>
    <rPh sb="4" eb="5">
      <t>マチ</t>
    </rPh>
    <phoneticPr fontId="13"/>
  </si>
  <si>
    <t>開 成 町</t>
    <rPh sb="0" eb="1">
      <t>カイ</t>
    </rPh>
    <rPh sb="2" eb="3">
      <t>シゲル</t>
    </rPh>
    <rPh sb="4" eb="5">
      <t>マチ</t>
    </rPh>
    <phoneticPr fontId="13"/>
  </si>
  <si>
    <t>箱 根 町</t>
    <rPh sb="0" eb="1">
      <t>ハコ</t>
    </rPh>
    <rPh sb="2" eb="3">
      <t>ネ</t>
    </rPh>
    <rPh sb="4" eb="5">
      <t>マチ</t>
    </rPh>
    <phoneticPr fontId="13"/>
  </si>
  <si>
    <t>真 鶴 町</t>
    <rPh sb="0" eb="1">
      <t>シン</t>
    </rPh>
    <rPh sb="2" eb="3">
      <t>ツル</t>
    </rPh>
    <rPh sb="4" eb="5">
      <t>マチ</t>
    </rPh>
    <phoneticPr fontId="13"/>
  </si>
  <si>
    <t>中 井 町</t>
    <rPh sb="0" eb="1">
      <t>ナカ</t>
    </rPh>
    <rPh sb="2" eb="3">
      <t>イ</t>
    </rPh>
    <rPh sb="4" eb="5">
      <t>マチ</t>
    </rPh>
    <phoneticPr fontId="15"/>
  </si>
  <si>
    <t>大 井 町</t>
    <rPh sb="0" eb="1">
      <t>ダイ</t>
    </rPh>
    <rPh sb="2" eb="3">
      <t>イ</t>
    </rPh>
    <rPh sb="4" eb="5">
      <t>マチ</t>
    </rPh>
    <phoneticPr fontId="15"/>
  </si>
  <si>
    <t>松 田 町</t>
    <rPh sb="0" eb="1">
      <t>マツ</t>
    </rPh>
    <rPh sb="2" eb="3">
      <t>タ</t>
    </rPh>
    <rPh sb="4" eb="5">
      <t>マチ</t>
    </rPh>
    <phoneticPr fontId="15"/>
  </si>
  <si>
    <t>山 北 町</t>
    <rPh sb="0" eb="1">
      <t>ヤマ</t>
    </rPh>
    <rPh sb="2" eb="3">
      <t>キタ</t>
    </rPh>
    <rPh sb="4" eb="5">
      <t>マチ</t>
    </rPh>
    <phoneticPr fontId="15"/>
  </si>
  <si>
    <t>開 成 町</t>
    <rPh sb="0" eb="1">
      <t>カイ</t>
    </rPh>
    <rPh sb="2" eb="3">
      <t>シゲル</t>
    </rPh>
    <rPh sb="4" eb="5">
      <t>マチ</t>
    </rPh>
    <phoneticPr fontId="15"/>
  </si>
  <si>
    <t>箱 根 町</t>
    <rPh sb="0" eb="1">
      <t>ハコ</t>
    </rPh>
    <rPh sb="2" eb="3">
      <t>ネ</t>
    </rPh>
    <rPh sb="4" eb="5">
      <t>マチ</t>
    </rPh>
    <phoneticPr fontId="15"/>
  </si>
  <si>
    <t>　</t>
    <phoneticPr fontId="13"/>
  </si>
  <si>
    <t>○(有)サポート勤務</t>
    <rPh sb="2" eb="3">
      <t>ユウ</t>
    </rPh>
    <rPh sb="8" eb="10">
      <t>キンム</t>
    </rPh>
    <phoneticPr fontId="13"/>
  </si>
  <si>
    <t>　中 井 町</t>
    <rPh sb="1" eb="2">
      <t>ナカ</t>
    </rPh>
    <rPh sb="3" eb="4">
      <t>イ</t>
    </rPh>
    <rPh sb="5" eb="6">
      <t>マチ</t>
    </rPh>
    <phoneticPr fontId="13"/>
  </si>
  <si>
    <t>　大 井 町</t>
    <rPh sb="1" eb="2">
      <t>ダイ</t>
    </rPh>
    <rPh sb="3" eb="4">
      <t>イ</t>
    </rPh>
    <rPh sb="5" eb="6">
      <t>マチ</t>
    </rPh>
    <phoneticPr fontId="13"/>
  </si>
  <si>
    <t>　松 田 町</t>
    <rPh sb="1" eb="2">
      <t>マツ</t>
    </rPh>
    <rPh sb="3" eb="4">
      <t>タ</t>
    </rPh>
    <rPh sb="5" eb="6">
      <t>マチ</t>
    </rPh>
    <phoneticPr fontId="13"/>
  </si>
  <si>
    <t>　山 北 町</t>
    <rPh sb="1" eb="2">
      <t>ヤマ</t>
    </rPh>
    <rPh sb="3" eb="4">
      <t>キタ</t>
    </rPh>
    <rPh sb="5" eb="6">
      <t>マチ</t>
    </rPh>
    <phoneticPr fontId="13"/>
  </si>
  <si>
    <t>　開 成 町</t>
    <rPh sb="1" eb="2">
      <t>カイ</t>
    </rPh>
    <rPh sb="3" eb="4">
      <t>シゲル</t>
    </rPh>
    <rPh sb="5" eb="6">
      <t>マチ</t>
    </rPh>
    <phoneticPr fontId="13"/>
  </si>
  <si>
    <t>　真 鶴 町</t>
    <rPh sb="1" eb="2">
      <t>シン</t>
    </rPh>
    <rPh sb="3" eb="4">
      <t>ツル</t>
    </rPh>
    <rPh sb="5" eb="6">
      <t>マチ</t>
    </rPh>
    <phoneticPr fontId="13"/>
  </si>
  <si>
    <t>（４）幹部職員等</t>
    <rPh sb="3" eb="5">
      <t>カンブ</t>
    </rPh>
    <rPh sb="5" eb="7">
      <t>ショクイン</t>
    </rPh>
    <rPh sb="7" eb="8">
      <t>トウ</t>
    </rPh>
    <phoneticPr fontId="13"/>
  </si>
  <si>
    <t>Ｈ28年～Ｒ７年</t>
    <rPh sb="3" eb="4">
      <t>ネン</t>
    </rPh>
    <rPh sb="7" eb="8">
      <t>ネン</t>
    </rPh>
    <phoneticPr fontId="13"/>
  </si>
  <si>
    <t>Ｈ31年～Ｒ８年</t>
    <rPh sb="3" eb="4">
      <t>ネン</t>
    </rPh>
    <phoneticPr fontId="13"/>
  </si>
  <si>
    <t>主な経歴</t>
  </si>
  <si>
    <t>　大井町議会議員４期</t>
    <rPh sb="1" eb="3">
      <t>オオイ</t>
    </rPh>
    <rPh sb="3" eb="4">
      <t>マチ</t>
    </rPh>
    <rPh sb="4" eb="6">
      <t>ギカイ</t>
    </rPh>
    <rPh sb="6" eb="8">
      <t>ギイン</t>
    </rPh>
    <rPh sb="9" eb="10">
      <t>キ</t>
    </rPh>
    <phoneticPr fontId="13"/>
  </si>
  <si>
    <t>○平成16年10月～平成30年10月</t>
    <rPh sb="1" eb="3">
      <t>ヘイセイ</t>
    </rPh>
    <rPh sb="5" eb="6">
      <t>ネン</t>
    </rPh>
    <rPh sb="8" eb="9">
      <t>ツキ</t>
    </rPh>
    <rPh sb="10" eb="12">
      <t>ヘイセイ</t>
    </rPh>
    <rPh sb="14" eb="15">
      <t>ネン</t>
    </rPh>
    <phoneticPr fontId="13"/>
  </si>
  <si>
    <t>ゆがわら未来</t>
    <rPh sb="4" eb="6">
      <t>ミライ</t>
    </rPh>
    <phoneticPr fontId="13"/>
  </si>
  <si>
    <t>(単位:千円,比率は％)</t>
    <rPh sb="1" eb="3">
      <t>タンイ</t>
    </rPh>
    <rPh sb="4" eb="5">
      <t>セン</t>
    </rPh>
    <rPh sb="5" eb="6">
      <t>エン</t>
    </rPh>
    <rPh sb="7" eb="9">
      <t>ヒリツ</t>
    </rPh>
    <phoneticPr fontId="13"/>
  </si>
  <si>
    <t>市町名</t>
    <rPh sb="0" eb="1">
      <t>シ</t>
    </rPh>
    <rPh sb="1" eb="2">
      <t>マチ</t>
    </rPh>
    <rPh sb="2" eb="3">
      <t>ナ</t>
    </rPh>
    <phoneticPr fontId="13"/>
  </si>
  <si>
    <t>区　　分</t>
    <rPh sb="0" eb="1">
      <t>ク</t>
    </rPh>
    <rPh sb="3" eb="4">
      <t>ブン</t>
    </rPh>
    <phoneticPr fontId="13"/>
  </si>
  <si>
    <t xml:space="preserve"> 　　 区分
市町名</t>
    <rPh sb="4" eb="5">
      <t>ク</t>
    </rPh>
    <rPh sb="5" eb="6">
      <t>ブン</t>
    </rPh>
    <rPh sb="7" eb="9">
      <t>シチョウ</t>
    </rPh>
    <rPh sb="9" eb="10">
      <t>メイ</t>
    </rPh>
    <phoneticPr fontId="13"/>
  </si>
  <si>
    <t>(県西地域県政総合センター企画調整部 調)</t>
    <rPh sb="1" eb="3">
      <t>ケンセイ</t>
    </rPh>
    <rPh sb="3" eb="5">
      <t>チイキ</t>
    </rPh>
    <rPh sb="5" eb="7">
      <t>ケンセイ</t>
    </rPh>
    <rPh sb="7" eb="9">
      <t>ソウゴウ</t>
    </rPh>
    <rPh sb="13" eb="15">
      <t>キカク</t>
    </rPh>
    <rPh sb="15" eb="17">
      <t>チョウセイ</t>
    </rPh>
    <rPh sb="17" eb="18">
      <t>ブ</t>
    </rPh>
    <rPh sb="19" eb="20">
      <t>シラ</t>
    </rPh>
    <phoneticPr fontId="13"/>
  </si>
  <si>
    <t>(県西地域県政総合センター企画調整部 調)</t>
    <rPh sb="1" eb="3">
      <t>ケンセイ</t>
    </rPh>
    <rPh sb="3" eb="5">
      <t>チイキ</t>
    </rPh>
    <rPh sb="5" eb="7">
      <t>ケンセイ</t>
    </rPh>
    <rPh sb="7" eb="9">
      <t>ソウゴウ</t>
    </rPh>
    <rPh sb="17" eb="18">
      <t>ブ</t>
    </rPh>
    <phoneticPr fontId="13"/>
  </si>
  <si>
    <t xml:space="preserve"> 第六次中井町総合計画</t>
    <rPh sb="1" eb="2">
      <t>ダイ</t>
    </rPh>
    <rPh sb="2" eb="3">
      <t>６</t>
    </rPh>
    <rPh sb="3" eb="4">
      <t>ジ</t>
    </rPh>
    <rPh sb="4" eb="6">
      <t>ナカイ</t>
    </rPh>
    <rPh sb="6" eb="7">
      <t>マチ</t>
    </rPh>
    <rPh sb="7" eb="9">
      <t>ソウゴウ</t>
    </rPh>
    <rPh sb="9" eb="11">
      <t>ケイカク</t>
    </rPh>
    <phoneticPr fontId="13"/>
  </si>
  <si>
    <t xml:space="preserve"> 松田町第６次総合計画</t>
    <rPh sb="1" eb="3">
      <t>マツダ</t>
    </rPh>
    <rPh sb="3" eb="4">
      <t>マチ</t>
    </rPh>
    <rPh sb="4" eb="5">
      <t>ダイ</t>
    </rPh>
    <rPh sb="6" eb="7">
      <t>ジ</t>
    </rPh>
    <rPh sb="7" eb="9">
      <t>ソウゴウ</t>
    </rPh>
    <rPh sb="9" eb="11">
      <t>ケイカク</t>
    </rPh>
    <phoneticPr fontId="13"/>
  </si>
  <si>
    <t>○昭和53年4月</t>
  </si>
  <si>
    <t>○平成26年10月</t>
  </si>
  <si>
    <t>　箱根町副町長退任（２期途中）</t>
    <rPh sb="1" eb="4">
      <t>ハコネマチ</t>
    </rPh>
    <rPh sb="4" eb="7">
      <t>フクチョウチョウ</t>
    </rPh>
    <rPh sb="7" eb="9">
      <t>タイニン</t>
    </rPh>
    <phoneticPr fontId="13"/>
  </si>
  <si>
    <t xml:space="preserve"> 第５次真鶴町総合計画</t>
    <phoneticPr fontId="13"/>
  </si>
  <si>
    <t>議  長　田中　俊一</t>
    <rPh sb="0" eb="1">
      <t>ギ</t>
    </rPh>
    <rPh sb="3" eb="4">
      <t>チョウ</t>
    </rPh>
    <rPh sb="5" eb="7">
      <t>タナカ</t>
    </rPh>
    <rPh sb="8" eb="10">
      <t>シュンイチ</t>
    </rPh>
    <phoneticPr fontId="13"/>
  </si>
  <si>
    <t>議  長　山田　成宣</t>
    <rPh sb="0" eb="1">
      <t>ギ</t>
    </rPh>
    <rPh sb="3" eb="4">
      <t>チョウ</t>
    </rPh>
    <rPh sb="5" eb="7">
      <t>ヤマダ</t>
    </rPh>
    <rPh sb="8" eb="9">
      <t>シゲル</t>
    </rPh>
    <rPh sb="9" eb="10">
      <t>セン</t>
    </rPh>
    <phoneticPr fontId="13"/>
  </si>
  <si>
    <t>Ｒ４年～Ｒ８年</t>
    <rPh sb="2" eb="3">
      <t>ネン</t>
    </rPh>
    <rPh sb="6" eb="7">
      <t>ネン</t>
    </rPh>
    <phoneticPr fontId="13"/>
  </si>
  <si>
    <t xml:space="preserve"> ※ 中井町、大井町、松田町、山北町、開成町、湯河原町については党派別の内訳</t>
    <rPh sb="3" eb="5">
      <t>ナカイ</t>
    </rPh>
    <rPh sb="5" eb="6">
      <t>マチ</t>
    </rPh>
    <rPh sb="7" eb="9">
      <t>オオイ</t>
    </rPh>
    <rPh sb="9" eb="10">
      <t>マチ</t>
    </rPh>
    <rPh sb="11" eb="14">
      <t>マツダマチ</t>
    </rPh>
    <rPh sb="15" eb="18">
      <t>ヤマキタマチ</t>
    </rPh>
    <rPh sb="19" eb="21">
      <t>カイセイ</t>
    </rPh>
    <rPh sb="21" eb="22">
      <t>マチ</t>
    </rPh>
    <rPh sb="23" eb="27">
      <t>ユガワラマチ</t>
    </rPh>
    <rPh sb="32" eb="34">
      <t>トウハ</t>
    </rPh>
    <rPh sb="34" eb="35">
      <t>ベツ</t>
    </rPh>
    <rPh sb="36" eb="38">
      <t>ウチワケ</t>
    </rPh>
    <phoneticPr fontId="13"/>
  </si>
  <si>
    <t xml:space="preserve"> 　　※ 人口増減は各年中の合計数値</t>
    <rPh sb="7" eb="9">
      <t>ゾウゲン</t>
    </rPh>
    <phoneticPr fontId="13"/>
  </si>
  <si>
    <t xml:space="preserve"> ※ 高齢化率は総人口から年齢不詳を除いて算出している。</t>
    <rPh sb="3" eb="6">
      <t>コウレイカ</t>
    </rPh>
    <rPh sb="6" eb="7">
      <t>リツ</t>
    </rPh>
    <rPh sb="8" eb="11">
      <t>ソウジンコウ</t>
    </rPh>
    <rPh sb="13" eb="15">
      <t>ネンレイ</t>
    </rPh>
    <rPh sb="15" eb="17">
      <t>フショウ</t>
    </rPh>
    <rPh sb="18" eb="19">
      <t>ノゾ</t>
    </rPh>
    <rPh sb="21" eb="23">
      <t>サンシュツ</t>
    </rPh>
    <phoneticPr fontId="13"/>
  </si>
  <si>
    <t xml:space="preserve">     「神奈川県年齢別人口統計調査結果」</t>
    <rPh sb="6" eb="10">
      <t>カナガワケン</t>
    </rPh>
    <rPh sb="10" eb="13">
      <t>ネンレイベツ</t>
    </rPh>
    <rPh sb="13" eb="15">
      <t>ジンコウ</t>
    </rPh>
    <rPh sb="15" eb="17">
      <t>トウケイ</t>
    </rPh>
    <rPh sb="17" eb="19">
      <t>チョウサ</t>
    </rPh>
    <rPh sb="19" eb="21">
      <t>ケッカ</t>
    </rPh>
    <phoneticPr fontId="15"/>
  </si>
  <si>
    <t xml:space="preserve"> 　　※ 総人口・高齢者人口(65歳以上)・高齢化率は、各年1月1日現在</t>
    <rPh sb="5" eb="8">
      <t>ソウジンコウ</t>
    </rPh>
    <rPh sb="9" eb="11">
      <t>コウレイ</t>
    </rPh>
    <rPh sb="11" eb="12">
      <t>シャ</t>
    </rPh>
    <rPh sb="12" eb="14">
      <t>ジンコウ</t>
    </rPh>
    <rPh sb="22" eb="25">
      <t>コウレイカ</t>
    </rPh>
    <rPh sb="25" eb="26">
      <t>リツ</t>
    </rPh>
    <phoneticPr fontId="15"/>
  </si>
  <si>
    <t>　  村別面積調（令和４年１月１日現在) の数値に基づき算出したものです。</t>
    <phoneticPr fontId="13"/>
  </si>
  <si>
    <t xml:space="preserve"> ※ 人口密度は令和４年３月23日公表の、国土交通省国土地理院「全国都道府県市区町</t>
    <rPh sb="3" eb="5">
      <t>ジンコウ</t>
    </rPh>
    <rPh sb="5" eb="7">
      <t>ミツド</t>
    </rPh>
    <rPh sb="8" eb="10">
      <t>レイワ</t>
    </rPh>
    <rPh sb="11" eb="12">
      <t>ネン</t>
    </rPh>
    <rPh sb="13" eb="14">
      <t>ツキ</t>
    </rPh>
    <rPh sb="16" eb="17">
      <t>ニチ</t>
    </rPh>
    <rPh sb="17" eb="19">
      <t>コウヒョウ</t>
    </rPh>
    <rPh sb="21" eb="23">
      <t>コクド</t>
    </rPh>
    <rPh sb="23" eb="26">
      <t>コウツウショウ</t>
    </rPh>
    <rPh sb="26" eb="28">
      <t>コクド</t>
    </rPh>
    <rPh sb="28" eb="30">
      <t>チリ</t>
    </rPh>
    <rPh sb="30" eb="31">
      <t>イン</t>
    </rPh>
    <phoneticPr fontId="13"/>
  </si>
  <si>
    <t>　　　　　　　</t>
    <phoneticPr fontId="13"/>
  </si>
  <si>
    <t>県　 計</t>
    <rPh sb="0" eb="1">
      <t>ケンケイ</t>
    </rPh>
    <rPh sb="3" eb="4">
      <t>ケイサン</t>
    </rPh>
    <phoneticPr fontId="13"/>
  </si>
  <si>
    <t>管 内 計</t>
    <rPh sb="0" eb="3">
      <t>カンナイ</t>
    </rPh>
    <rPh sb="4" eb="5">
      <t>ケイ</t>
    </rPh>
    <phoneticPr fontId="13"/>
  </si>
  <si>
    <t>下郡計</t>
    <rPh sb="0" eb="1">
      <t>シモ</t>
    </rPh>
    <rPh sb="1" eb="2">
      <t>グン</t>
    </rPh>
    <rPh sb="2" eb="3">
      <t>ケイ</t>
    </rPh>
    <phoneticPr fontId="13"/>
  </si>
  <si>
    <t>上郡計</t>
    <rPh sb="0" eb="1">
      <t>ウエ</t>
    </rPh>
    <rPh sb="1" eb="2">
      <t>グン</t>
    </rPh>
    <rPh sb="2" eb="3">
      <t>ケイ</t>
    </rPh>
    <phoneticPr fontId="13"/>
  </si>
  <si>
    <t>自動計算</t>
    <rPh sb="0" eb="2">
      <t>ジドウ</t>
    </rPh>
    <rPh sb="2" eb="4">
      <t>ケイサン</t>
    </rPh>
    <phoneticPr fontId="33"/>
  </si>
  <si>
    <t>入力↓</t>
    <rPh sb="0" eb="2">
      <t>ニュウリョク</t>
    </rPh>
    <phoneticPr fontId="33"/>
  </si>
  <si>
    <t>（人）</t>
    <rPh sb="1" eb="2">
      <t>ニン</t>
    </rPh>
    <phoneticPr fontId="13"/>
  </si>
  <si>
    <t>（世帯）</t>
    <rPh sb="1" eb="3">
      <t>セタイスウ</t>
    </rPh>
    <phoneticPr fontId="13"/>
  </si>
  <si>
    <t>総数(人)</t>
    <rPh sb="0" eb="1">
      <t>ソウ</t>
    </rPh>
    <rPh sb="1" eb="2">
      <t>スウ</t>
    </rPh>
    <phoneticPr fontId="13"/>
  </si>
  <si>
    <t>人口密度</t>
    <rPh sb="0" eb="2">
      <t>ジンコウ</t>
    </rPh>
    <rPh sb="2" eb="4">
      <t>ミツド</t>
    </rPh>
    <phoneticPr fontId="13"/>
  </si>
  <si>
    <t>行政区域面積</t>
    <rPh sb="0" eb="2">
      <t>ギョウセイ</t>
    </rPh>
    <rPh sb="2" eb="4">
      <t>クイキ</t>
    </rPh>
    <rPh sb="4" eb="6">
      <t>メンセキ</t>
    </rPh>
    <phoneticPr fontId="13"/>
  </si>
  <si>
    <t>人口密度(1k㎡)</t>
    <rPh sb="0" eb="2">
      <t>ジンコウ</t>
    </rPh>
    <rPh sb="2" eb="4">
      <t>ミツド</t>
    </rPh>
    <phoneticPr fontId="13"/>
  </si>
  <si>
    <t>１世帯当たり人員</t>
    <rPh sb="1" eb="3">
      <t>セタイ</t>
    </rPh>
    <rPh sb="3" eb="4">
      <t>ア</t>
    </rPh>
    <phoneticPr fontId="13"/>
  </si>
  <si>
    <t>世帯数</t>
    <rPh sb="0" eb="3">
      <t>セタイスウ</t>
    </rPh>
    <phoneticPr fontId="13"/>
  </si>
  <si>
    <t>人  口</t>
    <rPh sb="0" eb="1">
      <t>ヒト</t>
    </rPh>
    <rPh sb="3" eb="4">
      <t>クチ</t>
    </rPh>
    <phoneticPr fontId="13"/>
  </si>
  <si>
    <t xml:space="preserve"> 　 　  区 分 
市町名　　　</t>
    <rPh sb="6" eb="7">
      <t>ク</t>
    </rPh>
    <rPh sb="8" eb="9">
      <t>ブン</t>
    </rPh>
    <rPh sb="11" eb="13">
      <t>シチョウ</t>
    </rPh>
    <rPh sb="13" eb="14">
      <t>メイ</t>
    </rPh>
    <phoneticPr fontId="13"/>
  </si>
  <si>
    <t>←印刷ここまで</t>
    <rPh sb="1" eb="3">
      <t>インサツ</t>
    </rPh>
    <phoneticPr fontId="33"/>
  </si>
  <si>
    <t>令和4年4月1日現在</t>
    <rPh sb="0" eb="2">
      <t>レイワ</t>
    </rPh>
    <rPh sb="3" eb="4">
      <t>ネン</t>
    </rPh>
    <rPh sb="5" eb="6">
      <t>ガツ</t>
    </rPh>
    <rPh sb="6" eb="8">
      <t>ツイタチ</t>
    </rPh>
    <rPh sb="8" eb="10">
      <t>ゲンザイ</t>
    </rPh>
    <phoneticPr fontId="13"/>
  </si>
  <si>
    <t>（１）概況</t>
    <rPh sb="3" eb="5">
      <t>ガイキョウ</t>
    </rPh>
    <phoneticPr fontId="13"/>
  </si>
  <si>
    <t>２　人口</t>
    <rPh sb="2" eb="4">
      <t>ジンコウ</t>
    </rPh>
    <phoneticPr fontId="13"/>
  </si>
  <si>
    <t>高齢化率</t>
    <rPh sb="0" eb="3">
      <t>コウレイカ</t>
    </rPh>
    <rPh sb="3" eb="4">
      <t>リツ</t>
    </rPh>
    <phoneticPr fontId="15"/>
  </si>
  <si>
    <t>計</t>
    <rPh sb="0" eb="1">
      <t>ケイ</t>
    </rPh>
    <phoneticPr fontId="15"/>
  </si>
  <si>
    <t>社会増減</t>
    <rPh sb="0" eb="3">
      <t>シャカイゾウ</t>
    </rPh>
    <rPh sb="3" eb="4">
      <t>ゲン</t>
    </rPh>
    <phoneticPr fontId="15"/>
  </si>
  <si>
    <t>自然増減</t>
    <rPh sb="0" eb="2">
      <t>シゼン</t>
    </rPh>
    <rPh sb="2" eb="3">
      <t>ゾウ</t>
    </rPh>
    <rPh sb="3" eb="4">
      <t>ゲン</t>
    </rPh>
    <phoneticPr fontId="15"/>
  </si>
  <si>
    <t>人口増減</t>
    <rPh sb="0" eb="2">
      <t>ジンコウ</t>
    </rPh>
    <rPh sb="2" eb="4">
      <t>ゾウゲン</t>
    </rPh>
    <phoneticPr fontId="15"/>
  </si>
  <si>
    <t>総 人 口</t>
    <rPh sb="0" eb="1">
      <t>ソウ</t>
    </rPh>
    <rPh sb="2" eb="3">
      <t>ヒト</t>
    </rPh>
    <rPh sb="4" eb="5">
      <t>クチ</t>
    </rPh>
    <phoneticPr fontId="15"/>
  </si>
  <si>
    <t>県　 計</t>
    <rPh sb="0" eb="1">
      <t>ケン</t>
    </rPh>
    <rPh sb="3" eb="4">
      <t>ケイ</t>
    </rPh>
    <phoneticPr fontId="15"/>
  </si>
  <si>
    <t>高齢者人口</t>
    <phoneticPr fontId="15"/>
  </si>
  <si>
    <t>管 内 計</t>
    <rPh sb="0" eb="1">
      <t>カン</t>
    </rPh>
    <rPh sb="2" eb="3">
      <t>ナイ</t>
    </rPh>
    <rPh sb="4" eb="5">
      <t>ケイ</t>
    </rPh>
    <phoneticPr fontId="15"/>
  </si>
  <si>
    <t>下郡計</t>
    <rPh sb="0" eb="1">
      <t>シタ</t>
    </rPh>
    <rPh sb="1" eb="2">
      <t>グン</t>
    </rPh>
    <rPh sb="2" eb="3">
      <t>ケイ</t>
    </rPh>
    <phoneticPr fontId="15"/>
  </si>
  <si>
    <t>高齢者人口</t>
    <phoneticPr fontId="15"/>
  </si>
  <si>
    <t>真 鶴 町</t>
    <rPh sb="0" eb="1">
      <t>マコト</t>
    </rPh>
    <rPh sb="2" eb="3">
      <t>ツル</t>
    </rPh>
    <rPh sb="4" eb="5">
      <t>マチ</t>
    </rPh>
    <phoneticPr fontId="15"/>
  </si>
  <si>
    <t>上郡計</t>
    <rPh sb="0" eb="1">
      <t>ウエ</t>
    </rPh>
    <rPh sb="1" eb="2">
      <t>グン</t>
    </rPh>
    <rPh sb="2" eb="3">
      <t>ケイ</t>
    </rPh>
    <phoneticPr fontId="15"/>
  </si>
  <si>
    <t>南足柄市</t>
    <rPh sb="0" eb="3">
      <t>ミナミアシガラ</t>
    </rPh>
    <rPh sb="3" eb="4">
      <t>シ</t>
    </rPh>
    <phoneticPr fontId="15"/>
  </si>
  <si>
    <t>高齢化率</t>
    <rPh sb="0" eb="2">
      <t>コウレイ</t>
    </rPh>
    <rPh sb="2" eb="3">
      <t>カ</t>
    </rPh>
    <rPh sb="3" eb="4">
      <t>リツ</t>
    </rPh>
    <phoneticPr fontId="15"/>
  </si>
  <si>
    <t>平成31年</t>
    <rPh sb="0" eb="2">
      <t>ヘイセイ</t>
    </rPh>
    <rPh sb="4" eb="5">
      <t>ネン</t>
    </rPh>
    <phoneticPr fontId="15"/>
  </si>
  <si>
    <t>平成30年</t>
    <rPh sb="0" eb="2">
      <t>ヘイセイ</t>
    </rPh>
    <rPh sb="4" eb="5">
      <t>ネン</t>
    </rPh>
    <phoneticPr fontId="15"/>
  </si>
  <si>
    <t>平成29年</t>
    <rPh sb="0" eb="2">
      <t>ヘイセイ</t>
    </rPh>
    <rPh sb="4" eb="5">
      <t>ネン</t>
    </rPh>
    <phoneticPr fontId="15"/>
  </si>
  <si>
    <t>区　分</t>
    <rPh sb="0" eb="1">
      <t>ク</t>
    </rPh>
    <rPh sb="2" eb="3">
      <t>ブン</t>
    </rPh>
    <phoneticPr fontId="15"/>
  </si>
  <si>
    <t>市町名</t>
    <rPh sb="0" eb="2">
      <t>シチョウ</t>
    </rPh>
    <rPh sb="2" eb="3">
      <t>メイ</t>
    </rPh>
    <phoneticPr fontId="15"/>
  </si>
  <si>
    <t>（３）人口増減の動向</t>
    <rPh sb="3" eb="5">
      <t>ジンコウ</t>
    </rPh>
    <rPh sb="5" eb="7">
      <t>ゾウゲン</t>
    </rPh>
    <rPh sb="8" eb="10">
      <t>ドウコウ</t>
    </rPh>
    <phoneticPr fontId="15"/>
  </si>
  <si>
    <t>（人）</t>
    <phoneticPr fontId="13"/>
  </si>
  <si>
    <t>「神奈川県の人口と世帯」</t>
    <phoneticPr fontId="13"/>
  </si>
  <si>
    <t xml:space="preserve">     「神奈川県人口統計調査結果報告」</t>
    <phoneticPr fontId="13"/>
  </si>
  <si>
    <t>小田原市</t>
    <rPh sb="0" eb="3">
      <t>オダワラ</t>
    </rPh>
    <rPh sb="3" eb="4">
      <t>シ</t>
    </rPh>
    <phoneticPr fontId="13"/>
  </si>
  <si>
    <t>高齢者人口</t>
    <phoneticPr fontId="15"/>
  </si>
  <si>
    <t>市 町 名</t>
    <rPh sb="0" eb="1">
      <t>シ</t>
    </rPh>
    <rPh sb="2" eb="3">
      <t>マチ</t>
    </rPh>
    <rPh sb="4" eb="5">
      <t>メイ</t>
    </rPh>
    <phoneticPr fontId="13"/>
  </si>
  <si>
    <t>（６）合計特殊出生率の推移</t>
    <rPh sb="3" eb="5">
      <t>ゴウケイ</t>
    </rPh>
    <rPh sb="5" eb="7">
      <t>トクシュ</t>
    </rPh>
    <rPh sb="7" eb="9">
      <t>シュッセイ</t>
    </rPh>
    <rPh sb="9" eb="10">
      <t>リツ</t>
    </rPh>
    <rPh sb="11" eb="13">
      <t>スイイ</t>
    </rPh>
    <phoneticPr fontId="13"/>
  </si>
  <si>
    <t>　　　   区 分
市町名</t>
    <rPh sb="6" eb="7">
      <t>ク</t>
    </rPh>
    <rPh sb="8" eb="9">
      <t>ブン</t>
    </rPh>
    <rPh sb="10" eb="11">
      <t>シ</t>
    </rPh>
    <rPh sb="11" eb="12">
      <t>マチ</t>
    </rPh>
    <rPh sb="12" eb="13">
      <t>メイ</t>
    </rPh>
    <phoneticPr fontId="12"/>
  </si>
  <si>
    <t>平成２９年</t>
    <rPh sb="0" eb="2">
      <t>ヘイセイ</t>
    </rPh>
    <rPh sb="4" eb="5">
      <t>ネン</t>
    </rPh>
    <phoneticPr fontId="13"/>
  </si>
  <si>
    <t>平成３０年</t>
    <rPh sb="0" eb="2">
      <t>ヘイセイ</t>
    </rPh>
    <rPh sb="4" eb="5">
      <t>ネン</t>
    </rPh>
    <phoneticPr fontId="13"/>
  </si>
  <si>
    <t>令和元年</t>
    <rPh sb="0" eb="2">
      <t>レイワ</t>
    </rPh>
    <rPh sb="2" eb="3">
      <t>ガン</t>
    </rPh>
    <rPh sb="3" eb="4">
      <t>ネン</t>
    </rPh>
    <phoneticPr fontId="13"/>
  </si>
  <si>
    <t>1.00</t>
    <phoneticPr fontId="13"/>
  </si>
  <si>
    <t>R4.令和元年の年報より、公表時期は、厚生労働省の各統計調査実施年度の翌々年度となります。
（詳細な公表月は未定のため、本ページへの掲載をもってお知らせします（Ｒ４．6.14時点更新なし）</t>
    <rPh sb="87" eb="89">
      <t>ジテン</t>
    </rPh>
    <rPh sb="89" eb="91">
      <t>コウシン</t>
    </rPh>
    <phoneticPr fontId="13"/>
  </si>
  <si>
    <t>1.20</t>
    <phoneticPr fontId="13"/>
  </si>
  <si>
    <t>0.90</t>
    <phoneticPr fontId="13"/>
  </si>
  <si>
    <t>県 　計</t>
    <rPh sb="0" eb="1">
      <t>ケン</t>
    </rPh>
    <rPh sb="3" eb="4">
      <t>ケイ</t>
    </rPh>
    <phoneticPr fontId="13"/>
  </si>
  <si>
    <t>「平成29年　平成30年　令和元年 神奈川県衛生統計年報」</t>
    <rPh sb="1" eb="3">
      <t>ヘイセイ</t>
    </rPh>
    <rPh sb="5" eb="6">
      <t>ネン</t>
    </rPh>
    <rPh sb="7" eb="9">
      <t>ヘイセイ</t>
    </rPh>
    <rPh sb="11" eb="12">
      <t>ネン</t>
    </rPh>
    <rPh sb="13" eb="15">
      <t>レイワ</t>
    </rPh>
    <rPh sb="15" eb="17">
      <t>ガンネン</t>
    </rPh>
    <rPh sb="17" eb="18">
      <t>ヘイネン</t>
    </rPh>
    <rPh sb="22" eb="24">
      <t>エイセイ</t>
    </rPh>
    <rPh sb="24" eb="26">
      <t>トウケイ</t>
    </rPh>
    <rPh sb="26" eb="28">
      <t>ネンポウ</t>
    </rPh>
    <phoneticPr fontId="13"/>
  </si>
  <si>
    <t xml:space="preserve">  ※ 合計特殊出生率 ＝　　　　　　　　　　　 15歳から49歳までの合計</t>
    <rPh sb="4" eb="6">
      <t>ゴウケイ</t>
    </rPh>
    <rPh sb="6" eb="8">
      <t>トクシュ</t>
    </rPh>
    <rPh sb="8" eb="10">
      <t>シュッショウ</t>
    </rPh>
    <rPh sb="10" eb="11">
      <t>リツ</t>
    </rPh>
    <rPh sb="27" eb="28">
      <t>サイ</t>
    </rPh>
    <rPh sb="32" eb="33">
      <t>サイ</t>
    </rPh>
    <rPh sb="36" eb="38">
      <t>ゴウケイ</t>
    </rPh>
    <phoneticPr fontId="13"/>
  </si>
  <si>
    <t xml:space="preserve">  ※ 期間合計特殊出生率。その年次の15歳から49歳までの女性の年齢別出生率を合計したもので、1人</t>
    <phoneticPr fontId="13"/>
  </si>
  <si>
    <t xml:space="preserve"> 　  の女性が仮にその年次の年齢別出生率で一生の間に生むとしたときの子どもの数に相当する。</t>
    <phoneticPr fontId="13"/>
  </si>
  <si>
    <t>(単位：人)</t>
    <phoneticPr fontId="13"/>
  </si>
  <si>
    <t>平成27年</t>
    <rPh sb="0" eb="2">
      <t>ヘイセイ</t>
    </rPh>
    <rPh sb="4" eb="5">
      <t>ネン</t>
    </rPh>
    <phoneticPr fontId="15"/>
  </si>
  <si>
    <t>平成28年</t>
    <rPh sb="0" eb="2">
      <t>ヘイセイ</t>
    </rPh>
    <rPh sb="4" eb="5">
      <t>ネン</t>
    </rPh>
    <phoneticPr fontId="15"/>
  </si>
  <si>
    <t xml:space="preserve"> ※ 総人口・高齢者人口(65歳以上)・高齢化率は、各年1月1日現在</t>
    <rPh sb="3" eb="6">
      <t>ソウジンコウ</t>
    </rPh>
    <rPh sb="7" eb="9">
      <t>コウレイ</t>
    </rPh>
    <rPh sb="9" eb="10">
      <t>シャ</t>
    </rPh>
    <rPh sb="10" eb="12">
      <t>ジンコウ</t>
    </rPh>
    <rPh sb="20" eb="23">
      <t>コウレイカ</t>
    </rPh>
    <rPh sb="23" eb="24">
      <t>リツ</t>
    </rPh>
    <phoneticPr fontId="15"/>
  </si>
  <si>
    <t xml:space="preserve">        「神奈川県年齢別人口統計調査結果」</t>
    <rPh sb="9" eb="13">
      <t>カナガワケン</t>
    </rPh>
    <rPh sb="13" eb="16">
      <t>ネンレイベツ</t>
    </rPh>
    <rPh sb="16" eb="18">
      <t>ジンコウ</t>
    </rPh>
    <rPh sb="18" eb="20">
      <t>トウケイ</t>
    </rPh>
    <rPh sb="20" eb="22">
      <t>チョウサ</t>
    </rPh>
    <rPh sb="22" eb="24">
      <t>ケッカ</t>
    </rPh>
    <phoneticPr fontId="15"/>
  </si>
  <si>
    <t xml:space="preserve">        「神奈川県人口統計調査結果報告」</t>
    <rPh sb="15" eb="17">
      <t>トウケイ</t>
    </rPh>
    <rPh sb="17" eb="19">
      <t>チョウサ</t>
    </rPh>
    <rPh sb="19" eb="21">
      <t>ケッカ</t>
    </rPh>
    <rPh sb="21" eb="23">
      <t>ホウコク</t>
    </rPh>
    <phoneticPr fontId="13"/>
  </si>
  <si>
    <t xml:space="preserve"> ※ 人口増減は各年中の合計数値</t>
    <rPh sb="5" eb="7">
      <t>ゾウゲン</t>
    </rPh>
    <phoneticPr fontId="13"/>
  </si>
  <si>
    <t>（３） 都市公園の状況</t>
    <rPh sb="4" eb="6">
      <t>トシ</t>
    </rPh>
    <rPh sb="6" eb="8">
      <t>コウエン</t>
    </rPh>
    <rPh sb="9" eb="11">
      <t>ジョウキョウ</t>
    </rPh>
    <phoneticPr fontId="13"/>
  </si>
  <si>
    <t>令和２年3月31日現在</t>
    <rPh sb="0" eb="2">
      <t>レイワ</t>
    </rPh>
    <rPh sb="3" eb="4">
      <t>ネン</t>
    </rPh>
    <rPh sb="4" eb="5">
      <t>ヘイネン</t>
    </rPh>
    <rPh sb="5" eb="6">
      <t>ガツ</t>
    </rPh>
    <rPh sb="8" eb="9">
      <t>ニチ</t>
    </rPh>
    <rPh sb="9" eb="11">
      <t>ゲンザイ</t>
    </rPh>
    <phoneticPr fontId="13"/>
  </si>
  <si>
    <t>都市公園全体</t>
    <rPh sb="0" eb="1">
      <t>ト</t>
    </rPh>
    <rPh sb="1" eb="2">
      <t>シ</t>
    </rPh>
    <rPh sb="2" eb="3">
      <t>コウ</t>
    </rPh>
    <rPh sb="3" eb="4">
      <t>エン</t>
    </rPh>
    <rPh sb="4" eb="5">
      <t>ゼン</t>
    </rPh>
    <rPh sb="5" eb="6">
      <t>カラダ</t>
    </rPh>
    <phoneticPr fontId="13"/>
  </si>
  <si>
    <t>都市計画区域</t>
    <phoneticPr fontId="13"/>
  </si>
  <si>
    <t>１人当たりの</t>
    <phoneticPr fontId="13"/>
  </si>
  <si>
    <t>箇　所</t>
    <rPh sb="0" eb="3">
      <t>カショ</t>
    </rPh>
    <phoneticPr fontId="13"/>
  </si>
  <si>
    <t>面　積 (ha)
1ha=10,000㎡</t>
    <rPh sb="0" eb="3">
      <t>メンセキ</t>
    </rPh>
    <phoneticPr fontId="13"/>
  </si>
  <si>
    <t>人 口 (千人)</t>
    <rPh sb="0" eb="1">
      <t>ヒト</t>
    </rPh>
    <rPh sb="2" eb="3">
      <t>クチ</t>
    </rPh>
    <rPh sb="5" eb="6">
      <t>セン</t>
    </rPh>
    <rPh sb="6" eb="7">
      <t>ニン</t>
    </rPh>
    <phoneticPr fontId="13"/>
  </si>
  <si>
    <t>公園面積 (㎡)</t>
    <rPh sb="0" eb="2">
      <t>コウエン</t>
    </rPh>
    <rPh sb="2" eb="3">
      <t>メン</t>
    </rPh>
    <rPh sb="3" eb="4">
      <t>セキ</t>
    </rPh>
    <phoneticPr fontId="13"/>
  </si>
  <si>
    <t>　管 内 計 【A】</t>
    <rPh sb="1" eb="4">
      <t>カンナイ</t>
    </rPh>
    <rPh sb="5" eb="6">
      <t>ケイ</t>
    </rPh>
    <phoneticPr fontId="13"/>
  </si>
  <si>
    <t>　県  　計 【B】</t>
    <rPh sb="1" eb="2">
      <t>ケン</t>
    </rPh>
    <rPh sb="5" eb="6">
      <t>ケイ</t>
    </rPh>
    <phoneticPr fontId="13"/>
  </si>
  <si>
    <t>　構 成 比【A/B】</t>
    <rPh sb="1" eb="2">
      <t>カマエ</t>
    </rPh>
    <rPh sb="3" eb="4">
      <t>シゲル</t>
    </rPh>
    <rPh sb="5" eb="6">
      <t>ヒ</t>
    </rPh>
    <phoneticPr fontId="13"/>
  </si>
  <si>
    <t>「令和元年度末 神奈川県内 市町村別都市公園現況一覧」</t>
    <rPh sb="1" eb="3">
      <t>レイワ</t>
    </rPh>
    <rPh sb="3" eb="4">
      <t>ゲン</t>
    </rPh>
    <rPh sb="4" eb="7">
      <t>ネンドマツ</t>
    </rPh>
    <rPh sb="8" eb="12">
      <t>カナガワケン</t>
    </rPh>
    <rPh sb="12" eb="13">
      <t>ナイ</t>
    </rPh>
    <rPh sb="14" eb="17">
      <t>シチョウソン</t>
    </rPh>
    <rPh sb="17" eb="18">
      <t>ベツ</t>
    </rPh>
    <rPh sb="18" eb="20">
      <t>トシ</t>
    </rPh>
    <rPh sb="20" eb="22">
      <t>コウエン</t>
    </rPh>
    <rPh sb="22" eb="23">
      <t>ゲン</t>
    </rPh>
    <rPh sb="23" eb="24">
      <t>キョウ</t>
    </rPh>
    <rPh sb="24" eb="26">
      <t>イチラン</t>
    </rPh>
    <phoneticPr fontId="13"/>
  </si>
  <si>
    <t>平成30年</t>
    <rPh sb="0" eb="2">
      <t>ヘイセイ</t>
    </rPh>
    <rPh sb="4" eb="5">
      <t>ネン</t>
    </rPh>
    <phoneticPr fontId="13"/>
  </si>
  <si>
    <t>（４）労働組合数・組合員数</t>
    <rPh sb="3" eb="5">
      <t>ロウドウ</t>
    </rPh>
    <rPh sb="5" eb="7">
      <t>クミアイ</t>
    </rPh>
    <rPh sb="7" eb="8">
      <t>スウ</t>
    </rPh>
    <rPh sb="9" eb="12">
      <t>クミアイイン</t>
    </rPh>
    <rPh sb="12" eb="13">
      <t>スウ</t>
    </rPh>
    <phoneticPr fontId="13"/>
  </si>
  <si>
    <t>組合数</t>
    <rPh sb="0" eb="2">
      <t>クミアイ</t>
    </rPh>
    <rPh sb="2" eb="3">
      <t>スウ</t>
    </rPh>
    <phoneticPr fontId="13"/>
  </si>
  <si>
    <t>組合員数</t>
    <rPh sb="0" eb="3">
      <t>クミアイイン</t>
    </rPh>
    <rPh sb="3" eb="4">
      <t>スウ</t>
    </rPh>
    <phoneticPr fontId="13"/>
  </si>
  <si>
    <t>令和２年度</t>
    <rPh sb="0" eb="2">
      <t>レイワ</t>
    </rPh>
    <phoneticPr fontId="13"/>
  </si>
  <si>
    <t>令和３年度</t>
    <rPh sb="0" eb="2">
      <t>レイワ</t>
    </rPh>
    <phoneticPr fontId="13"/>
  </si>
  <si>
    <t>令和２年度</t>
    <rPh sb="0" eb="2">
      <t>レイワ</t>
    </rPh>
    <rPh sb="3" eb="5">
      <t>ネンド</t>
    </rPh>
    <rPh sb="4" eb="5">
      <t>ド</t>
    </rPh>
    <phoneticPr fontId="13"/>
  </si>
  <si>
    <t>足柄上郡</t>
    <rPh sb="0" eb="2">
      <t>アシガラ</t>
    </rPh>
    <rPh sb="2" eb="3">
      <t>カミ</t>
    </rPh>
    <rPh sb="3" eb="4">
      <t>グン</t>
    </rPh>
    <phoneticPr fontId="13"/>
  </si>
  <si>
    <t>足柄下郡</t>
    <rPh sb="0" eb="2">
      <t>アシガラ</t>
    </rPh>
    <rPh sb="2" eb="3">
      <t>シタ</t>
    </rPh>
    <rPh sb="3" eb="4">
      <t>グン</t>
    </rPh>
    <phoneticPr fontId="13"/>
  </si>
  <si>
    <t>（かながわ労働センター 調）</t>
    <phoneticPr fontId="13"/>
  </si>
  <si>
    <t>（令和２年度：令和２年６月30日現在）</t>
    <rPh sb="1" eb="3">
      <t>レイワ</t>
    </rPh>
    <rPh sb="7" eb="9">
      <t>レイワ</t>
    </rPh>
    <phoneticPr fontId="13"/>
  </si>
  <si>
    <t>（令和３年度：令和３年６月30日現在）</t>
    <rPh sb="1" eb="3">
      <t>レイワ</t>
    </rPh>
    <rPh sb="7" eb="9">
      <t>レイワ</t>
    </rPh>
    <phoneticPr fontId="13"/>
  </si>
  <si>
    <t>区　分</t>
    <rPh sb="0" eb="3">
      <t>クブン</t>
    </rPh>
    <phoneticPr fontId="13"/>
  </si>
  <si>
    <t>（７）漁業経営体数の推移</t>
    <rPh sb="3" eb="5">
      <t>ギョギョウ</t>
    </rPh>
    <rPh sb="5" eb="8">
      <t>ケイエイタイ</t>
    </rPh>
    <rPh sb="8" eb="9">
      <t>カズ</t>
    </rPh>
    <rPh sb="10" eb="12">
      <t>スイイ</t>
    </rPh>
    <phoneticPr fontId="13"/>
  </si>
  <si>
    <t>平成25年</t>
    <rPh sb="0" eb="2">
      <t>ヘイセイ</t>
    </rPh>
    <rPh sb="4" eb="5">
      <t>ネン</t>
    </rPh>
    <phoneticPr fontId="13"/>
  </si>
  <si>
    <t>県   計</t>
    <rPh sb="0" eb="1">
      <t>ケン</t>
    </rPh>
    <rPh sb="4" eb="5">
      <t>ケイ</t>
    </rPh>
    <phoneticPr fontId="13"/>
  </si>
  <si>
    <t xml:space="preserve"> ※ (   )内は、県計に対する構成比(％)</t>
    <rPh sb="8" eb="9">
      <t>ナイ</t>
    </rPh>
    <rPh sb="11" eb="12">
      <t>ケン</t>
    </rPh>
    <rPh sb="12" eb="13">
      <t>ケイ</t>
    </rPh>
    <rPh sb="14" eb="15">
      <t>タイ</t>
    </rPh>
    <rPh sb="17" eb="19">
      <t>コウセイ</t>
    </rPh>
    <rPh sb="19" eb="20">
      <t>ヒ</t>
    </rPh>
    <phoneticPr fontId="13"/>
  </si>
  <si>
    <t>「漁業センサス」</t>
    <phoneticPr fontId="13"/>
  </si>
  <si>
    <t>任期</t>
    <phoneticPr fontId="13"/>
  </si>
  <si>
    <t>12</t>
    <phoneticPr fontId="13"/>
  </si>
  <si>
    <t>（R7.9.29）</t>
    <phoneticPr fontId="13"/>
  </si>
  <si>
    <t>主な経歴</t>
    <phoneticPr fontId="13"/>
  </si>
  <si>
    <t>　中井町議会議長</t>
    <phoneticPr fontId="13"/>
  </si>
  <si>
    <t xml:space="preserve">  南足柄市自治会長連絡協議会</t>
    <phoneticPr fontId="13"/>
  </si>
  <si>
    <t xml:space="preserve">  経て、建設会社取締役就任</t>
    <phoneticPr fontId="13"/>
  </si>
  <si>
    <t>（５）市町総合計画策定状況</t>
    <phoneticPr fontId="13"/>
  </si>
  <si>
    <t>Ｒ３年～Ｒ12年</t>
    <phoneticPr fontId="13"/>
  </si>
  <si>
    <t>Ｈ29年～Ｒ８年</t>
    <phoneticPr fontId="13"/>
  </si>
  <si>
    <t>予 算 額</t>
    <phoneticPr fontId="13"/>
  </si>
  <si>
    <t>　箱 根 町</t>
    <phoneticPr fontId="13"/>
  </si>
  <si>
    <t>各年１月１日現在</t>
    <rPh sb="0" eb="2">
      <t>カクネン</t>
    </rPh>
    <rPh sb="3" eb="4">
      <t>ガツ</t>
    </rPh>
    <rPh sb="5" eb="6">
      <t>ニチ</t>
    </rPh>
    <rPh sb="6" eb="8">
      <t>ゲンザイ</t>
    </rPh>
    <phoneticPr fontId="13"/>
  </si>
  <si>
    <t>　南足柄市役所勤務(秘書課長、
　福祉健康部長、議会事務局長
　等を歴任)</t>
    <rPh sb="1" eb="2">
      <t>ミナミ</t>
    </rPh>
    <rPh sb="2" eb="4">
      <t>アシガラ</t>
    </rPh>
    <rPh sb="4" eb="5">
      <t>シ</t>
    </rPh>
    <rPh sb="5" eb="7">
      <t>ヤクショ</t>
    </rPh>
    <rPh sb="7" eb="9">
      <t>キンム</t>
    </rPh>
    <phoneticPr fontId="13"/>
  </si>
  <si>
    <t>会派別の内訳※</t>
    <phoneticPr fontId="13"/>
  </si>
  <si>
    <t xml:space="preserve">  </t>
    <phoneticPr fontId="13"/>
  </si>
  <si>
    <t>・その他</t>
    <phoneticPr fontId="13"/>
  </si>
  <si>
    <t xml:space="preserve">  南足柄小学校PTA会長、</t>
    <phoneticPr fontId="13"/>
  </si>
  <si>
    <t xml:space="preserve">  会長（平成21年度）</t>
    <phoneticPr fontId="13"/>
  </si>
  <si>
    <t>○設計事務所、建設会社勤務を</t>
    <phoneticPr fontId="13"/>
  </si>
  <si>
    <t>　箱根町副町長就任</t>
    <phoneticPr fontId="13"/>
  </si>
  <si>
    <t>予 算 額</t>
    <phoneticPr fontId="13"/>
  </si>
  <si>
    <t>予 算 額</t>
    <phoneticPr fontId="13"/>
  </si>
  <si>
    <t>箱 根 町</t>
    <phoneticPr fontId="13"/>
  </si>
  <si>
    <t>（R9.4.29）</t>
    <phoneticPr fontId="13"/>
  </si>
  <si>
    <t>国際基督教大学大学院</t>
    <rPh sb="0" eb="2">
      <t>コクサイ</t>
    </rPh>
    <rPh sb="2" eb="5">
      <t>キリストキョウ</t>
    </rPh>
    <rPh sb="5" eb="7">
      <t>ダイガク</t>
    </rPh>
    <rPh sb="7" eb="10">
      <t>ダイガクイン</t>
    </rPh>
    <phoneticPr fontId="13"/>
  </si>
  <si>
    <t>東京都墨田区</t>
    <rPh sb="0" eb="3">
      <t>トウキョウト</t>
    </rPh>
    <rPh sb="3" eb="5">
      <t>スミダ</t>
    </rPh>
    <rPh sb="5" eb="6">
      <t>ク</t>
    </rPh>
    <phoneticPr fontId="13"/>
  </si>
  <si>
    <t>○昭和43年4月26日生</t>
    <rPh sb="1" eb="3">
      <t>ショウワ</t>
    </rPh>
    <rPh sb="5" eb="6">
      <t>ネン</t>
    </rPh>
    <rPh sb="7" eb="8">
      <t>ガツ</t>
    </rPh>
    <rPh sb="10" eb="11">
      <t>ニチ</t>
    </rPh>
    <rPh sb="11" eb="12">
      <t>セイ</t>
    </rPh>
    <phoneticPr fontId="13"/>
  </si>
  <si>
    <t>○平成23年5月～令和4年6月</t>
    <rPh sb="1" eb="3">
      <t>ヘイセイ</t>
    </rPh>
    <rPh sb="5" eb="6">
      <t>ネン</t>
    </rPh>
    <rPh sb="7" eb="8">
      <t>ガツ</t>
    </rPh>
    <rPh sb="9" eb="11">
      <t>レイワ</t>
    </rPh>
    <rPh sb="12" eb="13">
      <t>ネン</t>
    </rPh>
    <rPh sb="14" eb="15">
      <t>ガツ</t>
    </rPh>
    <phoneticPr fontId="13"/>
  </si>
  <si>
    <t>　中井町議会議員</t>
    <rPh sb="1" eb="4">
      <t>ナカイマチ</t>
    </rPh>
    <rPh sb="4" eb="6">
      <t>ギカイ</t>
    </rPh>
    <rPh sb="6" eb="8">
      <t>ギイン</t>
    </rPh>
    <phoneticPr fontId="13"/>
  </si>
  <si>
    <t>○令和元年5月～令和4年6月</t>
    <rPh sb="1" eb="3">
      <t>レイワ</t>
    </rPh>
    <rPh sb="3" eb="5">
      <t>ガンネン</t>
    </rPh>
    <rPh sb="6" eb="7">
      <t>ガツ</t>
    </rPh>
    <rPh sb="8" eb="10">
      <t>レイワ</t>
    </rPh>
    <rPh sb="11" eb="12">
      <t>ネン</t>
    </rPh>
    <rPh sb="13" eb="14">
      <t>ガツ</t>
    </rPh>
    <phoneticPr fontId="13"/>
  </si>
  <si>
    <t>13</t>
    <phoneticPr fontId="13"/>
  </si>
  <si>
    <t>○協働プロジェクト推進事業</t>
  </si>
  <si>
    <t>○都市計画道路推進事業</t>
    <rPh sb="1" eb="3">
      <t>トシ</t>
    </rPh>
    <rPh sb="3" eb="5">
      <t>ケイカク</t>
    </rPh>
    <rPh sb="5" eb="7">
      <t>ドウロ</t>
    </rPh>
    <rPh sb="7" eb="9">
      <t>スイシン</t>
    </rPh>
    <rPh sb="9" eb="11">
      <t>ジギョウ</t>
    </rPh>
    <phoneticPr fontId="13"/>
  </si>
  <si>
    <t>Ｒ５年～Ｒ８年</t>
    <phoneticPr fontId="13"/>
  </si>
  <si>
    <t>○林業促進事業</t>
    <rPh sb="1" eb="3">
      <t>リンギョウ</t>
    </rPh>
    <rPh sb="3" eb="5">
      <t>ソクシン</t>
    </rPh>
    <rPh sb="5" eb="7">
      <t>ジギョウ</t>
    </rPh>
    <phoneticPr fontId="13"/>
  </si>
  <si>
    <t>○昭和29年7月3日生</t>
  </si>
  <si>
    <t>○令和2年7月</t>
    <rPh sb="1" eb="3">
      <t>レイワ</t>
    </rPh>
    <rPh sb="4" eb="5">
      <t>ネン</t>
    </rPh>
    <rPh sb="6" eb="7">
      <t>ガツ</t>
    </rPh>
    <phoneticPr fontId="0"/>
  </si>
  <si>
    <t>○駅前通り線周辺地区土地区画整理事業</t>
    <rPh sb="1" eb="3">
      <t>エキマエ</t>
    </rPh>
    <rPh sb="3" eb="4">
      <t>ドオ</t>
    </rPh>
    <rPh sb="5" eb="6">
      <t>セン</t>
    </rPh>
    <rPh sb="6" eb="8">
      <t>シュウヘン</t>
    </rPh>
    <rPh sb="8" eb="10">
      <t>チク</t>
    </rPh>
    <rPh sb="10" eb="12">
      <t>トチ</t>
    </rPh>
    <rPh sb="12" eb="14">
      <t>クカク</t>
    </rPh>
    <rPh sb="14" eb="16">
      <t>セイリ</t>
    </rPh>
    <rPh sb="16" eb="18">
      <t>ジギョウ</t>
    </rPh>
    <phoneticPr fontId="0"/>
  </si>
  <si>
    <t>誠和</t>
    <rPh sb="0" eb="2">
      <t>セイワ</t>
    </rPh>
    <phoneticPr fontId="13"/>
  </si>
  <si>
    <t>（R9.4.30）</t>
    <phoneticPr fontId="13"/>
  </si>
  <si>
    <t>（R9.4.29）</t>
    <phoneticPr fontId="13"/>
  </si>
  <si>
    <t>議  長　山本　研一</t>
    <rPh sb="5" eb="7">
      <t>ヤマモト</t>
    </rPh>
    <rPh sb="8" eb="10">
      <t>ケンイチ</t>
    </rPh>
    <phoneticPr fontId="13"/>
  </si>
  <si>
    <t>誠新</t>
    <rPh sb="0" eb="2">
      <t>セイシン</t>
    </rPh>
    <phoneticPr fontId="13"/>
  </si>
  <si>
    <t>（１）沿革等</t>
    <phoneticPr fontId="13"/>
  </si>
  <si>
    <t>年</t>
    <rPh sb="0" eb="1">
      <t>ネン</t>
    </rPh>
    <phoneticPr fontId="13"/>
  </si>
  <si>
    <t>月</t>
    <rPh sb="0" eb="1">
      <t>ツキ</t>
    </rPh>
    <phoneticPr fontId="13"/>
  </si>
  <si>
    <t>日</t>
    <rPh sb="0" eb="1">
      <t>ヒ</t>
    </rPh>
    <phoneticPr fontId="13"/>
  </si>
  <si>
    <t>合体編入
境界変更
等 の 別</t>
    <rPh sb="0" eb="2">
      <t>ガッタイ</t>
    </rPh>
    <rPh sb="2" eb="4">
      <t>ヘンニュウ</t>
    </rPh>
    <rPh sb="5" eb="7">
      <t>キョウカイ</t>
    </rPh>
    <rPh sb="7" eb="9">
      <t>ヘンコウ</t>
    </rPh>
    <rPh sb="10" eb="11">
      <t>トウ</t>
    </rPh>
    <rPh sb="14" eb="15">
      <t>ベツ</t>
    </rPh>
    <phoneticPr fontId="13"/>
  </si>
  <si>
    <t>旧　市　町　村　名</t>
    <rPh sb="0" eb="1">
      <t>キュウ</t>
    </rPh>
    <rPh sb="2" eb="7">
      <t>シチョウソン</t>
    </rPh>
    <rPh sb="8" eb="9">
      <t>メイ</t>
    </rPh>
    <phoneticPr fontId="13"/>
  </si>
  <si>
    <t>昭和</t>
    <rPh sb="0" eb="2">
      <t>ショウワ</t>
    </rPh>
    <phoneticPr fontId="13"/>
  </si>
  <si>
    <t>.</t>
    <phoneticPr fontId="13"/>
  </si>
  <si>
    <t>市制施行</t>
    <rPh sb="0" eb="2">
      <t>シセイ</t>
    </rPh>
    <rPh sb="2" eb="4">
      <t>セコウ</t>
    </rPh>
    <phoneticPr fontId="13"/>
  </si>
  <si>
    <t>編   入</t>
    <rPh sb="0" eb="1">
      <t>ヘン</t>
    </rPh>
    <rPh sb="4" eb="5">
      <t>ニュウ</t>
    </rPh>
    <phoneticPr fontId="13"/>
  </si>
  <si>
    <t>下府中村</t>
    <rPh sb="0" eb="1">
      <t>シモ</t>
    </rPh>
    <rPh sb="1" eb="2">
      <t>フ</t>
    </rPh>
    <rPh sb="2" eb="4">
      <t>ナカムラ</t>
    </rPh>
    <phoneticPr fontId="13"/>
  </si>
  <si>
    <t>〃</t>
    <phoneticPr fontId="13"/>
  </si>
  <si>
    <t>桜井村</t>
    <rPh sb="0" eb="1">
      <t>サクラ</t>
    </rPh>
    <rPh sb="1" eb="3">
      <t>イムラ</t>
    </rPh>
    <phoneticPr fontId="13"/>
  </si>
  <si>
    <t>豊川村</t>
    <rPh sb="0" eb="2">
      <t>トヨカワ</t>
    </rPh>
    <rPh sb="2" eb="3">
      <t>ムラ</t>
    </rPh>
    <phoneticPr fontId="13"/>
  </si>
  <si>
    <t>上府中村、酒匂町、片浦村、</t>
    <rPh sb="0" eb="1">
      <t>カミ</t>
    </rPh>
    <rPh sb="1" eb="3">
      <t>フチュウ</t>
    </rPh>
    <rPh sb="3" eb="4">
      <t>ムラ</t>
    </rPh>
    <rPh sb="5" eb="7">
      <t>サカワ</t>
    </rPh>
    <rPh sb="7" eb="8">
      <t>マチ</t>
    </rPh>
    <rPh sb="9" eb="10">
      <t>カタ</t>
    </rPh>
    <rPh sb="10" eb="11">
      <t>ウラ</t>
    </rPh>
    <rPh sb="11" eb="12">
      <t>ムラ</t>
    </rPh>
    <phoneticPr fontId="13"/>
  </si>
  <si>
    <t>(</t>
    <phoneticPr fontId="13"/>
  </si>
  <si>
    <t>)</t>
    <phoneticPr fontId="13"/>
  </si>
  <si>
    <t>国府津町(田島村)、下曽我村</t>
    <rPh sb="5" eb="7">
      <t>タジマ</t>
    </rPh>
    <rPh sb="7" eb="8">
      <t>ムラ</t>
    </rPh>
    <rPh sb="10" eb="13">
      <t>シモソガ</t>
    </rPh>
    <rPh sb="13" eb="14">
      <t>ムラ</t>
    </rPh>
    <phoneticPr fontId="13"/>
  </si>
  <si>
    <t>曽我村大字上曽我、下大井、鬼柳、曽我大沢</t>
    <rPh sb="0" eb="2">
      <t>ソガ</t>
    </rPh>
    <rPh sb="2" eb="3">
      <t>ムラ</t>
    </rPh>
    <rPh sb="3" eb="5">
      <t>オオアザ</t>
    </rPh>
    <rPh sb="5" eb="6">
      <t>カミ</t>
    </rPh>
    <rPh sb="6" eb="8">
      <t>ソガ</t>
    </rPh>
    <rPh sb="9" eb="10">
      <t>シモ</t>
    </rPh>
    <rPh sb="10" eb="12">
      <t>オオイ</t>
    </rPh>
    <phoneticPr fontId="13"/>
  </si>
  <si>
    <t>橘町</t>
    <rPh sb="0" eb="1">
      <t>タチバナ</t>
    </rPh>
    <rPh sb="1" eb="2">
      <t>マチ</t>
    </rPh>
    <phoneticPr fontId="13"/>
  </si>
  <si>
    <t>平成</t>
    <rPh sb="0" eb="2">
      <t>ヘイセイ</t>
    </rPh>
    <phoneticPr fontId="13"/>
  </si>
  <si>
    <t>特例市移行</t>
    <rPh sb="0" eb="2">
      <t>トクレイ</t>
    </rPh>
    <rPh sb="2" eb="3">
      <t>シ</t>
    </rPh>
    <rPh sb="3" eb="5">
      <t>イコウ</t>
    </rPh>
    <phoneticPr fontId="13"/>
  </si>
  <si>
    <t>施行時特例市</t>
    <rPh sb="0" eb="2">
      <t>シコウ</t>
    </rPh>
    <rPh sb="2" eb="3">
      <t>ジ</t>
    </rPh>
    <rPh sb="3" eb="5">
      <t>トクレイ</t>
    </rPh>
    <rPh sb="5" eb="6">
      <t>シ</t>
    </rPh>
    <phoneticPr fontId="13"/>
  </si>
  <si>
    <t>合   体</t>
    <rPh sb="0" eb="1">
      <t>ゴウ</t>
    </rPh>
    <rPh sb="4" eb="5">
      <t>カラダ</t>
    </rPh>
    <phoneticPr fontId="13"/>
  </si>
  <si>
    <t>南足柄町、岡本村、福沢村、</t>
    <rPh sb="0" eb="3">
      <t>ミナミアシガラ</t>
    </rPh>
    <rPh sb="3" eb="4">
      <t>マチ</t>
    </rPh>
    <rPh sb="5" eb="7">
      <t>オカモト</t>
    </rPh>
    <rPh sb="7" eb="8">
      <t>ムラ</t>
    </rPh>
    <rPh sb="9" eb="11">
      <t>フクザワ</t>
    </rPh>
    <rPh sb="11" eb="12">
      <t>ムラ</t>
    </rPh>
    <phoneticPr fontId="13"/>
  </si>
  <si>
    <t>北足柄村大字内山、矢倉沢</t>
    <rPh sb="9" eb="10">
      <t>ヤ</t>
    </rPh>
    <rPh sb="10" eb="11">
      <t>クラ</t>
    </rPh>
    <rPh sb="11" eb="12">
      <t>サワ</t>
    </rPh>
    <phoneticPr fontId="13"/>
  </si>
  <si>
    <t>境界変更</t>
    <rPh sb="0" eb="2">
      <t>キョウカイ</t>
    </rPh>
    <rPh sb="2" eb="4">
      <t>ヘンコウ</t>
    </rPh>
    <phoneticPr fontId="13"/>
  </si>
  <si>
    <t>開成町の一部  （※１）</t>
    <rPh sb="0" eb="2">
      <t>カイセイ</t>
    </rPh>
    <rPh sb="2" eb="3">
      <t>マチ</t>
    </rPh>
    <rPh sb="4" eb="6">
      <t>イチブ</t>
    </rPh>
    <phoneticPr fontId="13"/>
  </si>
  <si>
    <t>町制施行</t>
    <rPh sb="0" eb="2">
      <t>チョウセイ</t>
    </rPh>
    <rPh sb="2" eb="4">
      <t>セコウ</t>
    </rPh>
    <phoneticPr fontId="13"/>
  </si>
  <si>
    <t>合体(町制施行)</t>
    <rPh sb="0" eb="2">
      <t>ガッタイ</t>
    </rPh>
    <rPh sb="3" eb="5">
      <t>チョウセイ</t>
    </rPh>
    <rPh sb="5" eb="7">
      <t>セコウ</t>
    </rPh>
    <phoneticPr fontId="13"/>
  </si>
  <si>
    <t>相和村、金田村、曽我村、大字上大井、西大井</t>
    <rPh sb="0" eb="1">
      <t>アイ</t>
    </rPh>
    <rPh sb="1" eb="2">
      <t>ワ</t>
    </rPh>
    <rPh sb="2" eb="3">
      <t>ムラ</t>
    </rPh>
    <rPh sb="4" eb="6">
      <t>カネダ</t>
    </rPh>
    <rPh sb="6" eb="7">
      <t>ムラ</t>
    </rPh>
    <rPh sb="8" eb="10">
      <t>ソガ</t>
    </rPh>
    <rPh sb="10" eb="11">
      <t>ムラ</t>
    </rPh>
    <rPh sb="12" eb="13">
      <t>オオ</t>
    </rPh>
    <rPh sb="13" eb="14">
      <t>ジ</t>
    </rPh>
    <rPh sb="14" eb="15">
      <t>ウエ</t>
    </rPh>
    <rPh sb="15" eb="17">
      <t>オオイ</t>
    </rPh>
    <phoneticPr fontId="13"/>
  </si>
  <si>
    <t>松田町の一部  （※２）</t>
    <rPh sb="0" eb="3">
      <t>マツダマチ</t>
    </rPh>
    <rPh sb="4" eb="6">
      <t>イチブ</t>
    </rPh>
    <phoneticPr fontId="13"/>
  </si>
  <si>
    <t>松田町、寄村</t>
    <rPh sb="0" eb="2">
      <t>マツダ</t>
    </rPh>
    <rPh sb="2" eb="3">
      <t>マチ</t>
    </rPh>
    <rPh sb="4" eb="5">
      <t>ヨ</t>
    </rPh>
    <rPh sb="5" eb="6">
      <t>ムラ</t>
    </rPh>
    <phoneticPr fontId="13"/>
  </si>
  <si>
    <t>山北町の一部</t>
    <rPh sb="0" eb="3">
      <t>ヤマキタマチ</t>
    </rPh>
    <rPh sb="4" eb="6">
      <t>イチブ</t>
    </rPh>
    <phoneticPr fontId="13"/>
  </si>
  <si>
    <t>秦野市の一部  （※３）</t>
    <rPh sb="0" eb="3">
      <t>ハダノシ</t>
    </rPh>
    <rPh sb="4" eb="6">
      <t>イチブ</t>
    </rPh>
    <phoneticPr fontId="13"/>
  </si>
  <si>
    <t>大井町の一部  （※４）</t>
    <rPh sb="0" eb="2">
      <t>オオイ</t>
    </rPh>
    <rPh sb="2" eb="3">
      <t>マチ</t>
    </rPh>
    <rPh sb="4" eb="6">
      <t>イチブ</t>
    </rPh>
    <phoneticPr fontId="13"/>
  </si>
  <si>
    <t>三保村、清水村、共和村、山北町</t>
    <rPh sb="0" eb="2">
      <t>ミホ</t>
    </rPh>
    <rPh sb="2" eb="3">
      <t>ムラ</t>
    </rPh>
    <rPh sb="4" eb="6">
      <t>シミズ</t>
    </rPh>
    <rPh sb="6" eb="7">
      <t>ムラ</t>
    </rPh>
    <rPh sb="8" eb="10">
      <t>キョウワ</t>
    </rPh>
    <rPh sb="10" eb="11">
      <t>ムラ</t>
    </rPh>
    <rPh sb="12" eb="14">
      <t>ヤマキタ</t>
    </rPh>
    <rPh sb="14" eb="15">
      <t>マチ</t>
    </rPh>
    <phoneticPr fontId="13"/>
  </si>
  <si>
    <t>北足柄村大字平山</t>
    <rPh sb="6" eb="8">
      <t>ヒラヤマ</t>
    </rPh>
    <phoneticPr fontId="13"/>
  </si>
  <si>
    <t>松田町の一部  （※５）</t>
    <rPh sb="0" eb="3">
      <t>マツダマチ</t>
    </rPh>
    <rPh sb="4" eb="6">
      <t>イチブ</t>
    </rPh>
    <phoneticPr fontId="13"/>
  </si>
  <si>
    <t>酒田村、吉田島村</t>
    <rPh sb="0" eb="2">
      <t>サカタ</t>
    </rPh>
    <rPh sb="2" eb="3">
      <t>ムラ</t>
    </rPh>
    <rPh sb="4" eb="6">
      <t>ヨシダ</t>
    </rPh>
    <rPh sb="6" eb="7">
      <t>ジマ</t>
    </rPh>
    <rPh sb="7" eb="8">
      <t>ムラ</t>
    </rPh>
    <phoneticPr fontId="13"/>
  </si>
  <si>
    <t>南足柄市の一部（※６）</t>
    <rPh sb="0" eb="4">
      <t>ミナミアシガラシ</t>
    </rPh>
    <rPh sb="5" eb="7">
      <t>イチブ</t>
    </rPh>
    <phoneticPr fontId="13"/>
  </si>
  <si>
    <t>箱根町、元箱根村、芦之湯村</t>
    <rPh sb="0" eb="3">
      <t>ハコネマチ</t>
    </rPh>
    <rPh sb="4" eb="5">
      <t>モト</t>
    </rPh>
    <rPh sb="5" eb="7">
      <t>ハコネ</t>
    </rPh>
    <rPh sb="7" eb="8">
      <t>ムラ</t>
    </rPh>
    <rPh sb="9" eb="10">
      <t>アシ</t>
    </rPh>
    <rPh sb="10" eb="11">
      <t>ノ</t>
    </rPh>
    <rPh sb="11" eb="12">
      <t>ユ</t>
    </rPh>
    <rPh sb="12" eb="13">
      <t>ムラ</t>
    </rPh>
    <phoneticPr fontId="13"/>
  </si>
  <si>
    <t>湯本町、温泉村、宮城野村、仙石原村、箱根町</t>
    <rPh sb="0" eb="2">
      <t>ユモト</t>
    </rPh>
    <rPh sb="2" eb="3">
      <t>マチ</t>
    </rPh>
    <rPh sb="4" eb="6">
      <t>オンセン</t>
    </rPh>
    <rPh sb="6" eb="7">
      <t>ムラ</t>
    </rPh>
    <rPh sb="8" eb="11">
      <t>ミヤギノ</t>
    </rPh>
    <rPh sb="11" eb="12">
      <t>ムラ</t>
    </rPh>
    <rPh sb="13" eb="15">
      <t>センゴク</t>
    </rPh>
    <rPh sb="15" eb="16">
      <t>ハラ</t>
    </rPh>
    <rPh sb="16" eb="17">
      <t>ムラ</t>
    </rPh>
    <phoneticPr fontId="13"/>
  </si>
  <si>
    <t>真鶴町、岩村</t>
    <rPh sb="0" eb="3">
      <t>マナツルマチ</t>
    </rPh>
    <rPh sb="4" eb="5">
      <t>イワ</t>
    </rPh>
    <rPh sb="5" eb="6">
      <t>ムラ</t>
    </rPh>
    <phoneticPr fontId="13"/>
  </si>
  <si>
    <t>福浦村、湯河原町、吉浜町</t>
    <rPh sb="0" eb="2">
      <t>フクウラ</t>
    </rPh>
    <rPh sb="2" eb="3">
      <t>ムラ</t>
    </rPh>
    <rPh sb="4" eb="8">
      <t>ユガワラマチ</t>
    </rPh>
    <rPh sb="9" eb="11">
      <t>ヨシハマ</t>
    </rPh>
    <rPh sb="11" eb="12">
      <t>マチ</t>
    </rPh>
    <phoneticPr fontId="13"/>
  </si>
  <si>
    <t>（※１）開成町金井島の一部、岡野の一部及び延沢の一部</t>
    <rPh sb="4" eb="7">
      <t>カイセイマチ</t>
    </rPh>
    <rPh sb="7" eb="9">
      <t>カネイ</t>
    </rPh>
    <rPh sb="9" eb="10">
      <t>ジマ</t>
    </rPh>
    <rPh sb="11" eb="13">
      <t>イチブ</t>
    </rPh>
    <rPh sb="14" eb="16">
      <t>オカノ</t>
    </rPh>
    <rPh sb="17" eb="19">
      <t>イチブ</t>
    </rPh>
    <rPh sb="19" eb="20">
      <t>オヨ</t>
    </rPh>
    <rPh sb="21" eb="23">
      <t>ノベサワ</t>
    </rPh>
    <rPh sb="24" eb="26">
      <t>イチブ</t>
    </rPh>
    <phoneticPr fontId="13"/>
  </si>
  <si>
    <t>（※２）松田町大字松田惣領字下原の一部</t>
    <rPh sb="4" eb="6">
      <t>マツダ</t>
    </rPh>
    <rPh sb="6" eb="7">
      <t>マチ</t>
    </rPh>
    <rPh sb="7" eb="9">
      <t>オオアザ</t>
    </rPh>
    <rPh sb="9" eb="11">
      <t>マツダ</t>
    </rPh>
    <rPh sb="11" eb="13">
      <t>ソウリョウ</t>
    </rPh>
    <rPh sb="13" eb="14">
      <t>アザ</t>
    </rPh>
    <rPh sb="14" eb="16">
      <t>シモハラ</t>
    </rPh>
    <rPh sb="17" eb="19">
      <t>イチブ</t>
    </rPh>
    <phoneticPr fontId="13"/>
  </si>
  <si>
    <t>（※３）秦野市菖蒲の一部</t>
    <rPh sb="4" eb="6">
      <t>ハダノ</t>
    </rPh>
    <rPh sb="6" eb="7">
      <t>シ</t>
    </rPh>
    <rPh sb="7" eb="9">
      <t>ショウブ</t>
    </rPh>
    <rPh sb="10" eb="12">
      <t>イチブ</t>
    </rPh>
    <phoneticPr fontId="13"/>
  </si>
  <si>
    <t>（※４）大井町大字金手の一部</t>
    <rPh sb="4" eb="7">
      <t>オオイマチ</t>
    </rPh>
    <rPh sb="7" eb="9">
      <t>オオアザ</t>
    </rPh>
    <rPh sb="9" eb="11">
      <t>カナテ</t>
    </rPh>
    <rPh sb="12" eb="14">
      <t>イチブ</t>
    </rPh>
    <phoneticPr fontId="13"/>
  </si>
  <si>
    <t>（※５）松田町大字寄の一部</t>
    <rPh sb="4" eb="7">
      <t>マツダマチ</t>
    </rPh>
    <rPh sb="7" eb="9">
      <t>オオアザ</t>
    </rPh>
    <rPh sb="9" eb="10">
      <t>ヤドリキ</t>
    </rPh>
    <rPh sb="11" eb="13">
      <t>イチブ</t>
    </rPh>
    <phoneticPr fontId="13"/>
  </si>
  <si>
    <t>（※６）南足柄市班目の一部及び千津島の一部</t>
    <rPh sb="4" eb="8">
      <t>ミナミアシガラシ</t>
    </rPh>
    <rPh sb="8" eb="9">
      <t>ハン</t>
    </rPh>
    <rPh sb="9" eb="10">
      <t>メ</t>
    </rPh>
    <rPh sb="11" eb="13">
      <t>イチブ</t>
    </rPh>
    <rPh sb="13" eb="14">
      <t>オヨ</t>
    </rPh>
    <rPh sb="15" eb="17">
      <t>チヅ</t>
    </rPh>
    <rPh sb="17" eb="18">
      <t>シマ</t>
    </rPh>
    <rPh sb="19" eb="21">
      <t>イチブ</t>
    </rPh>
    <phoneticPr fontId="13"/>
  </si>
  <si>
    <t>－</t>
    <phoneticPr fontId="13"/>
  </si>
  <si>
    <t>め じ ろ</t>
    <phoneticPr fontId="13"/>
  </si>
  <si>
    <t>椿、 桜</t>
    <rPh sb="0" eb="1">
      <t>ツバキ</t>
    </rPh>
    <rPh sb="3" eb="4">
      <t>サクラ</t>
    </rPh>
    <phoneticPr fontId="13"/>
  </si>
  <si>
    <t>み か ん</t>
    <phoneticPr fontId="13"/>
  </si>
  <si>
    <t>いそひよどり</t>
    <phoneticPr fontId="13"/>
  </si>
  <si>
    <t>くすのき</t>
    <phoneticPr fontId="13"/>
  </si>
  <si>
    <t>はまゆう</t>
    <phoneticPr fontId="13"/>
  </si>
  <si>
    <t>ワカサギ</t>
    <phoneticPr fontId="13"/>
  </si>
  <si>
    <t>きつつき</t>
    <phoneticPr fontId="13"/>
  </si>
  <si>
    <t>ヤマザクラ</t>
    <phoneticPr fontId="13"/>
  </si>
  <si>
    <t>ハコネバラ</t>
    <phoneticPr fontId="13"/>
  </si>
  <si>
    <t>しいがし</t>
    <phoneticPr fontId="13"/>
  </si>
  <si>
    <t>あじさい</t>
    <phoneticPr fontId="13"/>
  </si>
  <si>
    <t>ヤマドリ</t>
    <phoneticPr fontId="13"/>
  </si>
  <si>
    <t>ブ   ナ</t>
    <phoneticPr fontId="13"/>
  </si>
  <si>
    <t>ヤマブキ</t>
    <phoneticPr fontId="13"/>
  </si>
  <si>
    <t>セグロセキレイ</t>
    <phoneticPr fontId="13"/>
  </si>
  <si>
    <t>(町の木)ナンテン
(町の樹)サ ク ラ</t>
    <rPh sb="1" eb="2">
      <t>マチ</t>
    </rPh>
    <rPh sb="3" eb="4">
      <t>キ</t>
    </rPh>
    <rPh sb="11" eb="12">
      <t>マチ</t>
    </rPh>
    <rPh sb="13" eb="14">
      <t>キ</t>
    </rPh>
    <phoneticPr fontId="13"/>
  </si>
  <si>
    <t>コスモス</t>
    <phoneticPr fontId="13"/>
  </si>
  <si>
    <t>きんもくせい</t>
    <phoneticPr fontId="13"/>
  </si>
  <si>
    <t>すいせん</t>
    <phoneticPr fontId="13"/>
  </si>
  <si>
    <t>しらさぎ</t>
    <phoneticPr fontId="13"/>
  </si>
  <si>
    <t>ききょう</t>
    <phoneticPr fontId="13"/>
  </si>
  <si>
    <t>さざんか</t>
    <phoneticPr fontId="13"/>
  </si>
  <si>
    <t>りんどう</t>
    <phoneticPr fontId="13"/>
  </si>
  <si>
    <t>メダカ、アジ</t>
    <phoneticPr fontId="13"/>
  </si>
  <si>
    <t>コアジサシ</t>
    <phoneticPr fontId="13"/>
  </si>
  <si>
    <t>くろまつ</t>
    <phoneticPr fontId="13"/>
  </si>
  <si>
    <t>う    め</t>
    <phoneticPr fontId="13"/>
  </si>
  <si>
    <t>魚</t>
    <rPh sb="0" eb="1">
      <t>サカナ</t>
    </rPh>
    <phoneticPr fontId="13"/>
  </si>
  <si>
    <t>鳥</t>
    <rPh sb="0" eb="1">
      <t>トリ</t>
    </rPh>
    <phoneticPr fontId="13"/>
  </si>
  <si>
    <t>木</t>
    <rPh sb="0" eb="1">
      <t>キ</t>
    </rPh>
    <phoneticPr fontId="13"/>
  </si>
  <si>
    <t>花</t>
    <rPh sb="0" eb="1">
      <t>ハナ</t>
    </rPh>
    <phoneticPr fontId="13"/>
  </si>
  <si>
    <t>市町名</t>
    <rPh sb="0" eb="1">
      <t>シチョウメイ</t>
    </rPh>
    <rPh sb="1" eb="2">
      <t>チョウ</t>
    </rPh>
    <rPh sb="2" eb="3">
      <t>メイ</t>
    </rPh>
    <phoneticPr fontId="13"/>
  </si>
  <si>
    <t>（３）市町の花・木・鳥・魚</t>
    <rPh sb="12" eb="13">
      <t>サカナ</t>
    </rPh>
    <phoneticPr fontId="13"/>
  </si>
  <si>
    <t>教 育</t>
    <rPh sb="0" eb="1">
      <t>キョウ</t>
    </rPh>
    <rPh sb="2" eb="3">
      <t>イク</t>
    </rPh>
    <phoneticPr fontId="13"/>
  </si>
  <si>
    <t>消 防</t>
    <rPh sb="0" eb="1">
      <t>ショウ</t>
    </rPh>
    <rPh sb="2" eb="3">
      <t>ボウ</t>
    </rPh>
    <phoneticPr fontId="13"/>
  </si>
  <si>
    <t>一般行政</t>
    <rPh sb="0" eb="2">
      <t>イッパン</t>
    </rPh>
    <rPh sb="2" eb="4">
      <t>ギョウセイ</t>
    </rPh>
    <phoneticPr fontId="13"/>
  </si>
  <si>
    <t>計</t>
    <rPh sb="0" eb="1">
      <t>ゴウケイ</t>
    </rPh>
    <phoneticPr fontId="13"/>
  </si>
  <si>
    <t>その他
の会計</t>
    <rPh sb="0" eb="3">
      <t>ソノタ</t>
    </rPh>
    <rPh sb="5" eb="7">
      <t>カイケイ</t>
    </rPh>
    <phoneticPr fontId="13"/>
  </si>
  <si>
    <t>普　　通　　会　　計</t>
    <rPh sb="0" eb="4">
      <t>フツウ</t>
    </rPh>
    <rPh sb="6" eb="10">
      <t>カイケイ</t>
    </rPh>
    <phoneticPr fontId="13"/>
  </si>
  <si>
    <t>合 計</t>
    <rPh sb="0" eb="1">
      <t>ゴウ</t>
    </rPh>
    <rPh sb="2" eb="3">
      <t>ケイ</t>
    </rPh>
    <phoneticPr fontId="13"/>
  </si>
  <si>
    <t>　　  区 分　　  
 市町名</t>
    <rPh sb="4" eb="5">
      <t>ク</t>
    </rPh>
    <rPh sb="6" eb="7">
      <t>ブン</t>
    </rPh>
    <rPh sb="14" eb="16">
      <t>シチョウソン</t>
    </rPh>
    <rPh sb="16" eb="17">
      <t>メイ</t>
    </rPh>
    <phoneticPr fontId="13"/>
  </si>
  <si>
    <t>（２）市町の職員数</t>
    <rPh sb="3" eb="5">
      <t>シチョウソン</t>
    </rPh>
    <rPh sb="6" eb="9">
      <t>ショクインスウ</t>
    </rPh>
    <phoneticPr fontId="13"/>
  </si>
  <si>
    <t>　　</t>
    <phoneticPr fontId="13"/>
  </si>
  <si>
    <t xml:space="preserve">      (３か年平均)</t>
    <rPh sb="9" eb="10">
      <t>ネン</t>
    </rPh>
    <rPh sb="10" eb="12">
      <t>ヘイキン</t>
    </rPh>
    <phoneticPr fontId="13"/>
  </si>
  <si>
    <t xml:space="preserve">  【用語説明】</t>
    <rPh sb="3" eb="5">
      <t>ヨウゴ</t>
    </rPh>
    <rPh sb="5" eb="7">
      <t>セツメイ</t>
    </rPh>
    <phoneticPr fontId="15"/>
  </si>
  <si>
    <t xml:space="preserve">   なった場合は「－」で記載している。</t>
    <phoneticPr fontId="13"/>
  </si>
  <si>
    <t xml:space="preserve"> ※ 実質赤字比率、連結実質赤字比率及び将来負担比率については、0以下の比率は存在しないため、0以下に</t>
    <rPh sb="3" eb="5">
      <t>ジッシツ</t>
    </rPh>
    <rPh sb="5" eb="7">
      <t>アカジ</t>
    </rPh>
    <rPh sb="7" eb="9">
      <t>ヒリツ</t>
    </rPh>
    <rPh sb="10" eb="12">
      <t>レンケツ</t>
    </rPh>
    <rPh sb="12" eb="14">
      <t>ジッシツ</t>
    </rPh>
    <rPh sb="14" eb="16">
      <t>アカジ</t>
    </rPh>
    <rPh sb="16" eb="18">
      <t>ヒリツ</t>
    </rPh>
    <rPh sb="18" eb="19">
      <t>オヨ</t>
    </rPh>
    <rPh sb="20" eb="22">
      <t>ショウライ</t>
    </rPh>
    <rPh sb="22" eb="24">
      <t>フタン</t>
    </rPh>
    <rPh sb="24" eb="26">
      <t>ヒリツ</t>
    </rPh>
    <rPh sb="33" eb="35">
      <t>イカ</t>
    </rPh>
    <rPh sb="36" eb="38">
      <t>ヒリツ</t>
    </rPh>
    <rPh sb="39" eb="41">
      <t>ソンザイ</t>
    </rPh>
    <rPh sb="48" eb="50">
      <t>イカ</t>
    </rPh>
    <phoneticPr fontId="15"/>
  </si>
  <si>
    <t xml:space="preserve">早期健全化基準 </t>
    <rPh sb="0" eb="2">
      <t>ソウキ</t>
    </rPh>
    <rPh sb="2" eb="5">
      <t>ケンゼンカ</t>
    </rPh>
    <rPh sb="5" eb="7">
      <t>キジュン</t>
    </rPh>
    <phoneticPr fontId="15"/>
  </si>
  <si>
    <t>－</t>
  </si>
  <si>
    <t xml:space="preserve"> 将来負担比率</t>
    <rPh sb="1" eb="3">
      <t>ショウライ</t>
    </rPh>
    <rPh sb="3" eb="5">
      <t>フタン</t>
    </rPh>
    <rPh sb="5" eb="7">
      <t>ヒリツ</t>
    </rPh>
    <phoneticPr fontId="15"/>
  </si>
  <si>
    <t xml:space="preserve">財政再生基準   </t>
    <rPh sb="0" eb="2">
      <t>ザイセイ</t>
    </rPh>
    <rPh sb="2" eb="4">
      <t>サイセイ</t>
    </rPh>
    <rPh sb="4" eb="6">
      <t>キジュン</t>
    </rPh>
    <phoneticPr fontId="15"/>
  </si>
  <si>
    <t>３か年単純加算平均</t>
    <rPh sb="7" eb="9">
      <t>ヘイキン</t>
    </rPh>
    <phoneticPr fontId="15"/>
  </si>
  <si>
    <t xml:space="preserve"> 実質公債費比率</t>
    <rPh sb="1" eb="3">
      <t>ジッシツ</t>
    </rPh>
    <rPh sb="3" eb="6">
      <t>コウサイヒ</t>
    </rPh>
    <rPh sb="6" eb="8">
      <t>ヒリツ</t>
    </rPh>
    <phoneticPr fontId="15"/>
  </si>
  <si>
    <t>早期健全化基準</t>
    <rPh sb="0" eb="2">
      <t>ソウキ</t>
    </rPh>
    <rPh sb="2" eb="5">
      <t>ケンゼンカ</t>
    </rPh>
    <rPh sb="5" eb="7">
      <t>キジュン</t>
    </rPh>
    <phoneticPr fontId="15"/>
  </si>
  <si>
    <t xml:space="preserve"> 連結実質赤字比率</t>
    <rPh sb="1" eb="3">
      <t>レンケツ</t>
    </rPh>
    <rPh sb="3" eb="5">
      <t>ジッシツ</t>
    </rPh>
    <rPh sb="5" eb="7">
      <t>アカジ</t>
    </rPh>
    <rPh sb="7" eb="9">
      <t>ヒリツ</t>
    </rPh>
    <phoneticPr fontId="15"/>
  </si>
  <si>
    <t xml:space="preserve">財政再生基準  </t>
    <rPh sb="0" eb="2">
      <t>ザイセイ</t>
    </rPh>
    <rPh sb="2" eb="4">
      <t>サイセイ</t>
    </rPh>
    <rPh sb="4" eb="6">
      <t>キジュン</t>
    </rPh>
    <phoneticPr fontId="15"/>
  </si>
  <si>
    <t xml:space="preserve">早期健全化基準 </t>
    <phoneticPr fontId="15"/>
  </si>
  <si>
    <t xml:space="preserve"> 実質赤字比率</t>
    <rPh sb="1" eb="3">
      <t>ジッシツ</t>
    </rPh>
    <rPh sb="3" eb="5">
      <t>アカジ</t>
    </rPh>
    <rPh sb="5" eb="7">
      <t>ヒリツ</t>
    </rPh>
    <phoneticPr fontId="15"/>
  </si>
  <si>
    <t>真 鶴 町</t>
    <rPh sb="0" eb="1">
      <t>シン</t>
    </rPh>
    <rPh sb="2" eb="3">
      <t>ツル</t>
    </rPh>
    <rPh sb="4" eb="5">
      <t>マチ</t>
    </rPh>
    <phoneticPr fontId="15"/>
  </si>
  <si>
    <t>南足柄市</t>
    <rPh sb="0" eb="1">
      <t>ミナミ</t>
    </rPh>
    <rPh sb="1" eb="3">
      <t>アシガラ</t>
    </rPh>
    <rPh sb="3" eb="4">
      <t>シ</t>
    </rPh>
    <phoneticPr fontId="15"/>
  </si>
  <si>
    <t>(単位：％)</t>
    <rPh sb="1" eb="3">
      <t>タンイ</t>
    </rPh>
    <phoneticPr fontId="15"/>
  </si>
  <si>
    <t>（８）健全化判断比率</t>
    <rPh sb="3" eb="6">
      <t>ケンゼンカ</t>
    </rPh>
    <rPh sb="6" eb="8">
      <t>ハンダン</t>
    </rPh>
    <rPh sb="8" eb="10">
      <t>ヒリツ</t>
    </rPh>
    <phoneticPr fontId="15"/>
  </si>
  <si>
    <t xml:space="preserve">   　この数値が単年度で１以上の団体は、普通交付税の不交付団体となる。</t>
    <phoneticPr fontId="13"/>
  </si>
  <si>
    <t xml:space="preserve">　 </t>
    <phoneticPr fontId="13"/>
  </si>
  <si>
    <t>【用語説明】</t>
    <phoneticPr fontId="13"/>
  </si>
  <si>
    <t>「神奈川県市町村 財政力指数」</t>
    <rPh sb="1" eb="5">
      <t>カナガワケン</t>
    </rPh>
    <rPh sb="5" eb="8">
      <t>シチョウソン</t>
    </rPh>
    <rPh sb="9" eb="12">
      <t>ザイセイリョク</t>
    </rPh>
    <rPh sb="12" eb="14">
      <t>シスウ</t>
    </rPh>
    <phoneticPr fontId="15"/>
  </si>
  <si>
    <t>(単位：百万円）</t>
    <rPh sb="1" eb="3">
      <t>タンイ</t>
    </rPh>
    <rPh sb="4" eb="5">
      <t>ヒャク</t>
    </rPh>
    <rPh sb="5" eb="7">
      <t>マンエン</t>
    </rPh>
    <phoneticPr fontId="13"/>
  </si>
  <si>
    <t xml:space="preserve"> 標準財政規模</t>
    <rPh sb="1" eb="3">
      <t>ヒョウジュン</t>
    </rPh>
    <rPh sb="3" eb="5">
      <t>ザイセイ</t>
    </rPh>
    <rPh sb="5" eb="7">
      <t>キボ</t>
    </rPh>
    <phoneticPr fontId="13"/>
  </si>
  <si>
    <t xml:space="preserve"> (普通会計分）</t>
    <rPh sb="2" eb="4">
      <t>フツウ</t>
    </rPh>
    <rPh sb="4" eb="6">
      <t>カイケイ</t>
    </rPh>
    <rPh sb="6" eb="7">
      <t>ブン</t>
    </rPh>
    <phoneticPr fontId="13"/>
  </si>
  <si>
    <t xml:space="preserve"> 地方債現在高(年度末）</t>
    <rPh sb="1" eb="4">
      <t>チホウサイ</t>
    </rPh>
    <rPh sb="4" eb="6">
      <t>ゲンザイ</t>
    </rPh>
    <rPh sb="6" eb="7">
      <t>タカ</t>
    </rPh>
    <rPh sb="8" eb="10">
      <t>カクネンド</t>
    </rPh>
    <rPh sb="10" eb="11">
      <t>マツ</t>
    </rPh>
    <phoneticPr fontId="13"/>
  </si>
  <si>
    <t>（単位：％）</t>
    <rPh sb="1" eb="3">
      <t>タンイ</t>
    </rPh>
    <phoneticPr fontId="13"/>
  </si>
  <si>
    <t xml:space="preserve"> 公債費負担比率</t>
    <rPh sb="1" eb="3">
      <t>コウサイ</t>
    </rPh>
    <rPh sb="3" eb="4">
      <t>ヒ</t>
    </rPh>
    <rPh sb="4" eb="6">
      <t>フタン</t>
    </rPh>
    <rPh sb="6" eb="8">
      <t>ヒリツ</t>
    </rPh>
    <phoneticPr fontId="13"/>
  </si>
  <si>
    <t xml:space="preserve"> 義務的経費比率</t>
    <rPh sb="1" eb="4">
      <t>ギムテキ</t>
    </rPh>
    <rPh sb="4" eb="6">
      <t>ケイヒ</t>
    </rPh>
    <rPh sb="6" eb="8">
      <t>ヒリツ</t>
    </rPh>
    <phoneticPr fontId="13"/>
  </si>
  <si>
    <t>（臨財債等含む）</t>
    <rPh sb="1" eb="2">
      <t>ノゾミ</t>
    </rPh>
    <rPh sb="2" eb="3">
      <t>ザイ</t>
    </rPh>
    <rPh sb="3" eb="5">
      <t>サイナド</t>
    </rPh>
    <rPh sb="5" eb="6">
      <t>フク</t>
    </rPh>
    <phoneticPr fontId="13"/>
  </si>
  <si>
    <t xml:space="preserve"> 経常収支比率</t>
    <rPh sb="1" eb="3">
      <t>ケイジョウ</t>
    </rPh>
    <rPh sb="3" eb="5">
      <t>シュウシ</t>
    </rPh>
    <rPh sb="5" eb="7">
      <t>ヒリツ</t>
    </rPh>
    <phoneticPr fontId="13"/>
  </si>
  <si>
    <t xml:space="preserve"> 自主財源比率</t>
    <rPh sb="1" eb="3">
      <t>ジシュ</t>
    </rPh>
    <rPh sb="3" eb="5">
      <t>ザイゲン</t>
    </rPh>
    <rPh sb="5" eb="7">
      <t>ヒリツ</t>
    </rPh>
    <phoneticPr fontId="13"/>
  </si>
  <si>
    <t>（３か年度単純平均）</t>
    <rPh sb="3" eb="4">
      <t>ネン</t>
    </rPh>
    <rPh sb="4" eb="5">
      <t>ド</t>
    </rPh>
    <rPh sb="5" eb="7">
      <t>タンジュン</t>
    </rPh>
    <rPh sb="7" eb="9">
      <t>ヘイキン</t>
    </rPh>
    <phoneticPr fontId="13"/>
  </si>
  <si>
    <t xml:space="preserve"> 財政力指数</t>
    <rPh sb="1" eb="3">
      <t>ザイセイ</t>
    </rPh>
    <rPh sb="3" eb="4">
      <t>リョク</t>
    </rPh>
    <rPh sb="4" eb="6">
      <t>シスウ</t>
    </rPh>
    <phoneticPr fontId="13"/>
  </si>
  <si>
    <t>県平均</t>
    <rPh sb="0" eb="1">
      <t>ケン</t>
    </rPh>
    <rPh sb="1" eb="2">
      <t>ヒラ</t>
    </rPh>
    <rPh sb="2" eb="3">
      <t>ヒトシ</t>
    </rPh>
    <phoneticPr fontId="13"/>
  </si>
  <si>
    <t>年度</t>
    <rPh sb="0" eb="2">
      <t>ネンド</t>
    </rPh>
    <phoneticPr fontId="13"/>
  </si>
  <si>
    <t>（９）財政関係指標</t>
    <rPh sb="3" eb="5">
      <t>ザイセイ</t>
    </rPh>
    <rPh sb="5" eb="7">
      <t>カンケイ</t>
    </rPh>
    <rPh sb="7" eb="9">
      <t>シヒョウ</t>
    </rPh>
    <phoneticPr fontId="13"/>
  </si>
  <si>
    <t>・ティヴォリ市(イタリア)</t>
  </si>
  <si>
    <t>・豊島区(東京都)</t>
  </si>
  <si>
    <t>・立山町(富山県)　</t>
  </si>
  <si>
    <t xml:space="preserve"> (オーストラリア)</t>
  </si>
  <si>
    <t>・ポートスティーブンス市</t>
  </si>
  <si>
    <t>・忠州市(大韓民国)</t>
  </si>
  <si>
    <t xml:space="preserve">・三原市(広島県)
</t>
    <rPh sb="5" eb="8">
      <t>ヒロシマケン</t>
    </rPh>
    <phoneticPr fontId="13"/>
  </si>
  <si>
    <t>・サンモリッツ(スイス)</t>
  </si>
  <si>
    <t>・タウポ町(ニュージーランド)</t>
  </si>
  <si>
    <t>・ジャスパー町(カナダ)</t>
  </si>
  <si>
    <t>・安曇野市(長野県)</t>
    <rPh sb="1" eb="2">
      <t>ヤス</t>
    </rPh>
    <rPh sb="3" eb="4">
      <t>ノ</t>
    </rPh>
    <rPh sb="4" eb="5">
      <t>シ</t>
    </rPh>
    <rPh sb="6" eb="9">
      <t>ナガノケン</t>
    </rPh>
    <phoneticPr fontId="13"/>
  </si>
  <si>
    <t xml:space="preserve">・洞爺湖町(北海道)
</t>
    <rPh sb="6" eb="9">
      <t>ホッカイドウ</t>
    </rPh>
    <phoneticPr fontId="13"/>
  </si>
  <si>
    <t>・品川区(東京都)</t>
    <rPh sb="1" eb="3">
      <t>シナガワ</t>
    </rPh>
    <rPh sb="3" eb="4">
      <t>ク</t>
    </rPh>
    <rPh sb="5" eb="8">
      <t>トウキョウト</t>
    </rPh>
    <phoneticPr fontId="13"/>
  </si>
  <si>
    <t>(オーストラリア)</t>
  </si>
  <si>
    <t>・ノーザンビーチーズ市</t>
    <phoneticPr fontId="13"/>
  </si>
  <si>
    <t>・チュラビスタ市(アメリカ)</t>
  </si>
  <si>
    <t>・寄居町(埼玉県)</t>
  </si>
  <si>
    <t>・八王子市(東京都)</t>
  </si>
  <si>
    <t>・ティルブルグ市(オランダ)</t>
    <phoneticPr fontId="13"/>
  </si>
  <si>
    <t>・日光市(栃木県)</t>
    <phoneticPr fontId="13"/>
  </si>
  <si>
    <t>中 井 町</t>
    <rPh sb="0" eb="1">
      <t>ナカ</t>
    </rPh>
    <rPh sb="2" eb="4">
      <t>イマチ</t>
    </rPh>
    <rPh sb="4" eb="5">
      <t>マチ</t>
    </rPh>
    <phoneticPr fontId="13"/>
  </si>
  <si>
    <t>（10）姉妹都市・友好都市</t>
    <rPh sb="4" eb="6">
      <t>シマイ</t>
    </rPh>
    <rPh sb="6" eb="8">
      <t>トシ</t>
    </rPh>
    <rPh sb="9" eb="11">
      <t>ユウコウ</t>
    </rPh>
    <rPh sb="11" eb="13">
      <t>トシ</t>
    </rPh>
    <phoneticPr fontId="13"/>
  </si>
  <si>
    <t>・食文化推進宣言(平成18年)</t>
  </si>
  <si>
    <t>(平成11年)</t>
    <phoneticPr fontId="13"/>
  </si>
  <si>
    <t>・湯河原町「小京都」宣言</t>
  </si>
  <si>
    <t>(平成10年)</t>
    <phoneticPr fontId="13"/>
  </si>
  <si>
    <t>・湯河原町「ほたるの里」宣言</t>
  </si>
  <si>
    <t>・湯河原町非核兵器宣言(昭和60年)</t>
  </si>
  <si>
    <t>・箱根町環境観光都市宣言(平成23年)</t>
    <phoneticPr fontId="13"/>
  </si>
  <si>
    <t>・箱根町健康都市宣言(平成18年)　</t>
  </si>
  <si>
    <t>・箱根町非核平和都市宣言(平成7年)</t>
    <phoneticPr fontId="13"/>
  </si>
  <si>
    <t>・箱根町観光美化憲章(昭和45年)</t>
  </si>
  <si>
    <t>・ゆとり宣言(平成2年)</t>
  </si>
  <si>
    <t>・観光美化推進都市宣言(昭和45年)</t>
  </si>
  <si>
    <t>・非核平和都市宣言(昭和59年)</t>
  </si>
  <si>
    <t>・交通安全都市宣言(昭和37年)</t>
  </si>
  <si>
    <t>・非核平和都市宣言(平成7年)</t>
    <rPh sb="3" eb="5">
      <t>ヘイワ</t>
    </rPh>
    <rPh sb="5" eb="7">
      <t>トシ</t>
    </rPh>
    <rPh sb="7" eb="9">
      <t>センゲン</t>
    </rPh>
    <phoneticPr fontId="13"/>
  </si>
  <si>
    <t>(平成28年)</t>
    <phoneticPr fontId="13"/>
  </si>
  <si>
    <t>・松田町クールチョイス宣言</t>
    <phoneticPr fontId="13"/>
  </si>
  <si>
    <t>(平成27年)</t>
    <phoneticPr fontId="13"/>
  </si>
  <si>
    <t>・オール松田おもてなし宣言</t>
    <phoneticPr fontId="13"/>
  </si>
  <si>
    <t>・松田町非核平和都市宣言(平成4年)</t>
  </si>
  <si>
    <t>・非核平和都市宣言(平成4年)</t>
  </si>
  <si>
    <t>・少年非行ゼロの町宣言(昭和56年)</t>
  </si>
  <si>
    <t>・交通安全都市宣言(昭和58年)</t>
    <rPh sb="1" eb="3">
      <t>コウツウ</t>
    </rPh>
    <rPh sb="3" eb="5">
      <t>アンゼン</t>
    </rPh>
    <phoneticPr fontId="13"/>
  </si>
  <si>
    <t>・飲酒運転追放の町宣言(昭和52年)　　　</t>
    <rPh sb="1" eb="3">
      <t>インシュ</t>
    </rPh>
    <rPh sb="3" eb="5">
      <t>ウンテン</t>
    </rPh>
    <rPh sb="5" eb="7">
      <t>ツイホウ</t>
    </rPh>
    <rPh sb="8" eb="9">
      <t>マチ</t>
    </rPh>
    <phoneticPr fontId="13"/>
  </si>
  <si>
    <t>・暴走族追放宣言都市(昭和55年)</t>
    <rPh sb="1" eb="3">
      <t>ボウソウ</t>
    </rPh>
    <rPh sb="3" eb="4">
      <t>ゾク</t>
    </rPh>
    <rPh sb="4" eb="6">
      <t>ツイホウ</t>
    </rPh>
    <rPh sb="8" eb="10">
      <t>トシ</t>
    </rPh>
    <phoneticPr fontId="13"/>
  </si>
  <si>
    <t xml:space="preserve">           </t>
    <phoneticPr fontId="13"/>
  </si>
  <si>
    <t>・環境宣言(平成4年)</t>
  </si>
  <si>
    <t>・環境都市宣言(平成10年)</t>
  </si>
  <si>
    <t>・中井町非核平和宣言(平成4年)</t>
  </si>
  <si>
    <t>・核兵器廃絶平和都市宣言(昭和60年)</t>
    <phoneticPr fontId="13"/>
  </si>
  <si>
    <t xml:space="preserve">              </t>
    <phoneticPr fontId="13"/>
  </si>
  <si>
    <t xml:space="preserve">             　</t>
    <phoneticPr fontId="13"/>
  </si>
  <si>
    <t>・ゆとり宣言(平成4年)</t>
  </si>
  <si>
    <t>・交通安全都市宣言(昭和47年)</t>
  </si>
  <si>
    <t>・小田原市教育都市宣言(平成16年)　</t>
    <phoneticPr fontId="13"/>
  </si>
  <si>
    <t xml:space="preserve">             </t>
    <phoneticPr fontId="13"/>
  </si>
  <si>
    <t xml:space="preserve">               </t>
    <phoneticPr fontId="13"/>
  </si>
  <si>
    <t>・交通安全宣言都市(昭和62年)</t>
  </si>
  <si>
    <t>・公明選挙のまち宣言(昭和38年)</t>
    <rPh sb="1" eb="3">
      <t>コウメイ</t>
    </rPh>
    <rPh sb="3" eb="5">
      <t>センキョ</t>
    </rPh>
    <phoneticPr fontId="13"/>
  </si>
  <si>
    <t>・小田原市平和都市宣言(平成5年)　　　　　</t>
    <phoneticPr fontId="13"/>
  </si>
  <si>
    <t>（11）宣言等</t>
    <rPh sb="4" eb="6">
      <t>センゲン</t>
    </rPh>
    <rPh sb="6" eb="7">
      <t>ナド</t>
    </rPh>
    <phoneticPr fontId="13"/>
  </si>
  <si>
    <t>・行政不服審査会事務委託(神奈川県)</t>
  </si>
  <si>
    <t>・公平委員会事務委託(神奈川県)</t>
  </si>
  <si>
    <t>・救急事務受託(静岡県熱海市)</t>
  </si>
  <si>
    <t>・共有土地の管理に係る事務委託(真鶴町)</t>
  </si>
  <si>
    <t xml:space="preserve"> ※ 事務の共同処理状況は、地方自治法第284条に基づく一部事務組合、同法第252条の14に
    基づく事務委託、同法252条の2の2に基づく協議会により行われているものである。</t>
    <phoneticPr fontId="13"/>
  </si>
  <si>
    <t>・火葬事務委託(真鶴町)</t>
  </si>
  <si>
    <t>・し尿・浄化槽汚泥処理事務委託（静岡県熱海市）</t>
  </si>
  <si>
    <t>・下水処理事務受託(真鶴町・静岡県熱海市)</t>
  </si>
  <si>
    <t>・消防事務・救急事務受託(真鶴町)</t>
  </si>
  <si>
    <t>・神奈川県町村情報システム共同事業組合加入</t>
    <phoneticPr fontId="13"/>
  </si>
  <si>
    <t>・神奈川県後期高齢者医療広域連合加入</t>
  </si>
  <si>
    <t>・神奈川県市町村職員退職手当組合加入</t>
  </si>
  <si>
    <t>・湯河原町真鶴町衛生組合加入</t>
    <phoneticPr fontId="13"/>
  </si>
  <si>
    <t>・火葬事務委託(小田原市)</t>
    <rPh sb="1" eb="3">
      <t>カソウ</t>
    </rPh>
    <rPh sb="3" eb="5">
      <t>ジム</t>
    </rPh>
    <rPh sb="5" eb="7">
      <t>イタク</t>
    </rPh>
    <rPh sb="8" eb="12">
      <t>オダワラシ</t>
    </rPh>
    <phoneticPr fontId="13"/>
  </si>
  <si>
    <t xml:space="preserve">  中井町・大井町・松田町・山北町)　</t>
  </si>
  <si>
    <t>・障害支援区分等認定審査会加入(南足柄市・</t>
  </si>
  <si>
    <t xml:space="preserve">  湯河原町)</t>
  </si>
  <si>
    <t>・障害支援区分認定審査会加入(小田原市・箱根町・</t>
  </si>
  <si>
    <t xml:space="preserve">  湯河原町)　</t>
  </si>
  <si>
    <t>・障害支援区分認定審査会加入(小田原市・真鶴町・</t>
  </si>
  <si>
    <t>・共有土地の管理に係る事務受託(湯河原町)</t>
  </si>
  <si>
    <t>・公共下水道使用料の徴収事務委託(神奈川県)</t>
  </si>
  <si>
    <t>・消防事務委託(小田原市)</t>
  </si>
  <si>
    <t>・火葬事務受託(湯河原町)</t>
  </si>
  <si>
    <t>・足柄西部清掃組合加入</t>
  </si>
  <si>
    <t>・し尿・浄化槽汚泥処理事務委託（静岡県熱海市）</t>
    <rPh sb="2" eb="3">
      <t>ニョウ</t>
    </rPh>
    <rPh sb="4" eb="6">
      <t>ジョウカ</t>
    </rPh>
    <rPh sb="6" eb="7">
      <t>ソウ</t>
    </rPh>
    <rPh sb="7" eb="9">
      <t>オデイ</t>
    </rPh>
    <rPh sb="9" eb="11">
      <t>ショリ</t>
    </rPh>
    <rPh sb="11" eb="13">
      <t>ジム</t>
    </rPh>
    <rPh sb="13" eb="15">
      <t>イタク</t>
    </rPh>
    <rPh sb="16" eb="19">
      <t>シズオカケン</t>
    </rPh>
    <rPh sb="19" eb="22">
      <t>アタミシ</t>
    </rPh>
    <phoneticPr fontId="13"/>
  </si>
  <si>
    <t xml:space="preserve">  南足柄市・大井町・松田町)</t>
  </si>
  <si>
    <t>・足柄上衛生組合加入</t>
  </si>
  <si>
    <t>・下水処理事務委託(湯河原町)</t>
  </si>
  <si>
    <t>・証明書等の交付等の事務相互委託(小田原市・</t>
  </si>
  <si>
    <t>・南足柄市外四ケ市町組合加入</t>
    <phoneticPr fontId="13"/>
  </si>
  <si>
    <t>・消防事務・救急事務委託(湯河原町)</t>
  </si>
  <si>
    <t>・松田町外二ヶ町組合加入</t>
    <phoneticPr fontId="13"/>
  </si>
  <si>
    <t>・神奈川県後期高齢者医療広域連合加入</t>
    <phoneticPr fontId="13"/>
  </si>
  <si>
    <t>・松田町外三ヶ町組合加入</t>
    <phoneticPr fontId="13"/>
  </si>
  <si>
    <t>・南足柄市・山北町・開成町一部事務組合加入</t>
    <phoneticPr fontId="13"/>
  </si>
  <si>
    <t>・南足柄市外二ケ町組合加入</t>
    <phoneticPr fontId="13"/>
  </si>
  <si>
    <t>・箱根町外二カ市組合加入　　</t>
    <phoneticPr fontId="13"/>
  </si>
  <si>
    <t>・南足柄市外五ケ市町組合加入</t>
    <phoneticPr fontId="13"/>
  </si>
  <si>
    <t xml:space="preserve">  中井町・松田町・山北町・開成町)</t>
  </si>
  <si>
    <t xml:space="preserve">  中井町・大井町・山北町・開成町)</t>
  </si>
  <si>
    <t xml:space="preserve">  南足柄市・松田町・箱根町)</t>
  </si>
  <si>
    <t xml:space="preserve">  中井町・大井町・松田町・開成町)</t>
  </si>
  <si>
    <t xml:space="preserve">  南足柄市・大井町・箱根町)</t>
  </si>
  <si>
    <t>・足柄東部清掃組合加入</t>
  </si>
  <si>
    <t>・南足柄市外二ケ市町組合加入</t>
    <phoneticPr fontId="13"/>
  </si>
  <si>
    <t>・小田原市外二ヶ市町組合加入</t>
    <phoneticPr fontId="13"/>
  </si>
  <si>
    <t xml:space="preserve">  松田町・山北町・開成町)</t>
  </si>
  <si>
    <t xml:space="preserve">  山北町・開成町・箱根町)</t>
    <rPh sb="2" eb="5">
      <t>ヤマキタマチ</t>
    </rPh>
    <rPh sb="6" eb="9">
      <t>カイセイマチ</t>
    </rPh>
    <rPh sb="10" eb="13">
      <t>ハコネマチ</t>
    </rPh>
    <phoneticPr fontId="13"/>
  </si>
  <si>
    <t>・障害支援区分等認定審査会加入(中井町・大井町・</t>
  </si>
  <si>
    <t>・火葬事務受託(南足柄市・大井町・松田町・</t>
    <rPh sb="1" eb="3">
      <t>カソウ</t>
    </rPh>
    <rPh sb="3" eb="5">
      <t>ジム</t>
    </rPh>
    <rPh sb="5" eb="7">
      <t>ジュタク</t>
    </rPh>
    <rPh sb="17" eb="20">
      <t>マツダマチ</t>
    </rPh>
    <phoneticPr fontId="13"/>
  </si>
  <si>
    <t>・消防事務受託(南足柄市・中井町・大井町・</t>
  </si>
  <si>
    <t>・障害支援区分認定審査会加入(箱根町・真鶴町・</t>
  </si>
  <si>
    <t xml:space="preserve">  大井町・松田町・山北町・開成町)</t>
  </si>
  <si>
    <t>・下水汚泥処理事務委託(神奈川県)</t>
  </si>
  <si>
    <t xml:space="preserve"> (南足柄市・大井町・松田町・箱根町)</t>
  </si>
  <si>
    <t>・証明書等の交付等の事務相互委託</t>
    <phoneticPr fontId="13"/>
  </si>
  <si>
    <t>・箱根町外二カ市組合加入</t>
    <phoneticPr fontId="13"/>
  </si>
  <si>
    <t>・神奈川県後期高齢者医療広域連合加入　</t>
  </si>
  <si>
    <t>・足柄上衛生組合加入</t>
    <phoneticPr fontId="13"/>
  </si>
  <si>
    <t>（12）事務の共同処理状況</t>
    <rPh sb="4" eb="6">
      <t>ジム</t>
    </rPh>
    <rPh sb="7" eb="9">
      <t>キョウドウ</t>
    </rPh>
    <rPh sb="9" eb="11">
      <t>ショリ</t>
    </rPh>
    <rPh sb="11" eb="13">
      <t>ジョウキョウ</t>
    </rPh>
    <phoneticPr fontId="13"/>
  </si>
  <si>
    <t>　山北町・開成町）</t>
    <rPh sb="1" eb="4">
      <t>ヤマキタマチ</t>
    </rPh>
    <rPh sb="5" eb="8">
      <t>カイセイマチ</t>
    </rPh>
    <phoneticPr fontId="13"/>
  </si>
  <si>
    <t>R3</t>
  </si>
  <si>
    <t>R4</t>
    <phoneticPr fontId="13"/>
  </si>
  <si>
    <t>慶応義塾大学商学部</t>
    <rPh sb="0" eb="2">
      <t>ケイオウ</t>
    </rPh>
    <rPh sb="2" eb="4">
      <t>ギジュク</t>
    </rPh>
    <rPh sb="4" eb="6">
      <t>ダイガク</t>
    </rPh>
    <rPh sb="6" eb="8">
      <t>ショウガク</t>
    </rPh>
    <rPh sb="8" eb="9">
      <t>ブ</t>
    </rPh>
    <phoneticPr fontId="13"/>
  </si>
  <si>
    <t>開成町</t>
    <rPh sb="0" eb="3">
      <t>カイセイマチ</t>
    </rPh>
    <phoneticPr fontId="13"/>
  </si>
  <si>
    <t>○昭和41年7月13日生</t>
    <rPh sb="1" eb="3">
      <t>ショウワ</t>
    </rPh>
    <rPh sb="5" eb="6">
      <t>ネン</t>
    </rPh>
    <rPh sb="7" eb="8">
      <t>ガツ</t>
    </rPh>
    <rPh sb="10" eb="11">
      <t>ニチ</t>
    </rPh>
    <rPh sb="11" eb="12">
      <t>セイ</t>
    </rPh>
    <phoneticPr fontId="13"/>
  </si>
  <si>
    <t>○平成元年～平成28年</t>
    <rPh sb="1" eb="3">
      <t>ヘイセイ</t>
    </rPh>
    <rPh sb="3" eb="4">
      <t>ガン</t>
    </rPh>
    <rPh sb="4" eb="5">
      <t>ネン</t>
    </rPh>
    <rPh sb="6" eb="8">
      <t>ヘイセイ</t>
    </rPh>
    <rPh sb="10" eb="11">
      <t>ネン</t>
    </rPh>
    <phoneticPr fontId="13"/>
  </si>
  <si>
    <t>　日本長期信用銀行、ドイツ銀行、</t>
    <rPh sb="1" eb="5">
      <t>ニホンチョウキ</t>
    </rPh>
    <rPh sb="5" eb="9">
      <t>シンヨウギンコウ</t>
    </rPh>
    <phoneticPr fontId="13"/>
  </si>
  <si>
    <t>　BNPパリバ銀行等勤務</t>
    <phoneticPr fontId="13"/>
  </si>
  <si>
    <t>○令和5年4月</t>
    <phoneticPr fontId="13"/>
  </si>
  <si>
    <t xml:space="preserve">    将来的な財政の圧迫可能性の度合いを示す指標。</t>
    <phoneticPr fontId="13"/>
  </si>
  <si>
    <t xml:space="preserve">    　地方公共団体の一般会計等の地方債や将来支払っていく可能性のある負担等の現時点での残高を指標化し、</t>
    <phoneticPr fontId="13"/>
  </si>
  <si>
    <t>　　　当該地方公共団体の一般会計等を対象とした実質赤字額の標準財政規模に対する比率。</t>
    <rPh sb="3" eb="5">
      <t>トウガイ</t>
    </rPh>
    <rPh sb="5" eb="7">
      <t>チホウ</t>
    </rPh>
    <rPh sb="7" eb="9">
      <t>コウキョウ</t>
    </rPh>
    <rPh sb="9" eb="11">
      <t>ダンタイ</t>
    </rPh>
    <rPh sb="12" eb="14">
      <t>イッパン</t>
    </rPh>
    <rPh sb="14" eb="16">
      <t>カイケイ</t>
    </rPh>
    <rPh sb="16" eb="17">
      <t>トウ</t>
    </rPh>
    <rPh sb="18" eb="20">
      <t>タイショウ</t>
    </rPh>
    <rPh sb="23" eb="25">
      <t>ジッシツ</t>
    </rPh>
    <rPh sb="25" eb="27">
      <t>アカジ</t>
    </rPh>
    <rPh sb="27" eb="28">
      <t>ガク</t>
    </rPh>
    <rPh sb="29" eb="31">
      <t>ヒョウジュン</t>
    </rPh>
    <rPh sb="31" eb="33">
      <t>ザイセイ</t>
    </rPh>
    <rPh sb="33" eb="35">
      <t>キボ</t>
    </rPh>
    <rPh sb="36" eb="37">
      <t>タイ</t>
    </rPh>
    <rPh sb="39" eb="41">
      <t>ヒリツ</t>
    </rPh>
    <phoneticPr fontId="13"/>
  </si>
  <si>
    <t>平成</t>
    <rPh sb="0" eb="2">
      <t>ヘイセイ</t>
    </rPh>
    <phoneticPr fontId="13"/>
  </si>
  <si>
    <t>・気候非常事態宣言（令和4年）</t>
    <rPh sb="1" eb="3">
      <t>キコウ</t>
    </rPh>
    <rPh sb="3" eb="5">
      <t>ヒジョウ</t>
    </rPh>
    <rPh sb="5" eb="7">
      <t>ジタイ</t>
    </rPh>
    <rPh sb="7" eb="9">
      <t>センゲン</t>
    </rPh>
    <rPh sb="10" eb="12">
      <t>レイワ</t>
    </rPh>
    <rPh sb="13" eb="14">
      <t>ネン</t>
    </rPh>
    <phoneticPr fontId="13"/>
  </si>
  <si>
    <t>・ダラグエテ市(フィリピン）</t>
    <rPh sb="6" eb="7">
      <t>シ</t>
    </rPh>
    <phoneticPr fontId="13"/>
  </si>
  <si>
    <t>・松田町ゼロカーボンシティ宣言</t>
    <rPh sb="1" eb="4">
      <t>マツダマチ</t>
    </rPh>
    <rPh sb="13" eb="15">
      <t>センゲン</t>
    </rPh>
    <phoneticPr fontId="13"/>
  </si>
  <si>
    <t>(令和３年)</t>
    <rPh sb="1" eb="3">
      <t>レイワ</t>
    </rPh>
    <rPh sb="4" eb="5">
      <t>ネン</t>
    </rPh>
    <phoneticPr fontId="13"/>
  </si>
  <si>
    <t>R5</t>
    <phoneticPr fontId="13"/>
  </si>
  <si>
    <t>Ｒ６年～Ｒ13年</t>
    <phoneticPr fontId="13"/>
  </si>
  <si>
    <t>Ｒ６年～Ｒ９年</t>
    <phoneticPr fontId="13"/>
  </si>
  <si>
    <t>Ｒ６年～Ｒ７年</t>
    <phoneticPr fontId="13"/>
  </si>
  <si>
    <t xml:space="preserve"> 山北町第６次総合計画</t>
    <phoneticPr fontId="13"/>
  </si>
  <si>
    <t>Ｒ６年～Ｒ15年</t>
    <phoneticPr fontId="13"/>
  </si>
  <si>
    <t>Ｒ６年～Ｒ10年</t>
    <phoneticPr fontId="13"/>
  </si>
  <si>
    <t>副議長　稲葉　親太郎</t>
    <rPh sb="0" eb="3">
      <t>フクギチョウ</t>
    </rPh>
    <rPh sb="4" eb="6">
      <t>イナバ</t>
    </rPh>
    <rPh sb="7" eb="8">
      <t>オヤ</t>
    </rPh>
    <rPh sb="8" eb="10">
      <t>タロウ</t>
    </rPh>
    <phoneticPr fontId="13"/>
  </si>
  <si>
    <t>開 成 町</t>
    <rPh sb="0" eb="1">
      <t>カイ</t>
    </rPh>
    <rPh sb="2" eb="3">
      <t>シゲル</t>
    </rPh>
    <rPh sb="4" eb="5">
      <t>マチ</t>
    </rPh>
    <phoneticPr fontId="11"/>
  </si>
  <si>
    <t>早稲田大学公共経営大学院</t>
    <rPh sb="0" eb="3">
      <t>ワセダ</t>
    </rPh>
    <rPh sb="3" eb="5">
      <t>ダイガク</t>
    </rPh>
    <rPh sb="5" eb="7">
      <t>コウキョウ</t>
    </rPh>
    <rPh sb="7" eb="9">
      <t>ケイエイ</t>
    </rPh>
    <rPh sb="9" eb="12">
      <t>ダイガクイン</t>
    </rPh>
    <phoneticPr fontId="6"/>
  </si>
  <si>
    <t>福島県鏡石町</t>
    <rPh sb="0" eb="3">
      <t>フクシマケン</t>
    </rPh>
    <rPh sb="3" eb="6">
      <t>カガミイシマチ</t>
    </rPh>
    <phoneticPr fontId="6"/>
  </si>
  <si>
    <t>○昭和50年9月3日生</t>
    <rPh sb="1" eb="3">
      <t>ショウワ</t>
    </rPh>
    <rPh sb="5" eb="6">
      <t>ネン</t>
    </rPh>
    <rPh sb="7" eb="8">
      <t>ガツ</t>
    </rPh>
    <rPh sb="9" eb="10">
      <t>ニチ</t>
    </rPh>
    <rPh sb="10" eb="11">
      <t>セイ</t>
    </rPh>
    <phoneticPr fontId="0"/>
  </si>
  <si>
    <t>〇平成11年4月～平成21年8月</t>
    <rPh sb="1" eb="3">
      <t>ヘイセイ</t>
    </rPh>
    <rPh sb="5" eb="6">
      <t>ネン</t>
    </rPh>
    <rPh sb="7" eb="8">
      <t>ガツ</t>
    </rPh>
    <rPh sb="9" eb="11">
      <t>ヘイセイ</t>
    </rPh>
    <rPh sb="13" eb="14">
      <t>ネン</t>
    </rPh>
    <rPh sb="15" eb="16">
      <t>ガツ</t>
    </rPh>
    <phoneticPr fontId="13"/>
  </si>
  <si>
    <t>　広告業、コンサルティング業、</t>
    <phoneticPr fontId="13"/>
  </si>
  <si>
    <t>　執筆業等従事</t>
    <phoneticPr fontId="13"/>
  </si>
  <si>
    <t>　国会議員公設秘書</t>
    <rPh sb="1" eb="5">
      <t>コッカイギイン</t>
    </rPh>
    <rPh sb="5" eb="7">
      <t>コウセツ</t>
    </rPh>
    <rPh sb="7" eb="9">
      <t>ヒショ</t>
    </rPh>
    <phoneticPr fontId="13"/>
  </si>
  <si>
    <t>○平成23年4月～令和5年10月</t>
    <rPh sb="1" eb="3">
      <t>ヘイセイ</t>
    </rPh>
    <rPh sb="5" eb="6">
      <t>ネン</t>
    </rPh>
    <rPh sb="7" eb="8">
      <t>ガツ</t>
    </rPh>
    <rPh sb="9" eb="11">
      <t>レイワ</t>
    </rPh>
    <rPh sb="12" eb="13">
      <t>ネン</t>
    </rPh>
    <rPh sb="15" eb="16">
      <t>ガツ</t>
    </rPh>
    <phoneticPr fontId="0"/>
  </si>
  <si>
    <t>　横須賀市議会議員</t>
    <rPh sb="1" eb="5">
      <t>ヨコスカシ</t>
    </rPh>
    <rPh sb="5" eb="7">
      <t>ギカイ</t>
    </rPh>
    <rPh sb="7" eb="9">
      <t>ギイン</t>
    </rPh>
    <phoneticPr fontId="6"/>
  </si>
  <si>
    <t>○令和5年11月</t>
    <rPh sb="1" eb="3">
      <t>レイワ</t>
    </rPh>
    <rPh sb="4" eb="5">
      <t>ネン</t>
    </rPh>
    <rPh sb="7" eb="8">
      <t>ガツ</t>
    </rPh>
    <phoneticPr fontId="0"/>
  </si>
  <si>
    <t>　真鶴町長就任</t>
    <rPh sb="1" eb="3">
      <t>マナヅル</t>
    </rPh>
    <rPh sb="3" eb="4">
      <t>チョウ</t>
    </rPh>
    <rPh sb="4" eb="5">
      <t>チョウ</t>
    </rPh>
    <rPh sb="5" eb="7">
      <t>シュウニン</t>
    </rPh>
    <phoneticPr fontId="6"/>
  </si>
  <si>
    <t>副議長　海野　弘幸</t>
    <rPh sb="4" eb="5">
      <t>ウミ</t>
    </rPh>
    <rPh sb="5" eb="6">
      <t>ノ</t>
    </rPh>
    <rPh sb="7" eb="9">
      <t>ヒロユキ</t>
    </rPh>
    <phoneticPr fontId="13"/>
  </si>
  <si>
    <t>維新の会・次世代おだわら</t>
    <rPh sb="0" eb="2">
      <t>イシン</t>
    </rPh>
    <rPh sb="3" eb="4">
      <t>カイ</t>
    </rPh>
    <rPh sb="5" eb="8">
      <t>ジセダイ</t>
    </rPh>
    <phoneticPr fontId="13"/>
  </si>
  <si>
    <t>　湯河原町</t>
  </si>
  <si>
    <t>○誰もが主役のプラットフォーム事業</t>
    <rPh sb="1" eb="2">
      <t>ダレ</t>
    </rPh>
    <rPh sb="4" eb="6">
      <t>シュヤク</t>
    </rPh>
    <rPh sb="15" eb="17">
      <t>ジギョウ</t>
    </rPh>
    <phoneticPr fontId="48"/>
  </si>
  <si>
    <t>○ロケツーリズム推進事業</t>
    <phoneticPr fontId="46"/>
  </si>
  <si>
    <t>○子育て支援紙おむつ等支給事業</t>
    <phoneticPr fontId="48"/>
  </si>
  <si>
    <t>湯河原町</t>
    <rPh sb="0" eb="3">
      <t>ユガワラ</t>
    </rPh>
    <rPh sb="3" eb="4">
      <t>マチ</t>
    </rPh>
    <phoneticPr fontId="49"/>
  </si>
  <si>
    <t>湯河原町</t>
    <rPh sb="0" eb="4">
      <t>ユガワラマチ</t>
    </rPh>
    <phoneticPr fontId="49"/>
  </si>
  <si>
    <t>Ｒ３年～Ｒ12年</t>
    <rPh sb="2" eb="3">
      <t>ネン</t>
    </rPh>
    <rPh sb="7" eb="8">
      <t>ネン</t>
    </rPh>
    <phoneticPr fontId="48"/>
  </si>
  <si>
    <t>Ｒ３年～Ｒ７年</t>
    <rPh sb="2" eb="3">
      <t>ネン</t>
    </rPh>
    <rPh sb="6" eb="7">
      <t>ネン</t>
    </rPh>
    <phoneticPr fontId="48"/>
  </si>
  <si>
    <t>（R10.3.31）</t>
    <phoneticPr fontId="13"/>
  </si>
  <si>
    <t>議  長　村瀬　公大</t>
    <rPh sb="0" eb="1">
      <t>ギ</t>
    </rPh>
    <rPh sb="3" eb="4">
      <t>チョウ</t>
    </rPh>
    <rPh sb="5" eb="7">
      <t>ムラセ</t>
    </rPh>
    <rPh sb="8" eb="10">
      <t>コウダイ</t>
    </rPh>
    <phoneticPr fontId="13"/>
  </si>
  <si>
    <t>副議長　善本　真人</t>
    <rPh sb="0" eb="3">
      <t>フクギチョウ</t>
    </rPh>
    <rPh sb="4" eb="6">
      <t>ヨシモト</t>
    </rPh>
    <rPh sb="7" eb="9">
      <t>マサト</t>
    </rPh>
    <phoneticPr fontId="13"/>
  </si>
  <si>
    <t>真 鶴 町</t>
    <rPh sb="0" eb="5">
      <t>マナツルマチ</t>
    </rPh>
    <phoneticPr fontId="5"/>
  </si>
  <si>
    <t>Ｒ３年～Ｒ10年</t>
    <rPh sb="2" eb="3">
      <t>ネン</t>
    </rPh>
    <rPh sb="7" eb="8">
      <t>ネン</t>
    </rPh>
    <phoneticPr fontId="5"/>
  </si>
  <si>
    <t xml:space="preserve"> つなごう！大井未来計画（大井町第６次総合計画）</t>
    <rPh sb="6" eb="8">
      <t>オオイ</t>
    </rPh>
    <rPh sb="8" eb="10">
      <t>ミライ</t>
    </rPh>
    <rPh sb="10" eb="12">
      <t>ケイカク</t>
    </rPh>
    <rPh sb="13" eb="16">
      <t>オオイマチ</t>
    </rPh>
    <rPh sb="16" eb="17">
      <t>ダイ</t>
    </rPh>
    <rPh sb="18" eb="19">
      <t>ジ</t>
    </rPh>
    <rPh sb="19" eb="21">
      <t>ソウゴウ</t>
    </rPh>
    <rPh sb="21" eb="23">
      <t>ケイカク</t>
    </rPh>
    <phoneticPr fontId="5"/>
  </si>
  <si>
    <t>Ｒ３年～Ｒ７年</t>
    <rPh sb="2" eb="3">
      <t>ネン</t>
    </rPh>
    <rPh sb="6" eb="7">
      <t>ネン</t>
    </rPh>
    <phoneticPr fontId="5"/>
  </si>
  <si>
    <t>Ｒ５年～Ｒ７年</t>
    <rPh sb="2" eb="3">
      <t>ネン</t>
    </rPh>
    <rPh sb="6" eb="7">
      <t>ネン</t>
    </rPh>
    <phoneticPr fontId="5"/>
  </si>
  <si>
    <t>議　長　平野　由里子</t>
    <rPh sb="0" eb="1">
      <t>ギ</t>
    </rPh>
    <rPh sb="2" eb="3">
      <t>チョウ</t>
    </rPh>
    <rPh sb="4" eb="6">
      <t>ヒラノ</t>
    </rPh>
    <rPh sb="7" eb="10">
      <t>ユリコ</t>
    </rPh>
    <phoneticPr fontId="13"/>
  </si>
  <si>
    <t>副議長　南雲　まさ子</t>
    <rPh sb="0" eb="1">
      <t>フク</t>
    </rPh>
    <rPh sb="1" eb="3">
      <t>ギチョウ</t>
    </rPh>
    <rPh sb="4" eb="6">
      <t>ナグモ</t>
    </rPh>
    <rPh sb="9" eb="10">
      <t>コ</t>
    </rPh>
    <phoneticPr fontId="13"/>
  </si>
  <si>
    <t>（R9.9.30）</t>
    <phoneticPr fontId="13"/>
  </si>
  <si>
    <t>○令和4年11月</t>
    <rPh sb="1" eb="3">
      <t>レイワ</t>
    </rPh>
    <rPh sb="4" eb="5">
      <t>ネン</t>
    </rPh>
    <rPh sb="7" eb="8">
      <t>ガツ</t>
    </rPh>
    <phoneticPr fontId="13"/>
  </si>
  <si>
    <r>
      <t xml:space="preserve">首長名
</t>
    </r>
    <r>
      <rPr>
        <sz val="9"/>
        <rFont val="ＭＳ 明朝"/>
        <family val="1"/>
        <charset val="128"/>
      </rPr>
      <t>（年齢）</t>
    </r>
    <rPh sb="5" eb="7">
      <t>ネンレイ</t>
    </rPh>
    <phoneticPr fontId="13"/>
  </si>
  <si>
    <r>
      <t xml:space="preserve">なし
</t>
    </r>
    <r>
      <rPr>
        <sz val="8"/>
        <rFont val="ＭＳ 明朝"/>
        <family val="1"/>
        <charset val="128"/>
      </rPr>
      <t>(基本構想と実行計画の
2層構造の総合計画)</t>
    </r>
    <rPh sb="9" eb="11">
      <t>ジッコウ</t>
    </rPh>
    <rPh sb="11" eb="13">
      <t>ケイカク</t>
    </rPh>
    <phoneticPr fontId="13"/>
  </si>
  <si>
    <t xml:space="preserve"> 南足柄市第六次総合計画</t>
    <rPh sb="6" eb="7">
      <t>ロク</t>
    </rPh>
    <phoneticPr fontId="13"/>
  </si>
  <si>
    <r>
      <t xml:space="preserve">なし
</t>
    </r>
    <r>
      <rPr>
        <sz val="8.5"/>
        <rFont val="ＭＳ 明朝"/>
        <family val="1"/>
        <charset val="128"/>
      </rPr>
      <t>(基本構想と基本計画の
2層構造の総合計画)</t>
    </r>
    <rPh sb="4" eb="6">
      <t>キホン</t>
    </rPh>
    <rPh sb="6" eb="8">
      <t>コウソウ</t>
    </rPh>
    <rPh sb="9" eb="11">
      <t>キホン</t>
    </rPh>
    <rPh sb="11" eb="13">
      <t>ケイカク</t>
    </rPh>
    <rPh sb="16" eb="17">
      <t>ソウ</t>
    </rPh>
    <rPh sb="17" eb="19">
      <t>コウゾウ</t>
    </rPh>
    <rPh sb="20" eb="22">
      <t>ソウゴウ</t>
    </rPh>
    <rPh sb="22" eb="24">
      <t>ケイカク</t>
    </rPh>
    <phoneticPr fontId="13"/>
  </si>
  <si>
    <r>
      <rPr>
        <sz val="14"/>
        <rFont val="ＭＳ ゴシック"/>
        <family val="3"/>
        <charset val="128"/>
      </rPr>
      <t>１ 管内市町の概況</t>
    </r>
    <r>
      <rPr>
        <sz val="12"/>
        <rFont val="ＭＳ ゴシック"/>
        <family val="3"/>
        <charset val="128"/>
      </rPr>
      <t xml:space="preserve">
</t>
    </r>
    <rPh sb="2" eb="4">
      <t>カンナイ</t>
    </rPh>
    <rPh sb="4" eb="5">
      <t>シ</t>
    </rPh>
    <rPh sb="5" eb="6">
      <t>マチ</t>
    </rPh>
    <rPh sb="7" eb="9">
      <t>ガイキョウ</t>
    </rPh>
    <phoneticPr fontId="13"/>
  </si>
  <si>
    <r>
      <rPr>
        <sz val="9"/>
        <rFont val="ＭＳ 明朝"/>
        <family val="1"/>
        <charset val="128"/>
      </rPr>
      <t>ラスパイレス</t>
    </r>
    <r>
      <rPr>
        <sz val="10.5"/>
        <rFont val="ＭＳ 明朝"/>
        <family val="1"/>
        <charset val="128"/>
      </rPr>
      <t xml:space="preserve">
指数</t>
    </r>
    <rPh sb="7" eb="9">
      <t>シスウ</t>
    </rPh>
    <phoneticPr fontId="13"/>
  </si>
  <si>
    <r>
      <t xml:space="preserve"> ○ </t>
    </r>
    <r>
      <rPr>
        <sz val="9.5"/>
        <rFont val="ＭＳ ゴシック"/>
        <family val="3"/>
        <charset val="128"/>
      </rPr>
      <t>実質赤字比率 ＝ 一般会計等の実質赤字額÷標準財政規模</t>
    </r>
    <rPh sb="3" eb="5">
      <t>ジッシツ</t>
    </rPh>
    <rPh sb="5" eb="7">
      <t>アカジ</t>
    </rPh>
    <rPh sb="7" eb="9">
      <t>ヒリツ</t>
    </rPh>
    <rPh sb="12" eb="14">
      <t>イッパン</t>
    </rPh>
    <rPh sb="14" eb="16">
      <t>カイケイ</t>
    </rPh>
    <rPh sb="16" eb="17">
      <t>ナド</t>
    </rPh>
    <rPh sb="18" eb="20">
      <t>ジッシツ</t>
    </rPh>
    <rPh sb="20" eb="23">
      <t>アカジガク</t>
    </rPh>
    <rPh sb="24" eb="26">
      <t>ヒョウジュン</t>
    </rPh>
    <rPh sb="26" eb="28">
      <t>ザイセイ</t>
    </rPh>
    <rPh sb="28" eb="30">
      <t>キボ</t>
    </rPh>
    <phoneticPr fontId="15"/>
  </si>
  <si>
    <r>
      <t xml:space="preserve"> ○ </t>
    </r>
    <r>
      <rPr>
        <sz val="9.5"/>
        <rFont val="ＭＳ ゴシック"/>
        <family val="3"/>
        <charset val="128"/>
      </rPr>
      <t>連結実質赤字比率 ＝ 連結実質赤字額÷標準財政規模</t>
    </r>
    <rPh sb="3" eb="5">
      <t>レンケツ</t>
    </rPh>
    <rPh sb="5" eb="7">
      <t>ジッシツ</t>
    </rPh>
    <rPh sb="7" eb="9">
      <t>アカジ</t>
    </rPh>
    <rPh sb="9" eb="11">
      <t>ヒリツ</t>
    </rPh>
    <rPh sb="14" eb="16">
      <t>レンケツ</t>
    </rPh>
    <rPh sb="16" eb="18">
      <t>ジッシツ</t>
    </rPh>
    <rPh sb="18" eb="20">
      <t>アカジ</t>
    </rPh>
    <rPh sb="20" eb="21">
      <t>ガク</t>
    </rPh>
    <rPh sb="22" eb="24">
      <t>ヒョウジュン</t>
    </rPh>
    <rPh sb="24" eb="26">
      <t>ザイセイ</t>
    </rPh>
    <rPh sb="26" eb="28">
      <t>キボ</t>
    </rPh>
    <phoneticPr fontId="15"/>
  </si>
  <si>
    <r>
      <t xml:space="preserve">○ </t>
    </r>
    <r>
      <rPr>
        <sz val="13"/>
        <rFont val="ＭＳ ゴシック"/>
        <family val="3"/>
        <charset val="128"/>
      </rPr>
      <t>財政力指数</t>
    </r>
    <rPh sb="2" eb="5">
      <t>ザイセイリョク</t>
    </rPh>
    <rPh sb="5" eb="7">
      <t>シスウ</t>
    </rPh>
    <phoneticPr fontId="13"/>
  </si>
  <si>
    <r>
      <t xml:space="preserve">○ </t>
    </r>
    <r>
      <rPr>
        <sz val="13"/>
        <rFont val="ＭＳ ゴシック"/>
        <family val="3"/>
        <charset val="128"/>
      </rPr>
      <t>自主財源比率 ＝ 自主財源 ÷ 歳入総額 × １００</t>
    </r>
    <rPh sb="11" eb="13">
      <t>ジシュ</t>
    </rPh>
    <rPh sb="13" eb="15">
      <t>ザイゲン</t>
    </rPh>
    <rPh sb="18" eb="20">
      <t>サイニュウ</t>
    </rPh>
    <rPh sb="20" eb="22">
      <t>ソウガク</t>
    </rPh>
    <phoneticPr fontId="13"/>
  </si>
  <si>
    <r>
      <t xml:space="preserve">○ </t>
    </r>
    <r>
      <rPr>
        <sz val="13"/>
        <rFont val="ＭＳ ゴシック"/>
        <family val="3"/>
        <charset val="128"/>
      </rPr>
      <t>経常収支比率 ＝ 経常的経費充当一般財源等 ÷ 経常一般財源等 × １００</t>
    </r>
    <rPh sb="11" eb="14">
      <t>ケイジョウテキ</t>
    </rPh>
    <rPh sb="14" eb="16">
      <t>ケイヒ</t>
    </rPh>
    <rPh sb="16" eb="18">
      <t>ジュウトウ</t>
    </rPh>
    <rPh sb="18" eb="20">
      <t>イッパン</t>
    </rPh>
    <rPh sb="20" eb="22">
      <t>ザイゲン</t>
    </rPh>
    <rPh sb="22" eb="23">
      <t>トウ</t>
    </rPh>
    <rPh sb="26" eb="28">
      <t>ケイジョウ</t>
    </rPh>
    <rPh sb="28" eb="30">
      <t>イッパン</t>
    </rPh>
    <rPh sb="30" eb="32">
      <t>ザイゲン</t>
    </rPh>
    <rPh sb="32" eb="33">
      <t>トウ</t>
    </rPh>
    <phoneticPr fontId="13"/>
  </si>
  <si>
    <r>
      <t xml:space="preserve">○ </t>
    </r>
    <r>
      <rPr>
        <sz val="13"/>
        <rFont val="ＭＳ ゴシック"/>
        <family val="3"/>
        <charset val="128"/>
      </rPr>
      <t>義務的経費比率 ＝ 義務的経費 ÷ 歳出総額 × １００　</t>
    </r>
    <rPh sb="12" eb="15">
      <t>ギムテキ</t>
    </rPh>
    <rPh sb="15" eb="17">
      <t>ケイヒ</t>
    </rPh>
    <rPh sb="20" eb="22">
      <t>サイシュツ</t>
    </rPh>
    <rPh sb="22" eb="24">
      <t>ソウガク</t>
    </rPh>
    <phoneticPr fontId="13"/>
  </si>
  <si>
    <r>
      <t xml:space="preserve">○ </t>
    </r>
    <r>
      <rPr>
        <sz val="13"/>
        <rFont val="ＭＳ ゴシック"/>
        <family val="3"/>
        <charset val="128"/>
      </rPr>
      <t>公債費負担比率 ＝ 公債費充当一般財源等 ÷ 一般財源収入額 × １００</t>
    </r>
    <rPh sb="12" eb="14">
      <t>コウサイ</t>
    </rPh>
    <rPh sb="14" eb="15">
      <t>ヒ</t>
    </rPh>
    <rPh sb="15" eb="17">
      <t>ジュウトウ</t>
    </rPh>
    <rPh sb="17" eb="19">
      <t>イッパン</t>
    </rPh>
    <rPh sb="19" eb="21">
      <t>ザイゲン</t>
    </rPh>
    <rPh sb="21" eb="22">
      <t>トウ</t>
    </rPh>
    <rPh sb="25" eb="27">
      <t>イッパン</t>
    </rPh>
    <rPh sb="27" eb="29">
      <t>ザイゲン</t>
    </rPh>
    <rPh sb="29" eb="31">
      <t>シュウニュウ</t>
    </rPh>
    <rPh sb="31" eb="32">
      <t>ガク</t>
    </rPh>
    <phoneticPr fontId="13"/>
  </si>
  <si>
    <r>
      <t xml:space="preserve">○ </t>
    </r>
    <r>
      <rPr>
        <sz val="13"/>
        <rFont val="ＭＳ ゴシック"/>
        <family val="3"/>
        <charset val="128"/>
      </rPr>
      <t>標準財政規模</t>
    </r>
    <rPh sb="2" eb="4">
      <t>ヒョウジュン</t>
    </rPh>
    <rPh sb="4" eb="6">
      <t>ザイセイ</t>
    </rPh>
    <rPh sb="6" eb="8">
      <t>キボ</t>
    </rPh>
    <phoneticPr fontId="13"/>
  </si>
  <si>
    <t>公明党</t>
    <phoneticPr fontId="13"/>
  </si>
  <si>
    <t>あしがらクラブ</t>
    <phoneticPr fontId="13"/>
  </si>
  <si>
    <t>共創の風</t>
    <phoneticPr fontId="13"/>
  </si>
  <si>
    <t>　 市　長　加藤　修平</t>
    <rPh sb="2" eb="3">
      <t>シ</t>
    </rPh>
    <rPh sb="4" eb="5">
      <t>チョウ</t>
    </rPh>
    <rPh sb="6" eb="8">
      <t>カトウ</t>
    </rPh>
    <rPh sb="9" eb="11">
      <t>シュウヘイ</t>
    </rPh>
    <phoneticPr fontId="13"/>
  </si>
  <si>
    <t>　 副市長　岩田　佳恵</t>
    <rPh sb="2" eb="3">
      <t>フク</t>
    </rPh>
    <rPh sb="3" eb="5">
      <t>シチョウ</t>
    </rPh>
    <rPh sb="6" eb="8">
      <t>イワタ</t>
    </rPh>
    <rPh sb="9" eb="11">
      <t>ヨシエ</t>
    </rPh>
    <phoneticPr fontId="13"/>
  </si>
  <si>
    <t>　 副町長　鶴井　淳</t>
    <rPh sb="2" eb="5">
      <t>フクチョウチョウ</t>
    </rPh>
    <rPh sb="6" eb="8">
      <t>ツルイ</t>
    </rPh>
    <rPh sb="9" eb="10">
      <t>ジュン</t>
    </rPh>
    <phoneticPr fontId="13"/>
  </si>
  <si>
    <t>　 町　長  小田　眞一</t>
    <rPh sb="2" eb="3">
      <t>マチ</t>
    </rPh>
    <rPh sb="4" eb="5">
      <t>チョウ</t>
    </rPh>
    <rPh sb="7" eb="9">
      <t>オダ</t>
    </rPh>
    <rPh sb="10" eb="12">
      <t>シンイチ</t>
    </rPh>
    <phoneticPr fontId="13"/>
  </si>
  <si>
    <t>　 町　長  本山　博幸</t>
    <phoneticPr fontId="13"/>
  </si>
  <si>
    <t>　 副町長  田代　浩一</t>
    <rPh sb="7" eb="9">
      <t>タシロ</t>
    </rPh>
    <rPh sb="10" eb="11">
      <t>コウ</t>
    </rPh>
    <rPh sb="11" eb="12">
      <t>イチ</t>
    </rPh>
    <phoneticPr fontId="13"/>
  </si>
  <si>
    <t>　 町　長  湯川　裕司</t>
    <rPh sb="2" eb="3">
      <t>マチ</t>
    </rPh>
    <rPh sb="4" eb="5">
      <t>チョウ</t>
    </rPh>
    <phoneticPr fontId="13"/>
  </si>
  <si>
    <t>　 副町長  石田　浩二</t>
    <rPh sb="7" eb="9">
      <t>イシダ</t>
    </rPh>
    <rPh sb="10" eb="12">
      <t>コウジ</t>
    </rPh>
    <phoneticPr fontId="13"/>
  </si>
  <si>
    <t>　 町　長  山神　裕</t>
    <rPh sb="2" eb="3">
      <t>マチ</t>
    </rPh>
    <rPh sb="4" eb="5">
      <t>チョウ</t>
    </rPh>
    <rPh sb="7" eb="9">
      <t>ヤマガミ</t>
    </rPh>
    <rPh sb="10" eb="11">
      <t>ユウ</t>
    </rPh>
    <phoneticPr fontId="13"/>
  </si>
  <si>
    <t>　 副町長　石井　護</t>
    <rPh sb="2" eb="3">
      <t>フク</t>
    </rPh>
    <rPh sb="3" eb="5">
      <t>チョウチョウ</t>
    </rPh>
    <rPh sb="6" eb="8">
      <t>イシイ</t>
    </rPh>
    <rPh sb="9" eb="10">
      <t>マモル</t>
    </rPh>
    <phoneticPr fontId="13"/>
  </si>
  <si>
    <t>　 町　長　小林　伸行</t>
    <rPh sb="2" eb="3">
      <t>マチ</t>
    </rPh>
    <rPh sb="4" eb="5">
      <t>チョウ</t>
    </rPh>
    <rPh sb="6" eb="8">
      <t>コバヤシ</t>
    </rPh>
    <rPh sb="9" eb="11">
      <t>ノブユキ</t>
    </rPh>
    <phoneticPr fontId="13"/>
  </si>
  <si>
    <t>　 副町長　大塚　伸二</t>
    <rPh sb="2" eb="5">
      <t>フクチョウチョウ</t>
    </rPh>
    <rPh sb="6" eb="8">
      <t>オオツカ</t>
    </rPh>
    <rPh sb="9" eb="11">
      <t>シンジ</t>
    </rPh>
    <phoneticPr fontId="13"/>
  </si>
  <si>
    <t>　（ 4期目  R9.4.29 ）</t>
    <rPh sb="4" eb="5">
      <t>キ</t>
    </rPh>
    <rPh sb="5" eb="6">
      <t>メ</t>
    </rPh>
    <phoneticPr fontId="13"/>
  </si>
  <si>
    <t xml:space="preserve">        （ R10.3.31 ）</t>
    <phoneticPr fontId="13"/>
  </si>
  <si>
    <t xml:space="preserve">  （ 3期目  R7.9.22 ）</t>
    <phoneticPr fontId="13"/>
  </si>
  <si>
    <t xml:space="preserve">  （ 4期目  R8.7.21 ）</t>
    <rPh sb="6" eb="7">
      <t>メ</t>
    </rPh>
    <phoneticPr fontId="13"/>
  </si>
  <si>
    <t xml:space="preserve">        （ R9.12.31 ）</t>
    <phoneticPr fontId="13"/>
  </si>
  <si>
    <t xml:space="preserve">  （ 1期目  R9.4.25 ） </t>
    <rPh sb="5" eb="6">
      <t>キ</t>
    </rPh>
    <rPh sb="6" eb="7">
      <t>メ</t>
    </rPh>
    <phoneticPr fontId="13"/>
  </si>
  <si>
    <t xml:space="preserve">         （ R9.5.31 ）</t>
    <phoneticPr fontId="13"/>
  </si>
  <si>
    <t>　　　（ R10.2.29 ）</t>
    <phoneticPr fontId="13"/>
  </si>
  <si>
    <t>　箱根町長就任</t>
    <rPh sb="1" eb="5">
      <t>ハコネチョウチョウ</t>
    </rPh>
    <rPh sb="5" eb="7">
      <t>シュウニン</t>
    </rPh>
    <phoneticPr fontId="13"/>
  </si>
  <si>
    <t>　開成町長就任</t>
    <rPh sb="5" eb="7">
      <t>シュウニン</t>
    </rPh>
    <phoneticPr fontId="13"/>
  </si>
  <si>
    <t>　大井町長就任</t>
    <rPh sb="1" eb="3">
      <t>オオイ</t>
    </rPh>
    <rPh sb="3" eb="4">
      <t>マチ</t>
    </rPh>
    <rPh sb="4" eb="5">
      <t>チョウ</t>
    </rPh>
    <rPh sb="5" eb="7">
      <t>シュウニン</t>
    </rPh>
    <phoneticPr fontId="13"/>
  </si>
  <si>
    <t>　松田町長就任</t>
    <rPh sb="1" eb="4">
      <t>マツダマチ</t>
    </rPh>
    <rPh sb="4" eb="5">
      <t>チョウ</t>
    </rPh>
    <rPh sb="5" eb="7">
      <t>シュウニン</t>
    </rPh>
    <phoneticPr fontId="13"/>
  </si>
  <si>
    <t>　山北町長就任</t>
    <rPh sb="1" eb="3">
      <t>ヤマキタ</t>
    </rPh>
    <rPh sb="3" eb="5">
      <t>チョウチョウ</t>
    </rPh>
    <rPh sb="5" eb="7">
      <t>シュウニン</t>
    </rPh>
    <phoneticPr fontId="13"/>
  </si>
  <si>
    <t>　中井町長就任</t>
    <rPh sb="1" eb="3">
      <t>ナカイ</t>
    </rPh>
    <rPh sb="3" eb="5">
      <t>チョウチョウ</t>
    </rPh>
    <rPh sb="5" eb="7">
      <t>シュウニン</t>
    </rPh>
    <phoneticPr fontId="13"/>
  </si>
  <si>
    <t>　南足柄市長就任</t>
    <rPh sb="4" eb="6">
      <t>シチョウ</t>
    </rPh>
    <rPh sb="6" eb="8">
      <t>シュウニン</t>
    </rPh>
    <phoneticPr fontId="13"/>
  </si>
  <si>
    <t xml:space="preserve"> 箱根町第６次総合計画</t>
    <phoneticPr fontId="13"/>
  </si>
  <si>
    <t xml:space="preserve"> ゆがわら２０２１プラン（湯河原町総合計画）</t>
    <phoneticPr fontId="13"/>
  </si>
  <si>
    <t>日本共産党</t>
    <phoneticPr fontId="13"/>
  </si>
  <si>
    <t>無所属</t>
    <rPh sb="0" eb="3">
      <t>ムショゾク</t>
    </rPh>
    <phoneticPr fontId="13"/>
  </si>
  <si>
    <t>〇平成21年1月～平成22年12月</t>
    <rPh sb="1" eb="3">
      <t>ヘイセイ</t>
    </rPh>
    <rPh sb="5" eb="6">
      <t>ネン</t>
    </rPh>
    <rPh sb="7" eb="8">
      <t>ガツ</t>
    </rPh>
    <rPh sb="9" eb="11">
      <t>ヘイセイ</t>
    </rPh>
    <rPh sb="13" eb="14">
      <t>ネン</t>
    </rPh>
    <rPh sb="16" eb="17">
      <t>ガツ</t>
    </rPh>
    <phoneticPr fontId="13"/>
  </si>
  <si>
    <t>・はこねデジタル未来宣言(令和4年)</t>
    <rPh sb="8" eb="10">
      <t>ミライ</t>
    </rPh>
    <rPh sb="10" eb="12">
      <t>センゲン</t>
    </rPh>
    <rPh sb="13" eb="15">
      <t>レイワ</t>
    </rPh>
    <rPh sb="16" eb="17">
      <t>ネン</t>
    </rPh>
    <phoneticPr fontId="13"/>
  </si>
  <si>
    <t>・介護認定審査会加入（中井町・大井町・松田町・</t>
    <rPh sb="1" eb="3">
      <t>カイゴ</t>
    </rPh>
    <rPh sb="3" eb="5">
      <t>ニンテイ</t>
    </rPh>
    <rPh sb="5" eb="8">
      <t>シンサカイ</t>
    </rPh>
    <rPh sb="8" eb="10">
      <t>カニュウ</t>
    </rPh>
    <rPh sb="11" eb="14">
      <t>ナカイマチ</t>
    </rPh>
    <rPh sb="15" eb="18">
      <t>オオイマチ</t>
    </rPh>
    <rPh sb="19" eb="22">
      <t>マツダマチ</t>
    </rPh>
    <phoneticPr fontId="13"/>
  </si>
  <si>
    <t>・介護認定審査会加入（南足柄市・大井町・</t>
    <rPh sb="1" eb="3">
      <t>カイゴ</t>
    </rPh>
    <rPh sb="3" eb="5">
      <t>ニンテイ</t>
    </rPh>
    <rPh sb="5" eb="8">
      <t>シンサカイ</t>
    </rPh>
    <rPh sb="8" eb="10">
      <t>カニュウ</t>
    </rPh>
    <rPh sb="11" eb="15">
      <t>ミナミアシガラシ</t>
    </rPh>
    <rPh sb="16" eb="19">
      <t>オオイマチ</t>
    </rPh>
    <phoneticPr fontId="13"/>
  </si>
  <si>
    <t>　松田町・山北町・開成町）</t>
    <rPh sb="5" eb="8">
      <t>ヤマキタマチ</t>
    </rPh>
    <rPh sb="9" eb="12">
      <t>カイセイマチ</t>
    </rPh>
    <phoneticPr fontId="13"/>
  </si>
  <si>
    <t>・介護認定審査会加入（南足柄市・中井町・</t>
    <rPh sb="1" eb="3">
      <t>カイゴ</t>
    </rPh>
    <rPh sb="3" eb="5">
      <t>ニンテイ</t>
    </rPh>
    <rPh sb="5" eb="8">
      <t>シンサカイ</t>
    </rPh>
    <rPh sb="8" eb="10">
      <t>カニュウ</t>
    </rPh>
    <rPh sb="11" eb="15">
      <t>ミナミアシガラシ</t>
    </rPh>
    <rPh sb="16" eb="19">
      <t>ナカイマチ</t>
    </rPh>
    <phoneticPr fontId="13"/>
  </si>
  <si>
    <t>　松田町・山北町・開成町）</t>
    <rPh sb="1" eb="3">
      <t>マツダ</t>
    </rPh>
    <rPh sb="3" eb="4">
      <t>マチ</t>
    </rPh>
    <rPh sb="5" eb="8">
      <t>ヤマキタマチ</t>
    </rPh>
    <rPh sb="9" eb="12">
      <t>カイセイマチ</t>
    </rPh>
    <phoneticPr fontId="13"/>
  </si>
  <si>
    <t>　大井町・山北町・開成町）</t>
    <rPh sb="1" eb="3">
      <t>オオイ</t>
    </rPh>
    <rPh sb="3" eb="4">
      <t>マチ</t>
    </rPh>
    <rPh sb="5" eb="8">
      <t>ヤマキタマチ</t>
    </rPh>
    <rPh sb="9" eb="12">
      <t>カイセイマチ</t>
    </rPh>
    <phoneticPr fontId="13"/>
  </si>
  <si>
    <t>　大井町・松田町・開成町）</t>
    <rPh sb="1" eb="3">
      <t>オオイ</t>
    </rPh>
    <rPh sb="3" eb="4">
      <t>マチ</t>
    </rPh>
    <rPh sb="5" eb="7">
      <t>マツダ</t>
    </rPh>
    <rPh sb="7" eb="8">
      <t>マチ</t>
    </rPh>
    <rPh sb="9" eb="12">
      <t>カイセイマチ</t>
    </rPh>
    <phoneticPr fontId="13"/>
  </si>
  <si>
    <t>　大井町・松田町・山北町）</t>
    <rPh sb="1" eb="3">
      <t>オオイ</t>
    </rPh>
    <rPh sb="3" eb="4">
      <t>マチ</t>
    </rPh>
    <rPh sb="5" eb="7">
      <t>マツダ</t>
    </rPh>
    <rPh sb="7" eb="8">
      <t>マチ</t>
    </rPh>
    <rPh sb="9" eb="11">
      <t>ヤマキタ</t>
    </rPh>
    <rPh sb="11" eb="12">
      <t>マチ</t>
    </rPh>
    <phoneticPr fontId="13"/>
  </si>
  <si>
    <t xml:space="preserve">  真鶴町)　</t>
    <phoneticPr fontId="13"/>
  </si>
  <si>
    <t>・障害支援区分認定審査会加入(小田原市・箱根町・</t>
    <rPh sb="20" eb="23">
      <t>ハコネマチ</t>
    </rPh>
    <phoneticPr fontId="13"/>
  </si>
  <si>
    <t xml:space="preserve">    　福祉、教育、まちづくり等を行う地方公共団体の一般会計等の赤字の程度を指標化し、財政状況の悪化の度</t>
    <rPh sb="52" eb="53">
      <t>ド</t>
    </rPh>
    <phoneticPr fontId="13"/>
  </si>
  <si>
    <t>　  合いを示す指標。</t>
    <phoneticPr fontId="13"/>
  </si>
  <si>
    <t xml:space="preserve">      公営企業会計を含む当該地方公共団体の全会計を対象とした実質赤字額又は資金の不足額の標準財政規模に</t>
    <rPh sb="6" eb="8">
      <t>コウエイ</t>
    </rPh>
    <rPh sb="8" eb="10">
      <t>キギョウ</t>
    </rPh>
    <rPh sb="10" eb="12">
      <t>カイケイ</t>
    </rPh>
    <rPh sb="13" eb="14">
      <t>フク</t>
    </rPh>
    <rPh sb="15" eb="17">
      <t>トウガイ</t>
    </rPh>
    <rPh sb="17" eb="19">
      <t>チホウ</t>
    </rPh>
    <rPh sb="19" eb="21">
      <t>コウキョウ</t>
    </rPh>
    <rPh sb="21" eb="23">
      <t>ダンタイ</t>
    </rPh>
    <rPh sb="24" eb="25">
      <t>ゼン</t>
    </rPh>
    <rPh sb="25" eb="27">
      <t>カイケイ</t>
    </rPh>
    <rPh sb="28" eb="30">
      <t>タイショウ</t>
    </rPh>
    <rPh sb="33" eb="35">
      <t>ジッシツ</t>
    </rPh>
    <rPh sb="35" eb="37">
      <t>アカジ</t>
    </rPh>
    <rPh sb="37" eb="38">
      <t>ガク</t>
    </rPh>
    <rPh sb="38" eb="39">
      <t>マタ</t>
    </rPh>
    <rPh sb="40" eb="42">
      <t>シキン</t>
    </rPh>
    <rPh sb="43" eb="45">
      <t>フソク</t>
    </rPh>
    <rPh sb="45" eb="46">
      <t>ガク</t>
    </rPh>
    <rPh sb="47" eb="49">
      <t>ヒョウジュン</t>
    </rPh>
    <rPh sb="49" eb="51">
      <t>ザイセイ</t>
    </rPh>
    <rPh sb="51" eb="53">
      <t>キボ</t>
    </rPh>
    <phoneticPr fontId="15"/>
  </si>
  <si>
    <t xml:space="preserve">    対する比率。すべての会計の赤字や黒字を合算し、地方公共団体全体としての赤字の程度を指標化し、地方公</t>
    <rPh sb="33" eb="35">
      <t>ゼンタイ</t>
    </rPh>
    <rPh sb="50" eb="52">
      <t>チホウ</t>
    </rPh>
    <rPh sb="52" eb="53">
      <t>コウ</t>
    </rPh>
    <phoneticPr fontId="13"/>
  </si>
  <si>
    <t xml:space="preserve">    共団体全体としての財政状況の悪化の度合いを示す指標。</t>
    <phoneticPr fontId="13"/>
  </si>
  <si>
    <r>
      <t xml:space="preserve"> ○ </t>
    </r>
    <r>
      <rPr>
        <sz val="9.5"/>
        <rFont val="ＭＳ ゴシック"/>
        <family val="3"/>
        <charset val="128"/>
      </rPr>
      <t>実質公債費比率 ＝｛(地方債の元利償還金＋準元利償還金)－(特定財源＋元利償還金・準元利償還金に係る基</t>
    </r>
    <rPh sb="3" eb="5">
      <t>ジッシツ</t>
    </rPh>
    <rPh sb="5" eb="8">
      <t>コウサイヒ</t>
    </rPh>
    <rPh sb="8" eb="10">
      <t>ヒリツ</t>
    </rPh>
    <rPh sb="14" eb="17">
      <t>チホウサイ</t>
    </rPh>
    <rPh sb="18" eb="20">
      <t>ガンリ</t>
    </rPh>
    <rPh sb="20" eb="22">
      <t>ショウカン</t>
    </rPh>
    <rPh sb="22" eb="23">
      <t>キン</t>
    </rPh>
    <rPh sb="24" eb="25">
      <t>ジュン</t>
    </rPh>
    <rPh sb="25" eb="27">
      <t>ガンリ</t>
    </rPh>
    <rPh sb="27" eb="30">
      <t>ショウカンキン</t>
    </rPh>
    <rPh sb="33" eb="35">
      <t>トクテイ</t>
    </rPh>
    <rPh sb="35" eb="37">
      <t>ザイゲン</t>
    </rPh>
    <rPh sb="38" eb="40">
      <t>ガンリ</t>
    </rPh>
    <rPh sb="44" eb="45">
      <t>ジュン</t>
    </rPh>
    <rPh sb="45" eb="47">
      <t>ガンリ</t>
    </rPh>
    <rPh sb="47" eb="50">
      <t>ショウカンキン</t>
    </rPh>
    <rPh sb="51" eb="52">
      <t>カカ</t>
    </rPh>
    <rPh sb="53" eb="54">
      <t>モト</t>
    </rPh>
    <phoneticPr fontId="15"/>
  </si>
  <si>
    <t xml:space="preserve">      当該地方公共団体の一般会計等が負担する元利償還金及び準元利償還金（公営企業等の元利償還金等）の標</t>
    <rPh sb="6" eb="8">
      <t>トウガイ</t>
    </rPh>
    <rPh sb="8" eb="10">
      <t>チホウ</t>
    </rPh>
    <rPh sb="10" eb="12">
      <t>コウキョウ</t>
    </rPh>
    <rPh sb="12" eb="14">
      <t>ダンタイ</t>
    </rPh>
    <rPh sb="15" eb="17">
      <t>イッパン</t>
    </rPh>
    <rPh sb="17" eb="19">
      <t>カイケイ</t>
    </rPh>
    <rPh sb="19" eb="20">
      <t>トウ</t>
    </rPh>
    <rPh sb="21" eb="23">
      <t>フタン</t>
    </rPh>
    <rPh sb="25" eb="27">
      <t>ガンリ</t>
    </rPh>
    <rPh sb="27" eb="29">
      <t>ショウカン</t>
    </rPh>
    <rPh sb="29" eb="30">
      <t>キン</t>
    </rPh>
    <rPh sb="30" eb="31">
      <t>オヨ</t>
    </rPh>
    <rPh sb="32" eb="33">
      <t>ジュン</t>
    </rPh>
    <rPh sb="33" eb="35">
      <t>ガンリ</t>
    </rPh>
    <rPh sb="35" eb="38">
      <t>ショウカンキン</t>
    </rPh>
    <rPh sb="39" eb="41">
      <t>コウエイ</t>
    </rPh>
    <rPh sb="41" eb="43">
      <t>キギョウ</t>
    </rPh>
    <rPh sb="43" eb="44">
      <t>トウ</t>
    </rPh>
    <rPh sb="45" eb="47">
      <t>ガンリ</t>
    </rPh>
    <rPh sb="50" eb="51">
      <t>トウ</t>
    </rPh>
    <rPh sb="53" eb="54">
      <t>シルベ</t>
    </rPh>
    <phoneticPr fontId="15"/>
  </si>
  <si>
    <t xml:space="preserve">    準財政規模を基本とした額に対する比率の３か年の平均値で、地方債の返済額及びこれに準じる額の大きさを</t>
    <rPh sb="49" eb="50">
      <t>オオ</t>
    </rPh>
    <phoneticPr fontId="13"/>
  </si>
  <si>
    <t xml:space="preserve">    指標化し、資金繰りの状況を示す指標。地方財政法上、起債に許可を要する団体の判定にも用いられ、この比</t>
    <rPh sb="45" eb="46">
      <t>モチ</t>
    </rPh>
    <rPh sb="52" eb="53">
      <t>ヒ</t>
    </rPh>
    <phoneticPr fontId="13"/>
  </si>
  <si>
    <t xml:space="preserve">    率が18％以上の市町村は起債に当って許可が必要となる。</t>
    <phoneticPr fontId="13"/>
  </si>
  <si>
    <r>
      <t xml:space="preserve"> ○ </t>
    </r>
    <r>
      <rPr>
        <sz val="9.5"/>
        <rFont val="ＭＳ ゴシック"/>
        <family val="3"/>
        <charset val="128"/>
      </rPr>
      <t>将来負担比率 ＝｛将来負担額－(充当可能基金額＋特定財源見込額＋地方債現在高等に係る基準財政需要額算</t>
    </r>
    <rPh sb="3" eb="5">
      <t>ショウライ</t>
    </rPh>
    <rPh sb="5" eb="7">
      <t>フタン</t>
    </rPh>
    <rPh sb="7" eb="9">
      <t>ヒリツ</t>
    </rPh>
    <rPh sb="12" eb="14">
      <t>ショウライ</t>
    </rPh>
    <rPh sb="14" eb="17">
      <t>フタンガク</t>
    </rPh>
    <rPh sb="19" eb="21">
      <t>ジュウトウ</t>
    </rPh>
    <rPh sb="21" eb="23">
      <t>カノウ</t>
    </rPh>
    <rPh sb="23" eb="25">
      <t>キキン</t>
    </rPh>
    <rPh sb="25" eb="26">
      <t>ガク</t>
    </rPh>
    <rPh sb="27" eb="29">
      <t>トクテイ</t>
    </rPh>
    <rPh sb="29" eb="31">
      <t>ザイゲン</t>
    </rPh>
    <rPh sb="31" eb="33">
      <t>ミコ</t>
    </rPh>
    <rPh sb="33" eb="34">
      <t>ガク</t>
    </rPh>
    <rPh sb="35" eb="38">
      <t>チホウサイ</t>
    </rPh>
    <rPh sb="38" eb="40">
      <t>ゲンザイ</t>
    </rPh>
    <rPh sb="40" eb="41">
      <t>ダカ</t>
    </rPh>
    <rPh sb="41" eb="42">
      <t>ナド</t>
    </rPh>
    <rPh sb="43" eb="44">
      <t>カカ</t>
    </rPh>
    <rPh sb="45" eb="47">
      <t>キジュン</t>
    </rPh>
    <rPh sb="47" eb="49">
      <t>ザイセイ</t>
    </rPh>
    <rPh sb="49" eb="51">
      <t>ジュヨウ</t>
    </rPh>
    <rPh sb="51" eb="52">
      <t>ガク</t>
    </rPh>
    <rPh sb="52" eb="53">
      <t>ザン</t>
    </rPh>
    <phoneticPr fontId="15"/>
  </si>
  <si>
    <t xml:space="preserve">             入見込額)｝÷｛標準財政規模－(元利償還金・準元利償還金に係る基準財政需要額算入額)｝</t>
    <phoneticPr fontId="13"/>
  </si>
  <si>
    <t>△</t>
    <phoneticPr fontId="13"/>
  </si>
  <si>
    <t>準財政需要額算入額)｝÷｛標準財政規模－(元利償還金・準元利償還金に係る基準財政需</t>
    <rPh sb="36" eb="38">
      <t>キジュン</t>
    </rPh>
    <rPh sb="38" eb="40">
      <t>ザイセイ</t>
    </rPh>
    <rPh sb="40" eb="41">
      <t>ジュ</t>
    </rPh>
    <phoneticPr fontId="13"/>
  </si>
  <si>
    <t>要額算入額)｝</t>
    <rPh sb="0" eb="1">
      <t>ヨウ</t>
    </rPh>
    <rPh sb="1" eb="2">
      <t>ガク</t>
    </rPh>
    <phoneticPr fontId="13"/>
  </si>
  <si>
    <t xml:space="preserve">      地方公社や損失補償を行っている出資法人等に係るものも含め、当該地方公共団体の一般会計等が将来負担</t>
    <rPh sb="6" eb="8">
      <t>チホウ</t>
    </rPh>
    <rPh sb="8" eb="10">
      <t>コウシャ</t>
    </rPh>
    <rPh sb="11" eb="13">
      <t>ソンシツ</t>
    </rPh>
    <rPh sb="13" eb="15">
      <t>ホショウ</t>
    </rPh>
    <rPh sb="16" eb="17">
      <t>オコナ</t>
    </rPh>
    <rPh sb="21" eb="23">
      <t>シュッシ</t>
    </rPh>
    <rPh sb="23" eb="25">
      <t>ホウジン</t>
    </rPh>
    <rPh sb="25" eb="26">
      <t>トウ</t>
    </rPh>
    <rPh sb="27" eb="28">
      <t>カカ</t>
    </rPh>
    <rPh sb="32" eb="33">
      <t>フク</t>
    </rPh>
    <rPh sb="35" eb="37">
      <t>トウガイ</t>
    </rPh>
    <rPh sb="37" eb="39">
      <t>チホウ</t>
    </rPh>
    <rPh sb="39" eb="41">
      <t>コウキョウ</t>
    </rPh>
    <rPh sb="41" eb="43">
      <t>ダンタイ</t>
    </rPh>
    <rPh sb="44" eb="46">
      <t>イッパン</t>
    </rPh>
    <rPh sb="46" eb="48">
      <t>カイケイ</t>
    </rPh>
    <rPh sb="48" eb="49">
      <t>トウ</t>
    </rPh>
    <rPh sb="50" eb="52">
      <t>ショウライ</t>
    </rPh>
    <rPh sb="52" eb="54">
      <t>フタン</t>
    </rPh>
    <phoneticPr fontId="15"/>
  </si>
  <si>
    <t xml:space="preserve">    すべき実質的な負債の標準財政規模を基本とした額に対する比率。</t>
    <phoneticPr fontId="13"/>
  </si>
  <si>
    <t xml:space="preserve">     地方公共団体の財政力の強弱を示す指標として用いられるもので、普通交付税の算定に用いる基準財政</t>
    <rPh sb="47" eb="49">
      <t>キジュン</t>
    </rPh>
    <rPh sb="49" eb="51">
      <t>ザイセイ</t>
    </rPh>
    <phoneticPr fontId="13"/>
  </si>
  <si>
    <t xml:space="preserve">   収入額を基準財政需要額で除して得た数値。通常、３か年の平均値を用いる。</t>
    <phoneticPr fontId="13"/>
  </si>
  <si>
    <t xml:space="preserve">     地方公共団体が自らその権能を行使して調達することができる財源（自主財源）が歳入総額に占める割</t>
    <rPh sb="5" eb="7">
      <t>チホウ</t>
    </rPh>
    <rPh sb="7" eb="9">
      <t>コウキョウ</t>
    </rPh>
    <rPh sb="9" eb="11">
      <t>ダンタイ</t>
    </rPh>
    <rPh sb="12" eb="13">
      <t>ミズカ</t>
    </rPh>
    <rPh sb="16" eb="18">
      <t>ケンノウ</t>
    </rPh>
    <rPh sb="19" eb="21">
      <t>コウシ</t>
    </rPh>
    <rPh sb="23" eb="25">
      <t>チョウタツ</t>
    </rPh>
    <rPh sb="33" eb="35">
      <t>ザイゲン</t>
    </rPh>
    <rPh sb="36" eb="38">
      <t>ジシュ</t>
    </rPh>
    <rPh sb="38" eb="40">
      <t>ザイゲン</t>
    </rPh>
    <rPh sb="42" eb="44">
      <t>サイニュウ</t>
    </rPh>
    <rPh sb="44" eb="46">
      <t>ソウガク</t>
    </rPh>
    <rPh sb="47" eb="48">
      <t>シ</t>
    </rPh>
    <rPh sb="50" eb="51">
      <t>ワリ</t>
    </rPh>
    <phoneticPr fontId="13"/>
  </si>
  <si>
    <t xml:space="preserve">   合を示す指標で、その比率が高いほど財政運営の自主性が高いといえる。</t>
    <phoneticPr fontId="13"/>
  </si>
  <si>
    <t xml:space="preserve">     財政構造の弾力性を測定する指標で、人件費、扶助費、公債費のような毎年度経常的に支出される経費</t>
    <rPh sb="5" eb="7">
      <t>ザイセイ</t>
    </rPh>
    <rPh sb="7" eb="9">
      <t>コウゾウ</t>
    </rPh>
    <rPh sb="10" eb="13">
      <t>ダンリョクセイ</t>
    </rPh>
    <rPh sb="14" eb="16">
      <t>ソクテイ</t>
    </rPh>
    <rPh sb="18" eb="20">
      <t>シヒョウ</t>
    </rPh>
    <rPh sb="22" eb="25">
      <t>ジンケンヒ</t>
    </rPh>
    <rPh sb="26" eb="29">
      <t>フジョヒ</t>
    </rPh>
    <rPh sb="30" eb="33">
      <t>コウサイヒ</t>
    </rPh>
    <rPh sb="37" eb="40">
      <t>マイネンド</t>
    </rPh>
    <rPh sb="40" eb="43">
      <t>ケイジョウテキ</t>
    </rPh>
    <rPh sb="44" eb="46">
      <t>シシュツ</t>
    </rPh>
    <rPh sb="49" eb="51">
      <t>ケイヒ</t>
    </rPh>
    <phoneticPr fontId="13"/>
  </si>
  <si>
    <t xml:space="preserve">   に充当された一般財源の額が、地方税や普通交付税のように毎年度経常的に収入される一般財源等に占め</t>
    <rPh sb="42" eb="44">
      <t>イッパン</t>
    </rPh>
    <rPh sb="44" eb="46">
      <t>ザイゲン</t>
    </rPh>
    <rPh sb="46" eb="47">
      <t>トウ</t>
    </rPh>
    <rPh sb="48" eb="49">
      <t>シ</t>
    </rPh>
    <phoneticPr fontId="13"/>
  </si>
  <si>
    <t xml:space="preserve">   る割合をあらわす指標。この比率が低いほど新たな行政需要に弾力的に対応し、経済変動にも的確に対処</t>
    <rPh sb="39" eb="41">
      <t>ケイザイ</t>
    </rPh>
    <rPh sb="41" eb="43">
      <t>ヘンドウ</t>
    </rPh>
    <rPh sb="45" eb="47">
      <t>テキカク</t>
    </rPh>
    <rPh sb="48" eb="50">
      <t>タイショ</t>
    </rPh>
    <phoneticPr fontId="13"/>
  </si>
  <si>
    <t xml:space="preserve">   することが容易になる。</t>
    <phoneticPr fontId="13"/>
  </si>
  <si>
    <t xml:space="preserve">     地方公共団体の歳出のうちの支出が義務づけられた任意に節減できない経費である義務的経費の歳出総</t>
    <rPh sb="5" eb="7">
      <t>チホウ</t>
    </rPh>
    <rPh sb="7" eb="9">
      <t>コウキョウ</t>
    </rPh>
    <rPh sb="9" eb="11">
      <t>ダンタイ</t>
    </rPh>
    <rPh sb="12" eb="14">
      <t>サイシュツ</t>
    </rPh>
    <rPh sb="18" eb="20">
      <t>シシュツ</t>
    </rPh>
    <rPh sb="21" eb="23">
      <t>ギム</t>
    </rPh>
    <rPh sb="28" eb="30">
      <t>ニンイ</t>
    </rPh>
    <rPh sb="31" eb="33">
      <t>セツゲン</t>
    </rPh>
    <rPh sb="37" eb="39">
      <t>ケイヒ</t>
    </rPh>
    <rPh sb="48" eb="50">
      <t>サイシュツ</t>
    </rPh>
    <rPh sb="50" eb="51">
      <t>ソウ</t>
    </rPh>
    <phoneticPr fontId="13"/>
  </si>
  <si>
    <t xml:space="preserve">   額に占める割合。</t>
    <phoneticPr fontId="13"/>
  </si>
  <si>
    <t xml:space="preserve">     公債費に充当された一般財源の一般財源総額に対する割合を表す指標。この指標が高いほど財政運営の</t>
    <rPh sb="5" eb="8">
      <t>コウサイヒ</t>
    </rPh>
    <rPh sb="9" eb="11">
      <t>ジュウトウ</t>
    </rPh>
    <rPh sb="14" eb="16">
      <t>イッパン</t>
    </rPh>
    <rPh sb="16" eb="18">
      <t>ザイゲン</t>
    </rPh>
    <rPh sb="19" eb="21">
      <t>イッパン</t>
    </rPh>
    <rPh sb="21" eb="23">
      <t>ザイゲン</t>
    </rPh>
    <rPh sb="23" eb="25">
      <t>ソウガク</t>
    </rPh>
    <rPh sb="26" eb="27">
      <t>タイ</t>
    </rPh>
    <rPh sb="29" eb="31">
      <t>ワリアイ</t>
    </rPh>
    <rPh sb="32" eb="33">
      <t>アラワ</t>
    </rPh>
    <rPh sb="34" eb="36">
      <t>シヒョウ</t>
    </rPh>
    <rPh sb="39" eb="41">
      <t>シヒョウ</t>
    </rPh>
    <rPh sb="42" eb="43">
      <t>タカ</t>
    </rPh>
    <rPh sb="46" eb="48">
      <t>ザイセイ</t>
    </rPh>
    <rPh sb="48" eb="50">
      <t>ウンエイ</t>
    </rPh>
    <phoneticPr fontId="13"/>
  </si>
  <si>
    <t xml:space="preserve">   硬直性が進んでいることを示す。一般的に、財政運営上、公債費負担比率15％超が警戒ライン、20％超が</t>
    <rPh sb="41" eb="43">
      <t>ケイカイ</t>
    </rPh>
    <rPh sb="50" eb="51">
      <t>チョウ</t>
    </rPh>
    <phoneticPr fontId="13"/>
  </si>
  <si>
    <t>　 危険ラインとされている。</t>
    <phoneticPr fontId="13"/>
  </si>
  <si>
    <t xml:space="preserve">     標準的な状態で通常収入されるであろう経常的な一般財源の規模を示すもので、標準税収入額等に普通</t>
    <rPh sb="47" eb="48">
      <t>トウ</t>
    </rPh>
    <rPh sb="49" eb="51">
      <t>フツウ</t>
    </rPh>
    <phoneticPr fontId="13"/>
  </si>
  <si>
    <t xml:space="preserve">   交付税及び臨時財政対策債の発行可能額を加算した額である。</t>
    <phoneticPr fontId="13"/>
  </si>
  <si>
    <t xml:space="preserve"> 　市　長　加藤　憲一</t>
    <phoneticPr fontId="13"/>
  </si>
  <si>
    <t xml:space="preserve">  （ 4期目  R10.5.23 ）</t>
    <rPh sb="5" eb="6">
      <t>キ</t>
    </rPh>
    <rPh sb="6" eb="7">
      <t>メ</t>
    </rPh>
    <phoneticPr fontId="13"/>
  </si>
  <si>
    <t xml:space="preserve">         （ R10.6.10 ）</t>
    <phoneticPr fontId="13"/>
  </si>
  <si>
    <t xml:space="preserve">        （ R10.6.10 ）</t>
    <phoneticPr fontId="13"/>
  </si>
  <si>
    <t>京都大学法学部</t>
    <rPh sb="0" eb="2">
      <t>キョウト</t>
    </rPh>
    <rPh sb="2" eb="4">
      <t>ダイガク</t>
    </rPh>
    <rPh sb="4" eb="7">
      <t>ホウガクブ</t>
    </rPh>
    <phoneticPr fontId="4"/>
  </si>
  <si>
    <t>○昭和39年5月11日生</t>
    <phoneticPr fontId="13"/>
  </si>
  <si>
    <t>○経営戦略コンサルティング会
　社、民間教育団体などを経て、
　有限会社あしがら総研代表</t>
    <rPh sb="1" eb="3">
      <t>ケイエイ</t>
    </rPh>
    <rPh sb="3" eb="5">
      <t>センリャク</t>
    </rPh>
    <phoneticPr fontId="4"/>
  </si>
  <si>
    <t>○平成20年5月～令和2年5月</t>
    <rPh sb="1" eb="3">
      <t>ヘイセイ</t>
    </rPh>
    <rPh sb="5" eb="6">
      <t>ネン</t>
    </rPh>
    <rPh sb="7" eb="8">
      <t>ガツ</t>
    </rPh>
    <rPh sb="9" eb="11">
      <t>レイワ</t>
    </rPh>
    <rPh sb="12" eb="13">
      <t>ネン</t>
    </rPh>
    <rPh sb="14" eb="15">
      <t>ガツ</t>
    </rPh>
    <phoneticPr fontId="4"/>
  </si>
  <si>
    <t>　小田原市長３期</t>
    <rPh sb="7" eb="8">
      <t>キ</t>
    </rPh>
    <phoneticPr fontId="13"/>
  </si>
  <si>
    <t>○株式会社小田原柑橘倶楽部取締
　役、星槎大学特任教授など</t>
    <rPh sb="1" eb="5">
      <t>カブシキガイシャ</t>
    </rPh>
    <rPh sb="5" eb="8">
      <t>オダワラ</t>
    </rPh>
    <rPh sb="8" eb="10">
      <t>カンキツ</t>
    </rPh>
    <rPh sb="10" eb="13">
      <t>クラブ</t>
    </rPh>
    <rPh sb="13" eb="15">
      <t>トリシマリ</t>
    </rPh>
    <rPh sb="17" eb="18">
      <t>エキ</t>
    </rPh>
    <rPh sb="19" eb="23">
      <t>セイサダイガク</t>
    </rPh>
    <rPh sb="23" eb="25">
      <t>トクニン</t>
    </rPh>
    <rPh sb="25" eb="27">
      <t>キョウジュ</t>
    </rPh>
    <phoneticPr fontId="4"/>
  </si>
  <si>
    <t xml:space="preserve">  （ 2期目  R8.12.21 ） </t>
    <rPh sb="6" eb="7">
      <t>メ</t>
    </rPh>
    <phoneticPr fontId="13"/>
  </si>
  <si>
    <t xml:space="preserve">  （ 1期目  R9.11.11 ）</t>
    <phoneticPr fontId="13"/>
  </si>
  <si>
    <t>　 副市長　安藤　圭太</t>
    <phoneticPr fontId="13"/>
  </si>
  <si>
    <t>　 副市長　武井　好博</t>
    <rPh sb="2" eb="5">
      <t>フクシチョウ</t>
    </rPh>
    <rPh sb="6" eb="8">
      <t>タケイ</t>
    </rPh>
    <rPh sb="9" eb="10">
      <t>ス</t>
    </rPh>
    <rPh sb="10" eb="11">
      <t>ヒロシ</t>
    </rPh>
    <phoneticPr fontId="13"/>
  </si>
  <si>
    <t>　 町　長　内藤　喜文</t>
    <rPh sb="2" eb="3">
      <t>マチ</t>
    </rPh>
    <rPh sb="4" eb="5">
      <t>チョウ</t>
    </rPh>
    <rPh sb="6" eb="8">
      <t>ナイトウ</t>
    </rPh>
    <rPh sb="9" eb="10">
      <t>ヨロコ</t>
    </rPh>
    <rPh sb="10" eb="11">
      <t>フミ</t>
    </rPh>
    <phoneticPr fontId="13"/>
  </si>
  <si>
    <t xml:space="preserve">  （ 1期目  R10.6.22 ）</t>
    <rPh sb="5" eb="6">
      <t>キ</t>
    </rPh>
    <rPh sb="6" eb="7">
      <t>メ</t>
    </rPh>
    <phoneticPr fontId="13"/>
  </si>
  <si>
    <t>東京理科大学工学部</t>
    <rPh sb="0" eb="2">
      <t>トウキョウ</t>
    </rPh>
    <rPh sb="2" eb="4">
      <t>リカ</t>
    </rPh>
    <rPh sb="4" eb="6">
      <t>ダイガク</t>
    </rPh>
    <rPh sb="6" eb="9">
      <t>コウガクブ</t>
    </rPh>
    <phoneticPr fontId="13"/>
  </si>
  <si>
    <t>○昭和34年7月16日生</t>
    <rPh sb="1" eb="3">
      <t>ショウワ</t>
    </rPh>
    <rPh sb="5" eb="6">
      <t>ネン</t>
    </rPh>
    <rPh sb="7" eb="8">
      <t>ガツ</t>
    </rPh>
    <rPh sb="10" eb="11">
      <t>ニチ</t>
    </rPh>
    <rPh sb="11" eb="12">
      <t>セイ</t>
    </rPh>
    <phoneticPr fontId="13"/>
  </si>
  <si>
    <t>○昭和58年4月</t>
    <rPh sb="1" eb="3">
      <t>ショウワ</t>
    </rPh>
    <rPh sb="5" eb="6">
      <t>ネン</t>
    </rPh>
    <rPh sb="7" eb="8">
      <t>ガツ</t>
    </rPh>
    <phoneticPr fontId="13"/>
  </si>
  <si>
    <t>○令和6年5月</t>
    <rPh sb="1" eb="3">
      <t>レイワ</t>
    </rPh>
    <rPh sb="4" eb="5">
      <t>ネン</t>
    </rPh>
    <rPh sb="6" eb="7">
      <t>ガツ</t>
    </rPh>
    <phoneticPr fontId="13"/>
  </si>
  <si>
    <t>〇令和6年6月</t>
    <rPh sb="1" eb="3">
      <t>レイワ</t>
    </rPh>
    <rPh sb="4" eb="5">
      <t>ネン</t>
    </rPh>
    <rPh sb="6" eb="7">
      <t>ガツ</t>
    </rPh>
    <phoneticPr fontId="13"/>
  </si>
  <si>
    <t>　湯河原町勤務</t>
    <rPh sb="1" eb="5">
      <t>ユガワラマチ</t>
    </rPh>
    <rPh sb="5" eb="7">
      <t>キンム</t>
    </rPh>
    <phoneticPr fontId="13"/>
  </si>
  <si>
    <t>　湯河原町退職</t>
    <rPh sb="1" eb="5">
      <t>ユガワラマチ</t>
    </rPh>
    <rPh sb="5" eb="7">
      <t>タイショク</t>
    </rPh>
    <phoneticPr fontId="13"/>
  </si>
  <si>
    <t>　湯河原町長就任</t>
    <rPh sb="1" eb="4">
      <t>ユガワラ</t>
    </rPh>
    <rPh sb="4" eb="5">
      <t>チョウ</t>
    </rPh>
    <rPh sb="5" eb="6">
      <t>チョウ</t>
    </rPh>
    <rPh sb="6" eb="8">
      <t>シュウニン</t>
    </rPh>
    <phoneticPr fontId="13"/>
  </si>
  <si>
    <t>「令和６年度 市町村要覧」</t>
    <rPh sb="1" eb="3">
      <t>レイワ</t>
    </rPh>
    <rPh sb="4" eb="6">
      <t>ネンド</t>
    </rPh>
    <rPh sb="5" eb="6">
      <t>ド</t>
    </rPh>
    <rPh sb="7" eb="10">
      <t>シチョウソン</t>
    </rPh>
    <rPh sb="10" eb="12">
      <t>ヨウラン</t>
    </rPh>
    <phoneticPr fontId="13"/>
  </si>
  <si>
    <t xml:space="preserve"> (単位：人）令和５年４月１日現在</t>
    <rPh sb="7" eb="9">
      <t>レイワ</t>
    </rPh>
    <phoneticPr fontId="13"/>
  </si>
  <si>
    <t>令和６年４月１日現在</t>
    <rPh sb="0" eb="2">
      <t>レイワ</t>
    </rPh>
    <rPh sb="3" eb="4">
      <t>ネン</t>
    </rPh>
    <rPh sb="5" eb="6">
      <t>ツキ</t>
    </rPh>
    <rPh sb="7" eb="8">
      <t>ニチ</t>
    </rPh>
    <rPh sb="8" eb="10">
      <t>ゲンザイ</t>
    </rPh>
    <phoneticPr fontId="13"/>
  </si>
  <si>
    <t>「令和６年度 市町村要覧」</t>
    <rPh sb="1" eb="3">
      <t>レイワ</t>
    </rPh>
    <phoneticPr fontId="13"/>
  </si>
  <si>
    <t>R6</t>
    <phoneticPr fontId="13"/>
  </si>
  <si>
    <t>R4</t>
  </si>
  <si>
    <t>「神奈川県市町村税財政データ集 令和４年,５年,６年度版」</t>
    <rPh sb="1" eb="5">
      <t>カナガワケン</t>
    </rPh>
    <rPh sb="5" eb="8">
      <t>シチョウソン</t>
    </rPh>
    <rPh sb="8" eb="9">
      <t>ゼイ</t>
    </rPh>
    <rPh sb="9" eb="11">
      <t>ザイセイ</t>
    </rPh>
    <rPh sb="14" eb="15">
      <t>シュウ</t>
    </rPh>
    <rPh sb="16" eb="18">
      <t>レイワ</t>
    </rPh>
    <rPh sb="19" eb="20">
      <t>ネン</t>
    </rPh>
    <rPh sb="22" eb="23">
      <t>ネン</t>
    </rPh>
    <rPh sb="25" eb="26">
      <t>ネン</t>
    </rPh>
    <rPh sb="26" eb="27">
      <t>ド</t>
    </rPh>
    <rPh sb="27" eb="28">
      <t>バン</t>
    </rPh>
    <phoneticPr fontId="15"/>
  </si>
  <si>
    <t>「令和６年度版 神奈川県市町村税財政データ集」</t>
    <rPh sb="1" eb="3">
      <t>レイワ</t>
    </rPh>
    <rPh sb="4" eb="6">
      <t>ネンド</t>
    </rPh>
    <rPh sb="6" eb="7">
      <t>バン</t>
    </rPh>
    <rPh sb="8" eb="12">
      <t>カナガワケン</t>
    </rPh>
    <rPh sb="12" eb="15">
      <t>シチョウソン</t>
    </rPh>
    <rPh sb="15" eb="16">
      <t>ゼイ</t>
    </rPh>
    <rPh sb="16" eb="18">
      <t>ザイセイ</t>
    </rPh>
    <rPh sb="21" eb="22">
      <t>シュウ</t>
    </rPh>
    <phoneticPr fontId="15"/>
  </si>
  <si>
    <t>R3</t>
    <phoneticPr fontId="13"/>
  </si>
  <si>
    <t>　 町  長　勝俣　浩行</t>
    <rPh sb="2" eb="3">
      <t>マチ</t>
    </rPh>
    <rPh sb="5" eb="6">
      <t>チョウ</t>
    </rPh>
    <phoneticPr fontId="3"/>
  </si>
  <si>
    <t xml:space="preserve">   ( 2期目　R10.11.14 ）</t>
    <rPh sb="6" eb="7">
      <t>キ</t>
    </rPh>
    <rPh sb="7" eb="8">
      <t>メ</t>
    </rPh>
    <phoneticPr fontId="3"/>
  </si>
  <si>
    <t>　 副町長　伊藤　和生</t>
    <rPh sb="2" eb="5">
      <t>フクチョウチョウ</t>
    </rPh>
    <phoneticPr fontId="3"/>
  </si>
  <si>
    <t xml:space="preserve">        （ R10.12.31 ）</t>
    <phoneticPr fontId="13"/>
  </si>
  <si>
    <t>無会派</t>
    <rPh sb="0" eb="1">
      <t>ム</t>
    </rPh>
    <rPh sb="1" eb="2">
      <t>カイ</t>
    </rPh>
    <rPh sb="2" eb="3">
      <t>ハ</t>
    </rPh>
    <phoneticPr fontId="3"/>
  </si>
  <si>
    <t>専修大学商学部</t>
    <rPh sb="0" eb="2">
      <t>センシュウ</t>
    </rPh>
    <rPh sb="2" eb="4">
      <t>ダイガク</t>
    </rPh>
    <rPh sb="4" eb="6">
      <t>ショウガク</t>
    </rPh>
    <rPh sb="6" eb="7">
      <t>ブ</t>
    </rPh>
    <phoneticPr fontId="3"/>
  </si>
  <si>
    <t>箱根町</t>
    <rPh sb="0" eb="3">
      <t>ハコネマチ</t>
    </rPh>
    <phoneticPr fontId="3"/>
  </si>
  <si>
    <t>○令和2年11月</t>
    <rPh sb="1" eb="3">
      <t>レイワ</t>
    </rPh>
    <rPh sb="4" eb="5">
      <t>ネン</t>
    </rPh>
    <rPh sb="7" eb="8">
      <t>ガツ</t>
    </rPh>
    <phoneticPr fontId="0"/>
  </si>
  <si>
    <t>Ｒ６年～Ｒ８年</t>
    <phoneticPr fontId="13"/>
  </si>
  <si>
    <t>○(仮称)温泉地域診療所建設事業</t>
    <rPh sb="2" eb="4">
      <t>カショウ</t>
    </rPh>
    <rPh sb="5" eb="14">
      <t>オンセンチイキシンリョウジョケンセツ</t>
    </rPh>
    <rPh sb="14" eb="16">
      <t>ジギョウ</t>
    </rPh>
    <phoneticPr fontId="3"/>
  </si>
  <si>
    <t>○ふるさと納税促進事業</t>
    <rPh sb="5" eb="9">
      <t>ノウゼイソクシン</t>
    </rPh>
    <rPh sb="9" eb="11">
      <t>ジギョウ</t>
    </rPh>
    <phoneticPr fontId="3"/>
  </si>
  <si>
    <t>○学校給食無償化事業</t>
    <rPh sb="1" eb="8">
      <t>ガッコウキュウショクムショウカ</t>
    </rPh>
    <rPh sb="8" eb="10">
      <t>ジギョウ</t>
    </rPh>
    <phoneticPr fontId="3"/>
  </si>
  <si>
    <t>○学校施設長寿命化事業</t>
    <rPh sb="1" eb="3">
      <t>ガッコウ</t>
    </rPh>
    <rPh sb="3" eb="5">
      <t>シセツ</t>
    </rPh>
    <rPh sb="5" eb="7">
      <t>チョウジュ</t>
    </rPh>
    <rPh sb="7" eb="8">
      <t>メイ</t>
    </rPh>
    <rPh sb="8" eb="9">
      <t>カ</t>
    </rPh>
    <rPh sb="9" eb="11">
      <t>ジギョウ</t>
    </rPh>
    <phoneticPr fontId="3"/>
  </si>
  <si>
    <t>○デジタル化推進事業</t>
    <rPh sb="5" eb="8">
      <t>カスイシン</t>
    </rPh>
    <rPh sb="8" eb="10">
      <t>ジギョウ</t>
    </rPh>
    <phoneticPr fontId="3"/>
  </si>
  <si>
    <t>○多文化共生推進事業</t>
    <rPh sb="1" eb="6">
      <t>タブンカキョウセイ</t>
    </rPh>
    <rPh sb="6" eb="8">
      <t>スイシン</t>
    </rPh>
    <rPh sb="8" eb="10">
      <t>ジギョウ</t>
    </rPh>
    <phoneticPr fontId="3"/>
  </si>
  <si>
    <t>○日本遺産箱根八里誘客宣伝事業</t>
    <rPh sb="1" eb="13">
      <t>ニホンイサンハコネハチリユウキャクセンデン</t>
    </rPh>
    <rPh sb="13" eb="15">
      <t>ジギョウ</t>
    </rPh>
    <phoneticPr fontId="3"/>
  </si>
  <si>
    <t>○第７次総合計画等策定支援事業</t>
    <rPh sb="1" eb="2">
      <t>ダイ</t>
    </rPh>
    <rPh sb="3" eb="4">
      <t>ツギ</t>
    </rPh>
    <rPh sb="4" eb="11">
      <t>ソウゴウケイカクトウサクテイ</t>
    </rPh>
    <rPh sb="11" eb="13">
      <t>シエン</t>
    </rPh>
    <rPh sb="13" eb="15">
      <t>ジギョウ</t>
    </rPh>
    <phoneticPr fontId="3"/>
  </si>
  <si>
    <t>○誘客宣伝事業</t>
    <rPh sb="1" eb="5">
      <t>ユウキャクセンデン</t>
    </rPh>
    <rPh sb="5" eb="7">
      <t>ジギョウ</t>
    </rPh>
    <phoneticPr fontId="3"/>
  </si>
  <si>
    <t>○住みたいまち箱根推進事業</t>
    <rPh sb="1" eb="2">
      <t>ス</t>
    </rPh>
    <rPh sb="7" eb="9">
      <t>ハコネ</t>
    </rPh>
    <rPh sb="9" eb="11">
      <t>スイシン</t>
    </rPh>
    <rPh sb="11" eb="13">
      <t>ジギョウ</t>
    </rPh>
    <phoneticPr fontId="3"/>
  </si>
  <si>
    <t>「令和６年度版 神奈川県市町村税財政データ集」</t>
    <rPh sb="1" eb="3">
      <t>レイワ</t>
    </rPh>
    <rPh sb="4" eb="6">
      <t>ネンド</t>
    </rPh>
    <rPh sb="5" eb="6">
      <t>ガンネン</t>
    </rPh>
    <rPh sb="6" eb="7">
      <t>バン</t>
    </rPh>
    <rPh sb="8" eb="12">
      <t>カナガワケン</t>
    </rPh>
    <rPh sb="12" eb="15">
      <t>シチョウソン</t>
    </rPh>
    <rPh sb="15" eb="16">
      <t>ゼイ</t>
    </rPh>
    <rPh sb="16" eb="18">
      <t>ザイセイ</t>
    </rPh>
    <rPh sb="21" eb="22">
      <t>シュウ</t>
    </rPh>
    <phoneticPr fontId="15"/>
  </si>
  <si>
    <t>「令和６年度 市町村要覧」</t>
    <rPh sb="1" eb="3">
      <t>レイワ</t>
    </rPh>
    <rPh sb="4" eb="6">
      <t>ネンド</t>
    </rPh>
    <rPh sb="5" eb="6">
      <t>ド</t>
    </rPh>
    <rPh sb="6" eb="8">
      <t>ヘイネンド</t>
    </rPh>
    <rPh sb="7" eb="10">
      <t>シチョウソン</t>
    </rPh>
    <rPh sb="10" eb="12">
      <t>ヨウラン</t>
    </rPh>
    <phoneticPr fontId="15"/>
  </si>
  <si>
    <t>R5</t>
    <phoneticPr fontId="13"/>
  </si>
  <si>
    <t>26</t>
    <phoneticPr fontId="13"/>
  </si>
  <si>
    <t>Ｒ７年～</t>
    <rPh sb="2" eb="3">
      <t>ネン</t>
    </rPh>
    <phoneticPr fontId="13"/>
  </si>
  <si>
    <t>Ｒ７年</t>
    <phoneticPr fontId="13"/>
  </si>
  <si>
    <t>○ケアタウン推進事業</t>
    <rPh sb="6" eb="8">
      <t>スイシン</t>
    </rPh>
    <phoneticPr fontId="13"/>
  </si>
  <si>
    <t>○農業の多様な担い手育成支援事業</t>
    <phoneticPr fontId="13"/>
  </si>
  <si>
    <t xml:space="preserve">○新病院建設事業 </t>
    <rPh sb="1" eb="2">
      <t>シン</t>
    </rPh>
    <rPh sb="2" eb="4">
      <t>ビョウイン</t>
    </rPh>
    <rPh sb="4" eb="6">
      <t>ケンセツ</t>
    </rPh>
    <rPh sb="6" eb="8">
      <t/>
    </rPh>
    <phoneticPr fontId="13"/>
  </si>
  <si>
    <t>○健やかな食のまち小田原推進事業</t>
    <rPh sb="1" eb="2">
      <t>スコ</t>
    </rPh>
    <rPh sb="5" eb="6">
      <t>ショク</t>
    </rPh>
    <rPh sb="9" eb="12">
      <t>オダワラ</t>
    </rPh>
    <rPh sb="12" eb="14">
      <t>スイシン</t>
    </rPh>
    <rPh sb="14" eb="16">
      <t>ジギョウ</t>
    </rPh>
    <phoneticPr fontId="13"/>
  </si>
  <si>
    <t>○こども計画推進事業</t>
    <rPh sb="4" eb="10">
      <t>ケイカクスイシンジギョウ</t>
    </rPh>
    <phoneticPr fontId="13"/>
  </si>
  <si>
    <t>○まち歩き観光推進事業</t>
    <rPh sb="3" eb="4">
      <t>アル</t>
    </rPh>
    <rPh sb="5" eb="7">
      <t>カンコウ</t>
    </rPh>
    <rPh sb="7" eb="9">
      <t>スイシン</t>
    </rPh>
    <rPh sb="9" eb="11">
      <t>ジギョウ</t>
    </rPh>
    <phoneticPr fontId="13"/>
  </si>
  <si>
    <t>○分散型エネルギーシステム先行モデル構築事業</t>
    <phoneticPr fontId="13"/>
  </si>
  <si>
    <t>○市民文化活動支援事業</t>
    <rPh sb="1" eb="3">
      <t>シミン</t>
    </rPh>
    <rPh sb="3" eb="5">
      <t>ブンカ</t>
    </rPh>
    <rPh sb="5" eb="7">
      <t>カツドウ</t>
    </rPh>
    <rPh sb="7" eb="9">
      <t>シエン</t>
    </rPh>
    <rPh sb="9" eb="11">
      <t>ジギョウ</t>
    </rPh>
    <phoneticPr fontId="13"/>
  </si>
  <si>
    <t>○新しい学校づくり推進事業</t>
    <phoneticPr fontId="13"/>
  </si>
  <si>
    <t>○災害情報収集伝達体制整備事業</t>
    <rPh sb="1" eb="3">
      <t>サイガイ</t>
    </rPh>
    <rPh sb="3" eb="5">
      <t>ジョウホウ</t>
    </rPh>
    <rPh sb="5" eb="7">
      <t>シュウシュウ</t>
    </rPh>
    <rPh sb="7" eb="9">
      <t>デンタツ</t>
    </rPh>
    <rPh sb="9" eb="11">
      <t>タイセイ</t>
    </rPh>
    <rPh sb="11" eb="13">
      <t>セイビ</t>
    </rPh>
    <rPh sb="13" eb="15">
      <t>ジギョウ</t>
    </rPh>
    <phoneticPr fontId="13"/>
  </si>
  <si>
    <t>○地域コミュニティ推進事業</t>
    <phoneticPr fontId="13"/>
  </si>
  <si>
    <t>○行政改革推進事業</t>
    <rPh sb="1" eb="7">
      <t>ギョウセイカイカクスイシン</t>
    </rPh>
    <rPh sb="7" eb="9">
      <t>ジギョウ</t>
    </rPh>
    <phoneticPr fontId="13"/>
  </si>
  <si>
    <t>議　長　伊藤　奈穗子</t>
    <rPh sb="0" eb="1">
      <t>ギ</t>
    </rPh>
    <rPh sb="2" eb="3">
      <t>チョウ</t>
    </rPh>
    <rPh sb="4" eb="6">
      <t>イトウ</t>
    </rPh>
    <rPh sb="7" eb="8">
      <t>ナ</t>
    </rPh>
    <rPh sb="8" eb="9">
      <t>ホ</t>
    </rPh>
    <rPh sb="9" eb="10">
      <t>コ</t>
    </rPh>
    <phoneticPr fontId="13"/>
  </si>
  <si>
    <t>　 副町長　田村　俊二</t>
    <rPh sb="2" eb="3">
      <t>フク</t>
    </rPh>
    <rPh sb="3" eb="5">
      <t>チョウチョウ</t>
    </rPh>
    <rPh sb="6" eb="8">
      <t>タムラ</t>
    </rPh>
    <rPh sb="9" eb="11">
      <t>シュンジ</t>
    </rPh>
    <phoneticPr fontId="13"/>
  </si>
  <si>
    <t>国民民主党</t>
    <rPh sb="0" eb="2">
      <t>コクミン</t>
    </rPh>
    <rPh sb="2" eb="5">
      <t>ミンシュトウ</t>
    </rPh>
    <phoneticPr fontId="13"/>
  </si>
  <si>
    <t>副議長　鈴木　磯美</t>
    <rPh sb="0" eb="1">
      <t>フク</t>
    </rPh>
    <rPh sb="1" eb="3">
      <t>ギチョウ</t>
    </rPh>
    <rPh sb="4" eb="6">
      <t>スズキ</t>
    </rPh>
    <rPh sb="7" eb="8">
      <t>イソ</t>
    </rPh>
    <rPh sb="8" eb="9">
      <t>ミ</t>
    </rPh>
    <phoneticPr fontId="13"/>
  </si>
  <si>
    <t>（R10.9.30）</t>
    <phoneticPr fontId="13"/>
  </si>
  <si>
    <t>○災害用口腔ケア用歯ブラシの備蓄事業</t>
    <rPh sb="1" eb="4">
      <t>サイガイヨウ</t>
    </rPh>
    <rPh sb="4" eb="6">
      <t>コウクウ</t>
    </rPh>
    <rPh sb="8" eb="9">
      <t>ヨウ</t>
    </rPh>
    <rPh sb="9" eb="10">
      <t>ハ</t>
    </rPh>
    <rPh sb="14" eb="16">
      <t>ビチク</t>
    </rPh>
    <rPh sb="16" eb="18">
      <t>ジギョウ</t>
    </rPh>
    <phoneticPr fontId="13"/>
  </si>
  <si>
    <t>○持続可能な生活環境の整備事業</t>
    <rPh sb="1" eb="3">
      <t>ジゾク</t>
    </rPh>
    <rPh sb="3" eb="5">
      <t>カノウ</t>
    </rPh>
    <rPh sb="6" eb="8">
      <t>セイカツ</t>
    </rPh>
    <rPh sb="8" eb="10">
      <t>カンキョウ</t>
    </rPh>
    <rPh sb="11" eb="13">
      <t>セイビ</t>
    </rPh>
    <rPh sb="13" eb="15">
      <t>ジギョウ</t>
    </rPh>
    <phoneticPr fontId="13"/>
  </si>
  <si>
    <t>○相和巡回タクシーの実証運行事業</t>
    <rPh sb="1" eb="3">
      <t>ソウワ</t>
    </rPh>
    <rPh sb="3" eb="5">
      <t>ジュンカイ</t>
    </rPh>
    <rPh sb="10" eb="12">
      <t>ジッショウ</t>
    </rPh>
    <rPh sb="12" eb="14">
      <t>ウンコウ</t>
    </rPh>
    <rPh sb="14" eb="16">
      <t>ジギョウ</t>
    </rPh>
    <phoneticPr fontId="2"/>
  </si>
  <si>
    <t>○教育・子育て環境の充実事業</t>
    <rPh sb="1" eb="3">
      <t>キョウイク</t>
    </rPh>
    <rPh sb="4" eb="6">
      <t>コソダ</t>
    </rPh>
    <rPh sb="7" eb="9">
      <t>カンキョウ</t>
    </rPh>
    <rPh sb="10" eb="12">
      <t>ジュウジツ</t>
    </rPh>
    <rPh sb="12" eb="14">
      <t>ジギョウ</t>
    </rPh>
    <phoneticPr fontId="13"/>
  </si>
  <si>
    <t>○農ある暮らし・移住定住促進事業</t>
    <rPh sb="1" eb="2">
      <t>ノウ</t>
    </rPh>
    <rPh sb="4" eb="5">
      <t>ク</t>
    </rPh>
    <rPh sb="8" eb="10">
      <t>イジュウ</t>
    </rPh>
    <rPh sb="10" eb="12">
      <t>テイジュウ</t>
    </rPh>
    <rPh sb="12" eb="14">
      <t>ソクシン</t>
    </rPh>
    <rPh sb="14" eb="16">
      <t>ジギョウ</t>
    </rPh>
    <phoneticPr fontId="2"/>
  </si>
  <si>
    <t>○地域特性を生かした産業の創出と魅力発信事業</t>
    <rPh sb="1" eb="3">
      <t>チイキ</t>
    </rPh>
    <rPh sb="3" eb="5">
      <t>トクセイ</t>
    </rPh>
    <rPh sb="6" eb="7">
      <t>イ</t>
    </rPh>
    <rPh sb="10" eb="12">
      <t>サンギョウ</t>
    </rPh>
    <rPh sb="13" eb="15">
      <t>ソウシュツ</t>
    </rPh>
    <rPh sb="16" eb="18">
      <t>ミリョク</t>
    </rPh>
    <rPh sb="18" eb="20">
      <t>ハッシン</t>
    </rPh>
    <rPh sb="20" eb="22">
      <t>ジギョウ</t>
    </rPh>
    <phoneticPr fontId="13"/>
  </si>
  <si>
    <t>○ＧＩＧＡ端末更新事業</t>
    <rPh sb="5" eb="7">
      <t>タンマツ</t>
    </rPh>
    <rPh sb="7" eb="9">
      <t>コウシン</t>
    </rPh>
    <rPh sb="9" eb="11">
      <t>ジギョウ</t>
    </rPh>
    <phoneticPr fontId="2"/>
  </si>
  <si>
    <t>○総合体育館施設改修事業</t>
    <rPh sb="1" eb="3">
      <t>ソウゴウ</t>
    </rPh>
    <rPh sb="3" eb="6">
      <t>タイイクカン</t>
    </rPh>
    <rPh sb="6" eb="8">
      <t>シセツ</t>
    </rPh>
    <rPh sb="8" eb="10">
      <t>カイシュウ</t>
    </rPh>
    <rPh sb="10" eb="12">
      <t>ジギョウ</t>
    </rPh>
    <phoneticPr fontId="2"/>
  </si>
  <si>
    <t>○子育て支援事業</t>
    <rPh sb="1" eb="3">
      <t>コソダ</t>
    </rPh>
    <rPh sb="4" eb="6">
      <t>シエン</t>
    </rPh>
    <rPh sb="6" eb="8">
      <t>ジギョウ</t>
    </rPh>
    <phoneticPr fontId="2"/>
  </si>
  <si>
    <t>○ごみ減量再資源化事業</t>
    <rPh sb="3" eb="5">
      <t>ゲンリョウ</t>
    </rPh>
    <rPh sb="5" eb="8">
      <t>サイシゲン</t>
    </rPh>
    <rPh sb="8" eb="9">
      <t>カ</t>
    </rPh>
    <rPh sb="9" eb="11">
      <t>ジギョウ</t>
    </rPh>
    <phoneticPr fontId="13"/>
  </si>
  <si>
    <t>○紙おむつ等育児用品支給事業</t>
    <rPh sb="1" eb="2">
      <t>カミ</t>
    </rPh>
    <rPh sb="5" eb="6">
      <t>トウ</t>
    </rPh>
    <rPh sb="6" eb="8">
      <t>イクジ</t>
    </rPh>
    <rPh sb="8" eb="10">
      <t>ヨウヒン</t>
    </rPh>
    <rPh sb="10" eb="12">
      <t>シキュウ</t>
    </rPh>
    <rPh sb="12" eb="14">
      <t>ジギョウ</t>
    </rPh>
    <phoneticPr fontId="2"/>
  </si>
  <si>
    <t>○住まいづくり応援制度事業</t>
    <rPh sb="1" eb="2">
      <t>ス</t>
    </rPh>
    <rPh sb="7" eb="11">
      <t>オウエンセイド</t>
    </rPh>
    <rPh sb="11" eb="13">
      <t>ジギョウ</t>
    </rPh>
    <phoneticPr fontId="13"/>
  </si>
  <si>
    <t>○観光マスタープラン策定事業</t>
    <rPh sb="1" eb="3">
      <t>カンコウ</t>
    </rPh>
    <rPh sb="10" eb="14">
      <t>サクテイジギョウ</t>
    </rPh>
    <phoneticPr fontId="13"/>
  </si>
  <si>
    <t>○放課後児童クラブ運営事業</t>
    <rPh sb="1" eb="4">
      <t>ホウカゴ</t>
    </rPh>
    <rPh sb="4" eb="6">
      <t>ジドウ</t>
    </rPh>
    <rPh sb="9" eb="13">
      <t>ウンエイジギョウ</t>
    </rPh>
    <phoneticPr fontId="2"/>
  </si>
  <si>
    <t>○防災設備維持管理事業</t>
    <rPh sb="1" eb="3">
      <t>ボウサイ</t>
    </rPh>
    <rPh sb="3" eb="5">
      <t>セツビ</t>
    </rPh>
    <rPh sb="5" eb="11">
      <t>イジカンリジギョウ</t>
    </rPh>
    <phoneticPr fontId="13"/>
  </si>
  <si>
    <t>○学校施設長寿命化事業</t>
    <rPh sb="1" eb="3">
      <t>ガッコウ</t>
    </rPh>
    <rPh sb="3" eb="5">
      <t>シセツ</t>
    </rPh>
    <rPh sb="5" eb="11">
      <t>チョウジュミョウカジギョウ</t>
    </rPh>
    <phoneticPr fontId="13"/>
  </si>
  <si>
    <t>○体育施設維持管理事業</t>
    <rPh sb="1" eb="5">
      <t>タイイクシセツ</t>
    </rPh>
    <rPh sb="5" eb="11">
      <t>イジカンリジギョウ</t>
    </rPh>
    <phoneticPr fontId="13"/>
  </si>
  <si>
    <t xml:space="preserve"> 第六次開成町総合計画</t>
    <rPh sb="2" eb="3">
      <t>ロク</t>
    </rPh>
    <phoneticPr fontId="12"/>
  </si>
  <si>
    <t>Ｒ７年～Ｒ14年</t>
    <phoneticPr fontId="13"/>
  </si>
  <si>
    <t>Ｒ７年～Ｒ10年</t>
    <phoneticPr fontId="13"/>
  </si>
  <si>
    <r>
      <t xml:space="preserve">Ｒ７年～Ｒ９年
</t>
    </r>
    <r>
      <rPr>
        <sz val="8.5"/>
        <rFont val="ＭＳ 明朝"/>
        <family val="1"/>
        <charset val="128"/>
      </rPr>
      <t>（ローリング方式）</t>
    </r>
    <rPh sb="6" eb="7">
      <t>ネン</t>
    </rPh>
    <rPh sb="14" eb="16">
      <t>ホウシキ</t>
    </rPh>
    <phoneticPr fontId="13"/>
  </si>
  <si>
    <t>○民間保育所等運営支援事業</t>
    <rPh sb="1" eb="6">
      <t>ミンカンホイクショ</t>
    </rPh>
    <rPh sb="6" eb="7">
      <t>ナド</t>
    </rPh>
    <rPh sb="7" eb="13">
      <t>ウンエイシエンジギョウ</t>
    </rPh>
    <phoneticPr fontId="0"/>
  </si>
  <si>
    <t>○産業集積促進事業</t>
    <rPh sb="1" eb="5">
      <t>サンギョウシュウセキ</t>
    </rPh>
    <rPh sb="5" eb="9">
      <t>ソクシンジギョウ</t>
    </rPh>
    <phoneticPr fontId="0"/>
  </si>
  <si>
    <t>○家庭支援事業</t>
    <rPh sb="1" eb="5">
      <t>カテイシエン</t>
    </rPh>
    <rPh sb="5" eb="7">
      <t>ジギョウ</t>
    </rPh>
    <phoneticPr fontId="0"/>
  </si>
  <si>
    <t>○外国語教育・国際理解教育推進事業</t>
    <rPh sb="1" eb="6">
      <t>ガイコクゴキョウイク</t>
    </rPh>
    <rPh sb="7" eb="13">
      <t>コクサイリカイキョウイク</t>
    </rPh>
    <rPh sb="13" eb="17">
      <t>スイシンジギョウ</t>
    </rPh>
    <phoneticPr fontId="0"/>
  </si>
  <si>
    <t>○観光対策推進事業</t>
    <rPh sb="1" eb="5">
      <t>カンコウタイサク</t>
    </rPh>
    <rPh sb="5" eb="9">
      <t>スイシンジギョウ</t>
    </rPh>
    <phoneticPr fontId="0"/>
  </si>
  <si>
    <t>○中学校施設整備事業</t>
    <rPh sb="1" eb="4">
      <t>チュウガッコウ</t>
    </rPh>
    <rPh sb="4" eb="10">
      <t>シセツセイビジギョウ</t>
    </rPh>
    <phoneticPr fontId="0"/>
  </si>
  <si>
    <t>○移住・定住促進事業</t>
    <rPh sb="1" eb="3">
      <t>イジュウ</t>
    </rPh>
    <rPh sb="4" eb="6">
      <t>テイジュウ</t>
    </rPh>
    <rPh sb="6" eb="8">
      <t>ソクシン</t>
    </rPh>
    <rPh sb="8" eb="10">
      <t>ジギョウ</t>
    </rPh>
    <phoneticPr fontId="0"/>
  </si>
  <si>
    <t>○地域防災緊急整備事業</t>
    <rPh sb="1" eb="11">
      <t>チイキボウサイキンキュウセイビジギョウ</t>
    </rPh>
    <phoneticPr fontId="2"/>
  </si>
  <si>
    <t>○自治体ＤＸ推進事業</t>
    <rPh sb="1" eb="4">
      <t>ジチタイ</t>
    </rPh>
    <rPh sb="6" eb="10">
      <t>スイシンジギョウ</t>
    </rPh>
    <phoneticPr fontId="0"/>
  </si>
  <si>
    <t>〇ゼロカーボンシティ創成事業</t>
    <rPh sb="10" eb="12">
      <t>ソウセイ</t>
    </rPh>
    <rPh sb="12" eb="14">
      <t>ジギョウ</t>
    </rPh>
    <phoneticPr fontId="0"/>
  </si>
  <si>
    <t>○町制施行70周年記念事業</t>
    <rPh sb="1" eb="3">
      <t>チョウセイ</t>
    </rPh>
    <rPh sb="3" eb="5">
      <t>セコウ</t>
    </rPh>
    <rPh sb="7" eb="9">
      <t>シュウネン</t>
    </rPh>
    <rPh sb="9" eb="13">
      <t>キネンジギョウ</t>
    </rPh>
    <phoneticPr fontId="0"/>
  </si>
  <si>
    <t>○庁舎のあり方検討事業</t>
    <rPh sb="1" eb="3">
      <t>チョウシャ</t>
    </rPh>
    <rPh sb="6" eb="7">
      <t>カタ</t>
    </rPh>
    <rPh sb="7" eb="9">
      <t>ケントウ</t>
    </rPh>
    <rPh sb="9" eb="11">
      <t>ジギョウ</t>
    </rPh>
    <phoneticPr fontId="48"/>
  </si>
  <si>
    <t>○（仮称）ゆがわら軽トラ市実施事業</t>
    <rPh sb="2" eb="4">
      <t>カショウ</t>
    </rPh>
    <rPh sb="9" eb="10">
      <t>ケイ</t>
    </rPh>
    <rPh sb="12" eb="13">
      <t>イチ</t>
    </rPh>
    <rPh sb="13" eb="17">
      <t>ジッシジギョウ</t>
    </rPh>
    <phoneticPr fontId="48"/>
  </si>
  <si>
    <t>○交通不便地域対策事業</t>
    <rPh sb="1" eb="3">
      <t>コウツウ</t>
    </rPh>
    <rPh sb="3" eb="5">
      <t>フベン</t>
    </rPh>
    <rPh sb="5" eb="7">
      <t>チイキ</t>
    </rPh>
    <rPh sb="7" eb="9">
      <t>タイサク</t>
    </rPh>
    <rPh sb="9" eb="11">
      <t>ジギョウ</t>
    </rPh>
    <phoneticPr fontId="48"/>
  </si>
  <si>
    <t>○インバウンド情報発信推進事業</t>
    <rPh sb="7" eb="9">
      <t>ジョウホウ</t>
    </rPh>
    <rPh sb="9" eb="11">
      <t>ハッシン</t>
    </rPh>
    <rPh sb="11" eb="15">
      <t>スイシンジギョウ</t>
    </rPh>
    <phoneticPr fontId="46"/>
  </si>
  <si>
    <t>○わかもの会議開催事業</t>
    <rPh sb="5" eb="7">
      <t>カイギ</t>
    </rPh>
    <rPh sb="7" eb="9">
      <t>カイサイ</t>
    </rPh>
    <rPh sb="9" eb="11">
      <t>ジギョウ</t>
    </rPh>
    <phoneticPr fontId="48"/>
  </si>
  <si>
    <t>○消防救急デジタル無線更新事業</t>
    <rPh sb="1" eb="3">
      <t>ショウボウ</t>
    </rPh>
    <rPh sb="3" eb="5">
      <t>キュウキュウ</t>
    </rPh>
    <rPh sb="9" eb="11">
      <t>ムセン</t>
    </rPh>
    <rPh sb="11" eb="13">
      <t>コウシン</t>
    </rPh>
    <rPh sb="13" eb="15">
      <t>ジギョウ</t>
    </rPh>
    <phoneticPr fontId="46"/>
  </si>
  <si>
    <t>○防災行政無線システム更新事業</t>
    <rPh sb="1" eb="7">
      <t>ボウサイギョウセイムセン</t>
    </rPh>
    <rPh sb="11" eb="13">
      <t>コウシン</t>
    </rPh>
    <rPh sb="13" eb="15">
      <t>ジギョウ</t>
    </rPh>
    <phoneticPr fontId="46"/>
  </si>
  <si>
    <t>○高校生通学定期券購入費補助事業</t>
    <rPh sb="1" eb="4">
      <t>コウコウセイ</t>
    </rPh>
    <rPh sb="4" eb="6">
      <t>ツウガク</t>
    </rPh>
    <rPh sb="6" eb="9">
      <t>テイキケン</t>
    </rPh>
    <rPh sb="9" eb="12">
      <t>コウニュウヒ</t>
    </rPh>
    <rPh sb="12" eb="16">
      <t>ホジョジギョウ</t>
    </rPh>
    <phoneticPr fontId="46"/>
  </si>
  <si>
    <t>○新入学祝金支給事業</t>
    <rPh sb="1" eb="2">
      <t>シン</t>
    </rPh>
    <rPh sb="2" eb="5">
      <t>ニュウガクイワイ</t>
    </rPh>
    <rPh sb="5" eb="6">
      <t>キン</t>
    </rPh>
    <rPh sb="6" eb="8">
      <t>シキュウ</t>
    </rPh>
    <rPh sb="8" eb="10">
      <t>ジギョウ</t>
    </rPh>
    <phoneticPr fontId="46"/>
  </si>
  <si>
    <t>15</t>
  </si>
  <si>
    <t>〇足柄産業集積ビレッジ推進事業</t>
    <rPh sb="1" eb="3">
      <t>アシガラ</t>
    </rPh>
    <rPh sb="3" eb="5">
      <t>サンギョウ</t>
    </rPh>
    <rPh sb="5" eb="7">
      <t>シュウセキ</t>
    </rPh>
    <rPh sb="11" eb="13">
      <t>スイシン</t>
    </rPh>
    <rPh sb="13" eb="15">
      <t>ジギョウ</t>
    </rPh>
    <phoneticPr fontId="12"/>
  </si>
  <si>
    <t>〇子育て支援拠点施設管理運営事業</t>
    <rPh sb="1" eb="3">
      <t>コソダ</t>
    </rPh>
    <rPh sb="4" eb="6">
      <t>シエン</t>
    </rPh>
    <rPh sb="6" eb="8">
      <t>キョテン</t>
    </rPh>
    <rPh sb="8" eb="10">
      <t>シセツ</t>
    </rPh>
    <rPh sb="10" eb="12">
      <t>カンリ</t>
    </rPh>
    <rPh sb="12" eb="14">
      <t>ウンエイ</t>
    </rPh>
    <rPh sb="14" eb="16">
      <t>ジギョウ</t>
    </rPh>
    <phoneticPr fontId="12"/>
  </si>
  <si>
    <t>〇防災行政無線整備事業</t>
    <rPh sb="1" eb="3">
      <t>ボウサイ</t>
    </rPh>
    <rPh sb="3" eb="5">
      <t>ギョウセイ</t>
    </rPh>
    <rPh sb="5" eb="7">
      <t>ムセン</t>
    </rPh>
    <rPh sb="7" eb="9">
      <t>セイビ</t>
    </rPh>
    <rPh sb="9" eb="11">
      <t>ジギョウ</t>
    </rPh>
    <phoneticPr fontId="12"/>
  </si>
  <si>
    <t>〇公共交通と移動手段の維持・確保事業</t>
    <rPh sb="1" eb="3">
      <t>コウキョウ</t>
    </rPh>
    <rPh sb="3" eb="5">
      <t>コウツウ</t>
    </rPh>
    <rPh sb="6" eb="8">
      <t>イドウ</t>
    </rPh>
    <rPh sb="8" eb="10">
      <t>シュダン</t>
    </rPh>
    <rPh sb="11" eb="13">
      <t>イジ</t>
    </rPh>
    <rPh sb="14" eb="16">
      <t>カクホ</t>
    </rPh>
    <rPh sb="16" eb="18">
      <t>ジギョウ</t>
    </rPh>
    <phoneticPr fontId="12"/>
  </si>
  <si>
    <t>〇教育用コンピュータ活用事業</t>
    <rPh sb="1" eb="4">
      <t>キョウイクヨウ</t>
    </rPh>
    <rPh sb="10" eb="12">
      <t>カツヨウ</t>
    </rPh>
    <rPh sb="12" eb="14">
      <t>ジギョウ</t>
    </rPh>
    <phoneticPr fontId="12"/>
  </si>
  <si>
    <t>〇消防団待機宿舎更新事業</t>
    <rPh sb="1" eb="4">
      <t>ショウボウダン</t>
    </rPh>
    <rPh sb="4" eb="6">
      <t>タイキ</t>
    </rPh>
    <rPh sb="6" eb="8">
      <t>シュクシャ</t>
    </rPh>
    <rPh sb="8" eb="10">
      <t>コウシン</t>
    </rPh>
    <rPh sb="10" eb="12">
      <t>ジギョウ</t>
    </rPh>
    <phoneticPr fontId="12"/>
  </si>
  <si>
    <t>〇小学校・中学校の給食費無償化事業</t>
    <rPh sb="1" eb="4">
      <t>ショウガッコウ</t>
    </rPh>
    <rPh sb="5" eb="8">
      <t>チュウガッコウ</t>
    </rPh>
    <rPh sb="9" eb="11">
      <t>キュウショク</t>
    </rPh>
    <rPh sb="11" eb="12">
      <t>ヒ</t>
    </rPh>
    <rPh sb="12" eb="15">
      <t>ムショウカ</t>
    </rPh>
    <rPh sb="15" eb="17">
      <t>ジギョウ</t>
    </rPh>
    <phoneticPr fontId="12"/>
  </si>
  <si>
    <t>〇林業６次産業化による循環型地域づくり事業</t>
    <rPh sb="1" eb="3">
      <t>リンギョウ</t>
    </rPh>
    <rPh sb="4" eb="5">
      <t>ジ</t>
    </rPh>
    <rPh sb="5" eb="7">
      <t>サンギョウ</t>
    </rPh>
    <rPh sb="7" eb="8">
      <t>カ</t>
    </rPh>
    <rPh sb="11" eb="14">
      <t>ジュンカンガタ</t>
    </rPh>
    <rPh sb="14" eb="16">
      <t>チイキ</t>
    </rPh>
    <rPh sb="19" eb="21">
      <t>ジギョウ</t>
    </rPh>
    <phoneticPr fontId="12"/>
  </si>
  <si>
    <t>〇運動公園外遊びの場整備事業</t>
    <rPh sb="1" eb="3">
      <t>ウンドウ</t>
    </rPh>
    <rPh sb="3" eb="5">
      <t>コウエン</t>
    </rPh>
    <rPh sb="5" eb="6">
      <t>ソト</t>
    </rPh>
    <rPh sb="6" eb="7">
      <t>アソ</t>
    </rPh>
    <rPh sb="9" eb="10">
      <t>バ</t>
    </rPh>
    <rPh sb="10" eb="12">
      <t>セイビ</t>
    </rPh>
    <rPh sb="12" eb="14">
      <t>ジギョウ</t>
    </rPh>
    <phoneticPr fontId="12"/>
  </si>
  <si>
    <t>〇都市計画道路千津島苅野線道路改良事業</t>
    <rPh sb="1" eb="3">
      <t>トシ</t>
    </rPh>
    <rPh sb="3" eb="5">
      <t>ケイカク</t>
    </rPh>
    <rPh sb="5" eb="7">
      <t>ドウロ</t>
    </rPh>
    <rPh sb="7" eb="10">
      <t>センヅシマ</t>
    </rPh>
    <rPh sb="10" eb="12">
      <t>カリノ</t>
    </rPh>
    <rPh sb="12" eb="13">
      <t>セン</t>
    </rPh>
    <rPh sb="13" eb="15">
      <t>ドウロ</t>
    </rPh>
    <rPh sb="15" eb="17">
      <t>カイリョウ</t>
    </rPh>
    <rPh sb="17" eb="19">
      <t>ジギョウ</t>
    </rPh>
    <phoneticPr fontId="12"/>
  </si>
  <si>
    <t>○第七次中井町総合計画策定事業</t>
    <rPh sb="1" eb="2">
      <t>ダイ</t>
    </rPh>
    <rPh sb="2" eb="4">
      <t>ナナジ</t>
    </rPh>
    <rPh sb="4" eb="7">
      <t>ナカイマチ</t>
    </rPh>
    <rPh sb="7" eb="9">
      <t>ソウゴウ</t>
    </rPh>
    <rPh sb="9" eb="11">
      <t>ケイカク</t>
    </rPh>
    <rPh sb="11" eb="13">
      <t>サクテイ</t>
    </rPh>
    <rPh sb="13" eb="15">
      <t>ジギョウ</t>
    </rPh>
    <phoneticPr fontId="4"/>
  </si>
  <si>
    <t>○生涯学習施設建設事業</t>
    <rPh sb="1" eb="3">
      <t>ショウガイ</t>
    </rPh>
    <rPh sb="3" eb="5">
      <t>ガクシュウ</t>
    </rPh>
    <rPh sb="5" eb="7">
      <t>シセツ</t>
    </rPh>
    <rPh sb="7" eb="9">
      <t>ケンセツ</t>
    </rPh>
    <rPh sb="9" eb="11">
      <t>ジギョウ</t>
    </rPh>
    <phoneticPr fontId="4"/>
  </si>
  <si>
    <t>○空家等対策計画策定事業</t>
    <rPh sb="1" eb="2">
      <t>ア</t>
    </rPh>
    <rPh sb="2" eb="3">
      <t>ヤ</t>
    </rPh>
    <rPh sb="3" eb="4">
      <t>トウ</t>
    </rPh>
    <rPh sb="4" eb="6">
      <t>タイサク</t>
    </rPh>
    <rPh sb="6" eb="8">
      <t>ケイカク</t>
    </rPh>
    <rPh sb="8" eb="10">
      <t>サクテイ</t>
    </rPh>
    <rPh sb="10" eb="12">
      <t>ジギョウ</t>
    </rPh>
    <phoneticPr fontId="4"/>
  </si>
  <si>
    <t>○教育ビジョン策定事業</t>
    <rPh sb="1" eb="3">
      <t>キョウイク</t>
    </rPh>
    <rPh sb="7" eb="9">
      <t>サクテイ</t>
    </rPh>
    <rPh sb="9" eb="11">
      <t>ジギョウ</t>
    </rPh>
    <phoneticPr fontId="4"/>
  </si>
  <si>
    <t>○インターチェンジ周辺土地利用推進事業</t>
    <rPh sb="9" eb="11">
      <t>シュウヘン</t>
    </rPh>
    <rPh sb="11" eb="13">
      <t>トチ</t>
    </rPh>
    <rPh sb="13" eb="15">
      <t>リヨウ</t>
    </rPh>
    <rPh sb="15" eb="17">
      <t>スイシン</t>
    </rPh>
    <rPh sb="17" eb="19">
      <t>ジギョウ</t>
    </rPh>
    <phoneticPr fontId="4"/>
  </si>
  <si>
    <t>○施設予約システム導入事業</t>
    <rPh sb="1" eb="3">
      <t>シセツ</t>
    </rPh>
    <rPh sb="3" eb="5">
      <t>ヨヤク</t>
    </rPh>
    <rPh sb="9" eb="11">
      <t>ドウニュウ</t>
    </rPh>
    <rPh sb="11" eb="13">
      <t>ジギョウ</t>
    </rPh>
    <phoneticPr fontId="4"/>
  </si>
  <si>
    <t>○議会ＩＣＴ化事業</t>
    <rPh sb="1" eb="3">
      <t>ギカイ</t>
    </rPh>
    <rPh sb="6" eb="7">
      <t>カ</t>
    </rPh>
    <rPh sb="7" eb="9">
      <t>ジギョウ</t>
    </rPh>
    <phoneticPr fontId="4"/>
  </si>
  <si>
    <t>〇学校体育館空調機設置事業</t>
    <rPh sb="1" eb="3">
      <t>ガッコウ</t>
    </rPh>
    <rPh sb="3" eb="5">
      <t>タイイク</t>
    </rPh>
    <rPh sb="5" eb="6">
      <t>カン</t>
    </rPh>
    <rPh sb="6" eb="8">
      <t>クウチョウ</t>
    </rPh>
    <rPh sb="8" eb="9">
      <t>キ</t>
    </rPh>
    <rPh sb="9" eb="11">
      <t>セッチ</t>
    </rPh>
    <rPh sb="11" eb="13">
      <t>ジギョウ</t>
    </rPh>
    <phoneticPr fontId="4"/>
  </si>
  <si>
    <t>○中井中央公園拠点整備事業</t>
    <rPh sb="1" eb="7">
      <t>ナカイチュウオウコウエン</t>
    </rPh>
    <rPh sb="7" eb="13">
      <t>キョテンセイビジギョウ</t>
    </rPh>
    <phoneticPr fontId="4"/>
  </si>
  <si>
    <t>○統合型・公開型ＧＩＳ導入事業</t>
    <rPh sb="1" eb="3">
      <t>トウゴウ</t>
    </rPh>
    <rPh sb="3" eb="4">
      <t>ガタ</t>
    </rPh>
    <rPh sb="5" eb="8">
      <t>コウカイガタ</t>
    </rPh>
    <rPh sb="11" eb="13">
      <t>ドウニュウ</t>
    </rPh>
    <rPh sb="13" eb="15">
      <t>ジギョウ</t>
    </rPh>
    <phoneticPr fontId="4"/>
  </si>
  <si>
    <t>△6.1</t>
  </si>
  <si>
    <t>○松田町・寄村合併70周年記念事業</t>
    <rPh sb="1" eb="4">
      <t>マツダマチ</t>
    </rPh>
    <rPh sb="5" eb="6">
      <t>ヤドリキ</t>
    </rPh>
    <rPh sb="6" eb="7">
      <t>ムラ</t>
    </rPh>
    <rPh sb="7" eb="9">
      <t>ガッペイ</t>
    </rPh>
    <rPh sb="11" eb="13">
      <t>シュウネン</t>
    </rPh>
    <rPh sb="13" eb="15">
      <t>キネン</t>
    </rPh>
    <rPh sb="15" eb="17">
      <t>ジギョウ</t>
    </rPh>
    <phoneticPr fontId="14"/>
  </si>
  <si>
    <t>○新松田駅周辺整備推進事業</t>
  </si>
  <si>
    <t>〇次期総合計画策定事業</t>
    <rPh sb="1" eb="3">
      <t>ジキ</t>
    </rPh>
    <rPh sb="3" eb="7">
      <t>ソウゴウケイカク</t>
    </rPh>
    <rPh sb="7" eb="9">
      <t>サクテイ</t>
    </rPh>
    <rPh sb="9" eb="11">
      <t>ジギョウ</t>
    </rPh>
    <phoneticPr fontId="14"/>
  </si>
  <si>
    <t>〇消防団消防車両購入事業</t>
    <rPh sb="1" eb="3">
      <t>ショウボウ</t>
    </rPh>
    <rPh sb="3" eb="4">
      <t>ダン</t>
    </rPh>
    <rPh sb="4" eb="6">
      <t>ショウボウ</t>
    </rPh>
    <rPh sb="6" eb="8">
      <t>シャリョウ</t>
    </rPh>
    <rPh sb="8" eb="10">
      <t>コウニュウ</t>
    </rPh>
    <rPh sb="10" eb="12">
      <t>ジギョウ</t>
    </rPh>
    <phoneticPr fontId="14"/>
  </si>
  <si>
    <t>〇学童保育保護者負担金無償化事業</t>
    <rPh sb="1" eb="3">
      <t>ガクドウ</t>
    </rPh>
    <rPh sb="3" eb="5">
      <t>ホイク</t>
    </rPh>
    <rPh sb="5" eb="8">
      <t>ホゴシャ</t>
    </rPh>
    <rPh sb="8" eb="11">
      <t>フタンキン</t>
    </rPh>
    <rPh sb="11" eb="14">
      <t>ムショウカ</t>
    </rPh>
    <rPh sb="14" eb="16">
      <t>ジギョウ</t>
    </rPh>
    <phoneticPr fontId="14"/>
  </si>
  <si>
    <t>〇スポーツツーリズム推進拠点整備事業</t>
    <rPh sb="10" eb="12">
      <t>スイシン</t>
    </rPh>
    <rPh sb="12" eb="14">
      <t>キョテン</t>
    </rPh>
    <rPh sb="14" eb="16">
      <t>セイビ</t>
    </rPh>
    <rPh sb="16" eb="18">
      <t>ジギョウ</t>
    </rPh>
    <phoneticPr fontId="14"/>
  </si>
  <si>
    <t>〇新モビリティサービス推進事業</t>
    <rPh sb="1" eb="2">
      <t>シン</t>
    </rPh>
    <rPh sb="11" eb="13">
      <t>スイシン</t>
    </rPh>
    <rPh sb="13" eb="15">
      <t>ジギョウ</t>
    </rPh>
    <phoneticPr fontId="14"/>
  </si>
  <si>
    <t>○英語教育推進事業</t>
  </si>
  <si>
    <t>○寄地区定住促進事業</t>
  </si>
  <si>
    <t>〇鳥獣被害対策実施隊員待遇改善事業</t>
    <rPh sb="1" eb="3">
      <t>チョウジュウ</t>
    </rPh>
    <rPh sb="3" eb="5">
      <t>ヒガイ</t>
    </rPh>
    <rPh sb="5" eb="7">
      <t>タイサク</t>
    </rPh>
    <rPh sb="7" eb="9">
      <t>ジッシ</t>
    </rPh>
    <rPh sb="9" eb="11">
      <t>タイイン</t>
    </rPh>
    <rPh sb="11" eb="13">
      <t>タイグウ</t>
    </rPh>
    <rPh sb="13" eb="15">
      <t>カイゼン</t>
    </rPh>
    <rPh sb="15" eb="17">
      <t>ジギョウ</t>
    </rPh>
    <phoneticPr fontId="14"/>
  </si>
  <si>
    <t>〇学校給食無償化事業</t>
    <rPh sb="1" eb="3">
      <t>ガッコウ</t>
    </rPh>
    <rPh sb="3" eb="5">
      <t>キュウショク</t>
    </rPh>
    <rPh sb="5" eb="8">
      <t>ムショウカ</t>
    </rPh>
    <rPh sb="8" eb="10">
      <t>ジギョウ</t>
    </rPh>
    <phoneticPr fontId="14"/>
  </si>
  <si>
    <t>Ｒ７年～Ｒ10年</t>
    <rPh sb="2" eb="3">
      <t>ネン</t>
    </rPh>
    <rPh sb="7" eb="8">
      <t>ネン</t>
    </rPh>
    <phoneticPr fontId="1"/>
  </si>
  <si>
    <t>企画管理事業</t>
    <rPh sb="0" eb="2">
      <t>キカク</t>
    </rPh>
    <rPh sb="2" eb="4">
      <t>カンリ</t>
    </rPh>
    <rPh sb="4" eb="6">
      <t>ジギョウ</t>
    </rPh>
    <phoneticPr fontId="13"/>
  </si>
  <si>
    <t>こども家庭センター整備事業</t>
  </si>
  <si>
    <t>全児童対策事業</t>
  </si>
  <si>
    <t>物価高騰・省エネ家電等導入補助事業</t>
  </si>
  <si>
    <t>空家等対策推進事業</t>
  </si>
  <si>
    <t>小学校給食事業</t>
    <rPh sb="0" eb="3">
      <t>ショウガッコウ</t>
    </rPh>
    <rPh sb="3" eb="5">
      <t>キュウショク</t>
    </rPh>
    <rPh sb="5" eb="7">
      <t>ジギョウ</t>
    </rPh>
    <phoneticPr fontId="13"/>
  </si>
  <si>
    <t>「小さな人だまり」事業</t>
  </si>
  <si>
    <t>コミュニティバス車両管理事業</t>
  </si>
  <si>
    <t>学校建設推進事業</t>
    <rPh sb="0" eb="2">
      <t>ガッコウ</t>
    </rPh>
    <rPh sb="2" eb="4">
      <t>ケンセツ</t>
    </rPh>
    <rPh sb="4" eb="6">
      <t>スイシン</t>
    </rPh>
    <rPh sb="6" eb="8">
      <t>ジギョウ</t>
    </rPh>
    <phoneticPr fontId="13"/>
  </si>
  <si>
    <t>博物館運営事業</t>
  </si>
  <si>
    <t>議　長  井上　昌彦</t>
    <rPh sb="5" eb="7">
      <t>イノウエ</t>
    </rPh>
    <rPh sb="8" eb="10">
      <t>マサヒコ</t>
    </rPh>
    <phoneticPr fontId="13"/>
  </si>
  <si>
    <t>副議長　鈴木　和宏</t>
    <rPh sb="4" eb="6">
      <t>スズキ</t>
    </rPh>
    <rPh sb="7" eb="9">
      <t>カズヒロ</t>
    </rPh>
    <phoneticPr fontId="13"/>
  </si>
  <si>
    <t>志民の会・ミモザりっけん</t>
    <rPh sb="0" eb="1">
      <t>ココロザシ</t>
    </rPh>
    <rPh sb="1" eb="2">
      <t>ミン</t>
    </rPh>
    <rPh sb="3" eb="4">
      <t>カイ</t>
    </rPh>
    <phoneticPr fontId="13"/>
  </si>
  <si>
    <t>令和７年６月１日現在</t>
    <rPh sb="0" eb="1">
      <t>レイ</t>
    </rPh>
    <rPh sb="1" eb="2">
      <t>ワ</t>
    </rPh>
    <rPh sb="3" eb="4">
      <t>ネン</t>
    </rPh>
    <rPh sb="5" eb="6">
      <t>ツキ</t>
    </rPh>
    <rPh sb="7" eb="8">
      <t>ニチ</t>
    </rPh>
    <rPh sb="8" eb="10">
      <t>ゲンザイ</t>
    </rPh>
    <phoneticPr fontId="13"/>
  </si>
  <si>
    <t>令和７年６月１日現在</t>
    <rPh sb="0" eb="2">
      <t>レイワ</t>
    </rPh>
    <rPh sb="3" eb="4">
      <t>ネン</t>
    </rPh>
    <rPh sb="5" eb="6">
      <t>ガツ</t>
    </rPh>
    <rPh sb="7" eb="8">
      <t>ニチ</t>
    </rPh>
    <rPh sb="8" eb="10">
      <t>ゲンザイ</t>
    </rPh>
    <phoneticPr fontId="13"/>
  </si>
  <si>
    <t>（13）令和７年度の主要事業</t>
    <rPh sb="4" eb="6">
      <t>レイワ</t>
    </rPh>
    <rPh sb="7" eb="9">
      <t>ネンド</t>
    </rPh>
    <phoneticPr fontId="13"/>
  </si>
  <si>
    <t>・サイクルシティ宣言(平成17年)</t>
    <phoneticPr fontId="13"/>
  </si>
  <si>
    <t>議　長　加藤　洋一</t>
    <rPh sb="0" eb="1">
      <t>ギ</t>
    </rPh>
    <rPh sb="2" eb="3">
      <t>チョウ</t>
    </rPh>
    <rPh sb="4" eb="6">
      <t>カトウ</t>
    </rPh>
    <rPh sb="7" eb="9">
      <t>ヨウイチ</t>
    </rPh>
    <phoneticPr fontId="13"/>
  </si>
  <si>
    <t>副議長　岸本　敦子</t>
    <rPh sb="0" eb="1">
      <t>フク</t>
    </rPh>
    <rPh sb="1" eb="3">
      <t>ギチョウ</t>
    </rPh>
    <rPh sb="4" eb="6">
      <t>キシモト</t>
    </rPh>
    <rPh sb="7" eb="9">
      <t>アツコ</t>
    </rPh>
    <phoneticPr fontId="12"/>
  </si>
  <si>
    <t>議  長　瀬戸　恵津子</t>
    <rPh sb="0" eb="1">
      <t>ギ</t>
    </rPh>
    <rPh sb="3" eb="4">
      <t>チョウ</t>
    </rPh>
    <rPh sb="5" eb="7">
      <t>セト</t>
    </rPh>
    <rPh sb="8" eb="11">
      <t>エツコ</t>
    </rPh>
    <phoneticPr fontId="13"/>
  </si>
  <si>
    <t>副議長　和田　成功</t>
    <rPh sb="0" eb="1">
      <t>フク</t>
    </rPh>
    <rPh sb="1" eb="3">
      <t>ギチョウ</t>
    </rPh>
    <rPh sb="4" eb="6">
      <t>ワダ</t>
    </rPh>
    <rPh sb="7" eb="9">
      <t>セイコウ</t>
    </rPh>
    <phoneticPr fontId="13"/>
  </si>
  <si>
    <t>副議長　星野　洋一</t>
    <rPh sb="4" eb="6">
      <t>ホシノ</t>
    </rPh>
    <rPh sb="7" eb="9">
      <t>ヨウイチ</t>
    </rPh>
    <phoneticPr fontId="13"/>
  </si>
  <si>
    <t>なし</t>
    <phoneticPr fontId="13"/>
  </si>
  <si>
    <t>Ｒ５年～Ｒ７年</t>
    <rPh sb="2" eb="3">
      <t>ネン</t>
    </rPh>
    <rPh sb="6" eb="7">
      <t>ネン</t>
    </rPh>
    <phoneticPr fontId="48"/>
  </si>
  <si>
    <t xml:space="preserve"> ※ 必要に応じて令和７年６月１日以降のデータを記載している場合があります。</t>
    <rPh sb="3" eb="5">
      <t>ヒツヨウ</t>
    </rPh>
    <rPh sb="6" eb="7">
      <t>オウ</t>
    </rPh>
    <rPh sb="9" eb="11">
      <t>レイワ</t>
    </rPh>
    <rPh sb="12" eb="13">
      <t>ネン</t>
    </rPh>
    <rPh sb="14" eb="15">
      <t>ガツ</t>
    </rPh>
    <rPh sb="16" eb="19">
      <t>ニチイコウ</t>
    </rPh>
    <rPh sb="24" eb="26">
      <t>キサイ</t>
    </rPh>
    <rPh sb="30" eb="32">
      <t>バアイ</t>
    </rPh>
    <phoneticPr fontId="13"/>
  </si>
  <si>
    <t>無会派</t>
    <phoneticPr fontId="13"/>
  </si>
  <si>
    <t>令和６年３月31日現在</t>
    <rPh sb="0" eb="2">
      <t>レイワ</t>
    </rPh>
    <rPh sb="3" eb="4">
      <t>ネン</t>
    </rPh>
    <rPh sb="5" eb="6">
      <t>ツキ</t>
    </rPh>
    <rPh sb="8" eb="9">
      <t>ニチ</t>
    </rPh>
    <rPh sb="9" eb="11">
      <t>ゲンザイ</t>
    </rPh>
    <phoneticPr fontId="13"/>
  </si>
  <si>
    <t>「県勢要覧(令和６年度版)、令和６年度 市町村要覧」</t>
    <rPh sb="6" eb="8">
      <t>レイワ</t>
    </rPh>
    <rPh sb="9" eb="11">
      <t>ネンド</t>
    </rPh>
    <rPh sb="10" eb="11">
      <t>ド</t>
    </rPh>
    <rPh sb="11" eb="12">
      <t>バン</t>
    </rPh>
    <phoneticPr fontId="13"/>
  </si>
  <si>
    <t>○令和6年5月</t>
    <phoneticPr fontId="13"/>
  </si>
  <si>
    <t>　小田原市長就任</t>
    <phoneticPr fontId="13"/>
  </si>
  <si>
    <t xml:space="preserve">  大井町・松田町・箱根町)</t>
  </si>
  <si>
    <t>　 町　長  戸村　裕司</t>
    <rPh sb="2" eb="3">
      <t>マチ</t>
    </rPh>
    <rPh sb="4" eb="5">
      <t>チョウ</t>
    </rPh>
    <rPh sb="7" eb="9">
      <t>トムラ</t>
    </rPh>
    <rPh sb="10" eb="12">
      <t>ユウジ</t>
    </rPh>
    <phoneticPr fontId="13"/>
  </si>
  <si>
    <t xml:space="preserve">  （ 1期目  R8.11.13 ）</t>
    <rPh sb="5" eb="6">
      <t>キ</t>
    </rPh>
    <rPh sb="6" eb="7">
      <t>メ</t>
    </rPh>
    <phoneticPr fontId="13"/>
  </si>
  <si>
    <t>〇身近な公園の整備事業</t>
    <phoneticPr fontId="13"/>
  </si>
  <si>
    <t>〇農業振興事業</t>
    <phoneticPr fontId="13"/>
  </si>
  <si>
    <t>・横芝光町(千葉県)</t>
    <rPh sb="1" eb="2">
      <t>ヨコ</t>
    </rPh>
    <rPh sb="2" eb="3">
      <t>シバ</t>
    </rPh>
    <rPh sb="3" eb="4">
      <t>ヒカリ</t>
    </rPh>
    <rPh sb="4" eb="5">
      <t>マチ</t>
    </rPh>
    <rPh sb="6" eb="8">
      <t>チバ</t>
    </rPh>
    <rPh sb="8" eb="9">
      <t>ケン</t>
    </rPh>
    <phoneticPr fontId="13"/>
  </si>
  <si>
    <t>議　長　石渡　正次</t>
    <rPh sb="4" eb="6">
      <t>イシワタ</t>
    </rPh>
    <rPh sb="7" eb="9">
      <t>マサジ</t>
    </rPh>
    <phoneticPr fontId="14"/>
  </si>
  <si>
    <t>副議長　多田　勲</t>
    <rPh sb="4" eb="6">
      <t>タダ</t>
    </rPh>
    <rPh sb="7" eb="8">
      <t>イサオ</t>
    </rPh>
    <phoneticPr fontId="14"/>
  </si>
  <si>
    <t>　  　　 （ R11.3.31 ）</t>
    <phoneticPr fontId="13"/>
  </si>
  <si>
    <t>加藤　憲一（61）</t>
    <rPh sb="0" eb="2">
      <t>かとう</t>
    </rPh>
    <rPh sb="3" eb="5">
      <t>けんいち</t>
    </rPh>
    <phoneticPr fontId="13" type="Hiragana" alignment="center"/>
  </si>
  <si>
    <t>加藤　修平（76）</t>
    <rPh sb="0" eb="2">
      <t>か と う</t>
    </rPh>
    <rPh sb="3" eb="5">
      <t>しゅうへい</t>
    </rPh>
    <phoneticPr fontId="13" type="Hiragana" alignment="center"/>
  </si>
  <si>
    <t>戸村　裕司（57）</t>
    <rPh sb="0" eb="2">
      <t>とむら</t>
    </rPh>
    <rPh sb="3" eb="5">
      <t>ゆうじ</t>
    </rPh>
    <phoneticPr fontId="13" type="Hiragana" alignment="center"/>
  </si>
  <si>
    <t>小田　眞一（71）</t>
    <rPh sb="0" eb="2">
      <t>お 　だ</t>
    </rPh>
    <rPh sb="3" eb="5">
      <t>しんいち</t>
    </rPh>
    <phoneticPr fontId="13" type="Hiragana" alignment="center"/>
  </si>
  <si>
    <t>本山　博幸（55）</t>
    <rPh sb="0" eb="1">
      <t>もと</t>
    </rPh>
    <rPh sb="1" eb="2">
      <t>やま</t>
    </rPh>
    <rPh sb="3" eb="5">
      <t>ひろゆき</t>
    </rPh>
    <phoneticPr fontId="13" type="Hiragana" alignment="center"/>
  </si>
  <si>
    <t>湯川　裕司（73）</t>
    <rPh sb="0" eb="2">
      <t>ゆ か わ</t>
    </rPh>
    <rPh sb="3" eb="5">
      <t>ゆ う じ</t>
    </rPh>
    <phoneticPr fontId="13" type="Hiragana" alignment="center"/>
  </si>
  <si>
    <t>山神　裕(58）</t>
    <rPh sb="0" eb="2">
      <t>やまがみ</t>
    </rPh>
    <rPh sb="3" eb="4">
      <t>ゆたか</t>
    </rPh>
    <phoneticPr fontId="13" type="Hiragana"/>
  </si>
  <si>
    <t>勝俣　浩行（70）</t>
    <rPh sb="0" eb="2">
      <t>かつまた</t>
    </rPh>
    <rPh sb="3" eb="5">
      <t>ひろゆき</t>
    </rPh>
    <phoneticPr fontId="13" type="Hiragana" alignment="distributed"/>
  </si>
  <si>
    <t>小林　伸行（49）</t>
    <rPh sb="0" eb="2">
      <t>こばやし</t>
    </rPh>
    <rPh sb="3" eb="5">
      <t>のぶゆき</t>
    </rPh>
    <phoneticPr fontId="13" type="Hiragana" alignment="center"/>
  </si>
  <si>
    <t>内藤　喜文（65）</t>
    <rPh sb="0" eb="2">
      <t>ないとう</t>
    </rPh>
    <rPh sb="3" eb="4">
      <t>よし</t>
    </rPh>
    <rPh sb="4" eb="5">
      <t>ふみ</t>
    </rPh>
    <phoneticPr fontId="13" type="Hiragana" alignment="center"/>
  </si>
  <si>
    <t xml:space="preserve"> 第７次小田原市総合計画</t>
    <rPh sb="1" eb="2">
      <t>ダイ</t>
    </rPh>
    <rPh sb="3" eb="4">
      <t>ジ</t>
    </rPh>
    <rPh sb="4" eb="8">
      <t>オダワラシ</t>
    </rPh>
    <rPh sb="8" eb="10">
      <t>ソウゴウ</t>
    </rPh>
    <rPh sb="10" eb="12">
      <t>ケイカク</t>
    </rPh>
    <phoneticPr fontId="13"/>
  </si>
  <si>
    <t>（６）令和７年度当初予算</t>
    <rPh sb="3" eb="5">
      <t>レイワ</t>
    </rPh>
    <rPh sb="6" eb="8">
      <t>ネンド</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</si>
</sst>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0_ "/>
    <numFmt numFmtId="177" formatCode="0;&quot;△ &quot;0"/>
    <numFmt numFmtId="178" formatCode="#,##0;&quot;△ &quot;#,##0;&quot;－&quot;"/>
    <numFmt numFmtId="179" formatCode="#,##0.0;&quot;△ &quot;#,##0.0"/>
    <numFmt numFmtId="180" formatCode="[$-411]ggge&quot;年&quot;m&quot;月&quot;d&quot;日&quot;;@"/>
    <numFmt numFmtId="181" formatCode="\(0.0\)"/>
    <numFmt numFmtId="182" formatCode="#,##0_);[Red]\(#,##0\)"/>
    <numFmt numFmtId="183" formatCode="#,##0.00_);[Red]\(#,##0.00\)"/>
    <numFmt numFmtId="184" formatCode="#,##0_);\(#,##0\)"/>
    <numFmt numFmtId="185" formatCode="#,##0.00_ "/>
    <numFmt numFmtId="186" formatCode="#,##0;&quot;△ &quot;#,##0"/>
    <numFmt numFmtId="187" formatCode="0.00_ "/>
    <numFmt numFmtId="188" formatCode="0.0&quot;％ &quot;"/>
    <numFmt numFmtId="189" formatCode="\(0.0\)\ "/>
    <numFmt numFmtId="190" formatCode="#,##0.0;&quot;△&quot;* #,##0.0;&quot;－&quot;"/>
    <numFmt numFmtId="191" formatCode="&quot;〇&quot;@"/>
    <numFmt numFmtId="192" formatCode="0.0_);[Red]\(0.0\)"/>
    <numFmt numFmtId="193" formatCode="0.0_ "/>
    <numFmt numFmtId="194" formatCode="0.00_);[Red]\(0.00\)"/>
    <numFmt numFmtId="195" formatCode="#,##0_ ;[Red]\-#,##0\ "/>
    <numFmt numFmtId="196" formatCode="0.000_);[Red]\(0.000\)"/>
    <numFmt numFmtId="197" formatCode="0.000_ "/>
    <numFmt numFmtId="198" formatCode="#,##0.0_);[Red]\(#,##0.0\)"/>
  </numFmts>
  <fonts count="58">
    <font>
      <sz val="11"/>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Ｐゴシック"/>
      <family val="3"/>
      <charset val="128"/>
    </font>
    <font>
      <sz val="11"/>
      <name val="ＭＳ Ｐゴシック"/>
      <family val="3"/>
      <charset val="128"/>
    </font>
    <font>
      <sz val="6"/>
      <name val="ＭＳ 明朝"/>
      <family val="1"/>
      <charset val="128"/>
    </font>
    <font>
      <sz val="10.5"/>
      <name val="ＭＳ ゴシック"/>
      <family val="3"/>
      <charset val="128"/>
    </font>
    <font>
      <sz val="9"/>
      <name val="ＭＳ ゴシック"/>
      <family val="3"/>
      <charset val="128"/>
    </font>
    <font>
      <sz val="11"/>
      <name val="ＭＳ 明朝"/>
      <family val="1"/>
      <charset val="128"/>
    </font>
    <font>
      <sz val="10.5"/>
      <name val="ＭＳ 明朝"/>
      <family val="1"/>
      <charset val="128"/>
    </font>
    <font>
      <sz val="10"/>
      <name val="ＭＳ 明朝"/>
      <family val="1"/>
      <charset val="128"/>
    </font>
    <font>
      <sz val="12"/>
      <name val="ＭＳ 明朝"/>
      <family val="1"/>
      <charset val="128"/>
    </font>
    <font>
      <sz val="9"/>
      <name val="ＭＳ 明朝"/>
      <family val="1"/>
      <charset val="128"/>
    </font>
    <font>
      <sz val="12"/>
      <name val="ＭＳ ゴシック"/>
      <family val="3"/>
      <charset val="128"/>
    </font>
    <font>
      <sz val="8"/>
      <name val="ＭＳ 明朝"/>
      <family val="1"/>
      <charset val="128"/>
    </font>
    <font>
      <sz val="9.5"/>
      <name val="ＭＳ 明朝"/>
      <family val="1"/>
      <charset val="128"/>
    </font>
    <font>
      <sz val="13"/>
      <name val="ＭＳ ゴシック"/>
      <family val="3"/>
      <charset val="128"/>
    </font>
    <font>
      <sz val="11"/>
      <color theme="1"/>
      <name val="ＭＳ 明朝"/>
      <family val="1"/>
      <charset val="128"/>
    </font>
    <font>
      <sz val="10"/>
      <color theme="1"/>
      <name val="ＭＳ 明朝"/>
      <family val="1"/>
      <charset val="128"/>
    </font>
    <font>
      <sz val="12"/>
      <color rgb="FFFF0000"/>
      <name val="ＭＳ 明朝"/>
      <family val="2"/>
      <charset val="128"/>
    </font>
    <font>
      <sz val="11"/>
      <color rgb="FF0070C0"/>
      <name val="ＭＳ 明朝"/>
      <family val="1"/>
      <charset val="128"/>
    </font>
    <font>
      <sz val="11"/>
      <name val="ＭＳ ゴシック"/>
      <family val="3"/>
      <charset val="128"/>
    </font>
    <font>
      <sz val="9"/>
      <color rgb="FF0070C0"/>
      <name val="ＭＳ 明朝"/>
      <family val="1"/>
      <charset val="128"/>
    </font>
    <font>
      <sz val="6"/>
      <name val="ＭＳ 明朝"/>
      <family val="2"/>
      <charset val="128"/>
    </font>
    <font>
      <b/>
      <sz val="14"/>
      <color rgb="FF0070C0"/>
      <name val="ＭＳ 明朝"/>
      <family val="1"/>
      <charset val="128"/>
    </font>
    <font>
      <sz val="12"/>
      <color rgb="FF0070C0"/>
      <name val="ＭＳ ゴシック"/>
      <family val="3"/>
      <charset val="128"/>
    </font>
    <font>
      <sz val="10.5"/>
      <color rgb="FFFF0000"/>
      <name val="ＭＳ ゴシック"/>
      <family val="3"/>
      <charset val="128"/>
    </font>
    <font>
      <sz val="10.5"/>
      <color rgb="FFFF0000"/>
      <name val="ＭＳ 明朝"/>
      <family val="1"/>
      <charset val="128"/>
    </font>
    <font>
      <b/>
      <sz val="12"/>
      <color rgb="FFFF0000"/>
      <name val="ＭＳ ゴシック"/>
      <family val="3"/>
      <charset val="128"/>
    </font>
    <font>
      <sz val="16"/>
      <name val="ＭＳ ゴシック"/>
      <family val="3"/>
      <charset val="128"/>
    </font>
    <font>
      <sz val="12"/>
      <color rgb="FFFF0000"/>
      <name val="ＭＳ 明朝"/>
      <family val="1"/>
      <charset val="128"/>
    </font>
    <font>
      <sz val="12"/>
      <name val="ＭＳ 明朝"/>
      <family val="2"/>
      <charset val="128"/>
    </font>
    <font>
      <u/>
      <sz val="11"/>
      <color indexed="12"/>
      <name val="ＭＳ Ｐゴシック"/>
      <family val="3"/>
      <charset val="128"/>
    </font>
    <font>
      <sz val="14"/>
      <name val="ＭＳ ゴシック"/>
      <family val="3"/>
      <charset val="128"/>
    </font>
    <font>
      <sz val="15"/>
      <name val="ＭＳ ゴシック"/>
      <family val="3"/>
      <charset val="128"/>
    </font>
    <font>
      <b/>
      <sz val="12"/>
      <name val="ＭＳ 明朝"/>
      <family val="1"/>
      <charset val="128"/>
    </font>
    <font>
      <sz val="11"/>
      <name val="ＭＳ Ｐゴシック"/>
      <family val="3"/>
    </font>
    <font>
      <sz val="10.5"/>
      <name val="ＭＳ 明朝"/>
      <family val="1"/>
    </font>
    <font>
      <sz val="12"/>
      <color theme="1"/>
      <name val="ＭＳ 明朝"/>
      <family val="2"/>
    </font>
    <font>
      <sz val="6"/>
      <name val="ＭＳ Ｐゴシック"/>
      <family val="3"/>
    </font>
    <font>
      <sz val="14"/>
      <name val="ＭＳ 明朝"/>
      <family val="1"/>
      <charset val="128"/>
    </font>
    <font>
      <sz val="8.5"/>
      <name val="ＭＳ 明朝"/>
      <family val="1"/>
      <charset val="128"/>
    </font>
    <font>
      <b/>
      <sz val="14"/>
      <name val="ＭＳ 明朝"/>
      <family val="1"/>
      <charset val="128"/>
    </font>
    <font>
      <sz val="8.1"/>
      <name val="ＭＳ 明朝"/>
      <family val="1"/>
      <charset val="128"/>
    </font>
    <font>
      <sz val="13"/>
      <name val="ＭＳ 明朝"/>
      <family val="1"/>
      <charset val="128"/>
    </font>
    <font>
      <b/>
      <sz val="10.5"/>
      <name val="ＭＳ 明朝"/>
      <family val="1"/>
      <charset val="128"/>
    </font>
    <font>
      <sz val="9.5"/>
      <name val="ＭＳ ゴシック"/>
      <family val="3"/>
      <charset val="128"/>
    </font>
    <font>
      <sz val="8"/>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hair">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style="thin">
        <color indexed="64"/>
      </top>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hair">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Down="1">
      <left style="thin">
        <color indexed="64"/>
      </left>
      <right style="thin">
        <color indexed="64"/>
      </right>
      <top/>
      <bottom style="thin">
        <color indexed="64"/>
      </bottom>
      <diagonal style="hair">
        <color indexed="64"/>
      </diagonal>
    </border>
    <border diagonalDown="1">
      <left style="thin">
        <color indexed="64"/>
      </left>
      <right style="thin">
        <color indexed="64"/>
      </right>
      <top style="thin">
        <color indexed="64"/>
      </top>
      <bottom/>
      <diagonal style="hair">
        <color indexed="64"/>
      </diagonal>
    </border>
    <border>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top style="thin">
        <color indexed="64"/>
      </top>
      <bottom style="double">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hair">
        <color indexed="64"/>
      </left>
      <right/>
      <top/>
      <bottom style="medium">
        <color indexed="64"/>
      </bottom>
      <diagonal/>
    </border>
    <border>
      <left/>
      <right style="thin">
        <color indexed="64"/>
      </right>
      <top style="medium">
        <color indexed="64"/>
      </top>
      <bottom/>
      <diagonal/>
    </border>
    <border>
      <left style="hair">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hair">
        <color indexed="64"/>
      </right>
      <top style="medium">
        <color indexed="64"/>
      </top>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top style="double">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bottom/>
      <diagonal/>
    </border>
    <border>
      <left style="double">
        <color indexed="64"/>
      </left>
      <right/>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diagonal/>
    </border>
    <border>
      <left/>
      <right style="double">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left style="double">
        <color indexed="64"/>
      </left>
      <right/>
      <top style="thin">
        <color indexed="64"/>
      </top>
      <bottom/>
      <diagonal/>
    </border>
    <border>
      <left/>
      <right style="double">
        <color indexed="64"/>
      </right>
      <top style="thin">
        <color indexed="64"/>
      </top>
      <bottom/>
      <diagonal/>
    </border>
    <border diagonalDown="1">
      <left style="thin">
        <color indexed="64"/>
      </left>
      <right style="thin">
        <color indexed="64"/>
      </right>
      <top style="thin">
        <color indexed="64"/>
      </top>
      <bottom/>
      <diagonal style="thin">
        <color indexed="64"/>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bottom/>
      <diagonal/>
    </border>
    <border diagonalUp="1">
      <left style="thin">
        <color indexed="64"/>
      </left>
      <right style="thin">
        <color indexed="64"/>
      </right>
      <top style="hair">
        <color indexed="64"/>
      </top>
      <bottom style="thin">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left/>
      <right style="hair">
        <color indexed="64"/>
      </right>
      <top/>
      <bottom style="thin">
        <color indexed="64"/>
      </bottom>
      <diagonal/>
    </border>
    <border>
      <left/>
      <right style="hair">
        <color indexed="64"/>
      </right>
      <top/>
      <bottom/>
      <diagonal/>
    </border>
  </borders>
  <cellStyleXfs count="30">
    <xf numFmtId="0" fontId="0" fillId="0" borderId="0"/>
    <xf numFmtId="9" fontId="14" fillId="0" borderId="0" applyFont="0" applyFill="0" applyBorder="0" applyAlignment="0" applyProtection="0"/>
    <xf numFmtId="38" fontId="14" fillId="0" borderId="0" applyFont="0" applyFill="0" applyBorder="0" applyAlignment="0" applyProtection="0"/>
    <xf numFmtId="0" fontId="12" fillId="0" borderId="0"/>
    <xf numFmtId="0" fontId="14" fillId="0" borderId="0"/>
    <xf numFmtId="38" fontId="12" fillId="0" borderId="0" applyFont="0" applyFill="0" applyBorder="0" applyAlignment="0" applyProtection="0"/>
    <xf numFmtId="38" fontId="11" fillId="0" borderId="0" applyFont="0" applyFill="0" applyBorder="0" applyAlignment="0" applyProtection="0">
      <alignment vertical="center"/>
    </xf>
    <xf numFmtId="0" fontId="11" fillId="0" borderId="0">
      <alignment vertical="center"/>
    </xf>
    <xf numFmtId="9" fontId="12" fillId="0" borderId="0" applyFont="0" applyFill="0" applyBorder="0" applyAlignment="0" applyProtection="0"/>
    <xf numFmtId="0" fontId="10" fillId="0" borderId="0">
      <alignment vertical="center"/>
    </xf>
    <xf numFmtId="38" fontId="10" fillId="0" borderId="0" applyFont="0" applyFill="0" applyBorder="0" applyAlignment="0" applyProtection="0">
      <alignment vertical="center"/>
    </xf>
    <xf numFmtId="0" fontId="20" fillId="0" borderId="0" applyBorder="0">
      <alignment vertical="center"/>
    </xf>
    <xf numFmtId="0" fontId="9" fillId="0" borderId="0">
      <alignment vertical="center"/>
    </xf>
    <xf numFmtId="0" fontId="9" fillId="0" borderId="0">
      <alignment vertical="center"/>
    </xf>
    <xf numFmtId="38" fontId="12" fillId="0" borderId="0" applyFont="0" applyFill="0" applyBorder="0" applyAlignment="0" applyProtection="0">
      <alignment vertical="center"/>
    </xf>
    <xf numFmtId="38" fontId="9" fillId="0" borderId="0" applyFont="0" applyFill="0" applyBorder="0" applyAlignment="0" applyProtection="0">
      <alignment vertical="center"/>
    </xf>
    <xf numFmtId="0" fontId="42" fillId="0" borderId="0" applyNumberFormat="0" applyFill="0" applyBorder="0" applyAlignment="0" applyProtection="0">
      <alignment vertical="top"/>
      <protection locked="0"/>
    </xf>
    <xf numFmtId="0" fontId="12" fillId="0" borderId="0"/>
    <xf numFmtId="0" fontId="12" fillId="0" borderId="0"/>
    <xf numFmtId="0" fontId="8"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12" fillId="0" borderId="0"/>
    <xf numFmtId="0" fontId="12" fillId="0" borderId="0"/>
  </cellStyleXfs>
  <cellXfs count="1137">
    <xf numFmtId="0" fontId="0" fillId="0" borderId="0" xfId="0"/>
    <xf numFmtId="0" fontId="18" fillId="0" borderId="0" xfId="3" applyFont="1" applyFill="1" applyAlignment="1">
      <alignment horizontal="center" vertical="center"/>
    </xf>
    <xf numFmtId="0" fontId="18" fillId="2" borderId="0" xfId="3" applyFont="1" applyFill="1" applyAlignment="1">
      <alignment horizontal="center" vertical="center"/>
    </xf>
    <xf numFmtId="0" fontId="30" fillId="0" borderId="0" xfId="3" applyFont="1" applyFill="1" applyAlignment="1">
      <alignment horizontal="center" vertical="center"/>
    </xf>
    <xf numFmtId="0" fontId="18" fillId="0" borderId="0" xfId="3" applyFont="1" applyFill="1" applyAlignment="1">
      <alignment horizontal="left" vertical="center"/>
    </xf>
    <xf numFmtId="0" fontId="18" fillId="0" borderId="0" xfId="3" applyFont="1" applyFill="1" applyAlignment="1">
      <alignment horizontal="right" vertical="center"/>
    </xf>
    <xf numFmtId="0" fontId="18" fillId="0" borderId="0" xfId="3" applyFont="1" applyFill="1" applyAlignment="1">
      <alignment vertical="center"/>
    </xf>
    <xf numFmtId="0" fontId="30" fillId="0" borderId="73" xfId="3" applyFont="1" applyFill="1" applyBorder="1" applyAlignment="1">
      <alignment horizontal="center" vertical="center"/>
    </xf>
    <xf numFmtId="0" fontId="30" fillId="0" borderId="74" xfId="3" applyFont="1" applyFill="1" applyBorder="1" applyAlignment="1">
      <alignment horizontal="center" vertical="center"/>
    </xf>
    <xf numFmtId="182" fontId="18" fillId="0" borderId="75" xfId="3" applyNumberFormat="1" applyFont="1" applyFill="1" applyBorder="1" applyAlignment="1">
      <alignment horizontal="right" vertical="center"/>
    </xf>
    <xf numFmtId="183" fontId="18" fillId="0" borderId="76" xfId="3" applyNumberFormat="1" applyFont="1" applyFill="1" applyBorder="1" applyAlignment="1">
      <alignment horizontal="right" vertical="center"/>
    </xf>
    <xf numFmtId="182" fontId="18" fillId="0" borderId="77" xfId="3" applyNumberFormat="1" applyFont="1" applyFill="1" applyBorder="1" applyAlignment="1">
      <alignment horizontal="right" vertical="center"/>
    </xf>
    <xf numFmtId="184" fontId="18" fillId="0" borderId="78" xfId="3" applyNumberFormat="1" applyFont="1" applyFill="1" applyBorder="1" applyAlignment="1">
      <alignment horizontal="right" vertical="center"/>
    </xf>
    <xf numFmtId="0" fontId="18" fillId="0" borderId="75" xfId="3" applyFont="1" applyFill="1" applyBorder="1" applyAlignment="1">
      <alignment horizontal="center" vertical="center"/>
    </xf>
    <xf numFmtId="185" fontId="30" fillId="3" borderId="79" xfId="3" applyNumberFormat="1" applyFont="1" applyFill="1" applyBorder="1" applyAlignment="1">
      <alignment horizontal="right" vertical="center"/>
    </xf>
    <xf numFmtId="185" fontId="30" fillId="4" borderId="80" xfId="3" applyNumberFormat="1" applyFont="1" applyFill="1" applyBorder="1" applyAlignment="1">
      <alignment horizontal="right" vertical="center"/>
    </xf>
    <xf numFmtId="182" fontId="31" fillId="3" borderId="15" xfId="3" applyNumberFormat="1" applyFont="1" applyFill="1" applyBorder="1" applyAlignment="1">
      <alignment horizontal="right" vertical="center"/>
    </xf>
    <xf numFmtId="183" fontId="31" fillId="3" borderId="81" xfId="3" applyNumberFormat="1" applyFont="1" applyFill="1" applyBorder="1" applyAlignment="1">
      <alignment horizontal="right" vertical="center"/>
    </xf>
    <xf numFmtId="184" fontId="31" fillId="3" borderId="82" xfId="3" applyNumberFormat="1" applyFont="1" applyFill="1" applyBorder="1" applyAlignment="1">
      <alignment horizontal="right" vertical="center"/>
    </xf>
    <xf numFmtId="0" fontId="31" fillId="3" borderId="83" xfId="3" applyFont="1" applyFill="1" applyBorder="1" applyAlignment="1">
      <alignment horizontal="center" vertical="center"/>
    </xf>
    <xf numFmtId="185" fontId="30" fillId="3" borderId="13" xfId="3" applyNumberFormat="1" applyFont="1" applyFill="1" applyBorder="1" applyAlignment="1">
      <alignment horizontal="right" vertical="center"/>
    </xf>
    <xf numFmtId="185" fontId="30" fillId="4" borderId="3" xfId="3" applyNumberFormat="1" applyFont="1" applyFill="1" applyBorder="1" applyAlignment="1">
      <alignment horizontal="right" vertical="center"/>
    </xf>
    <xf numFmtId="182" fontId="18" fillId="3" borderId="84" xfId="3" applyNumberFormat="1" applyFont="1" applyFill="1" applyBorder="1" applyAlignment="1">
      <alignment horizontal="right" vertical="center"/>
    </xf>
    <xf numFmtId="183" fontId="18" fillId="3" borderId="85" xfId="3" applyNumberFormat="1" applyFont="1" applyFill="1" applyBorder="1" applyAlignment="1">
      <alignment horizontal="right" vertical="center"/>
    </xf>
    <xf numFmtId="182" fontId="18" fillId="3" borderId="86" xfId="3" applyNumberFormat="1" applyFont="1" applyFill="1" applyBorder="1" applyAlignment="1">
      <alignment horizontal="right" vertical="center"/>
    </xf>
    <xf numFmtId="0" fontId="18" fillId="3" borderId="84" xfId="3" applyFont="1" applyFill="1" applyBorder="1" applyAlignment="1">
      <alignment horizontal="center" vertical="center"/>
    </xf>
    <xf numFmtId="185" fontId="30" fillId="3" borderId="58" xfId="3" applyNumberFormat="1" applyFont="1" applyFill="1" applyBorder="1" applyAlignment="1">
      <alignment horizontal="right" vertical="center"/>
    </xf>
    <xf numFmtId="185" fontId="30" fillId="4" borderId="70" xfId="3" applyNumberFormat="1" applyFont="1" applyFill="1" applyBorder="1" applyAlignment="1">
      <alignment horizontal="right" vertical="center"/>
    </xf>
    <xf numFmtId="182" fontId="18" fillId="3" borderId="15" xfId="3" applyNumberFormat="1" applyFont="1" applyFill="1" applyBorder="1" applyAlignment="1">
      <alignment horizontal="right" vertical="center"/>
    </xf>
    <xf numFmtId="183" fontId="18" fillId="0" borderId="37" xfId="3" applyNumberFormat="1" applyFont="1" applyFill="1" applyBorder="1" applyAlignment="1">
      <alignment horizontal="right" vertical="center"/>
    </xf>
    <xf numFmtId="182" fontId="18" fillId="0" borderId="54" xfId="3" applyNumberFormat="1" applyFont="1" applyFill="1" applyBorder="1" applyAlignment="1">
      <alignment horizontal="right" vertical="center"/>
    </xf>
    <xf numFmtId="182" fontId="18" fillId="0" borderId="2" xfId="3" applyNumberFormat="1" applyFont="1" applyFill="1" applyBorder="1" applyAlignment="1">
      <alignment horizontal="right" vertical="center"/>
    </xf>
    <xf numFmtId="0" fontId="18" fillId="2" borderId="23" xfId="3" applyFont="1" applyFill="1" applyBorder="1" applyAlignment="1">
      <alignment horizontal="center" vertical="center"/>
    </xf>
    <xf numFmtId="185" fontId="30" fillId="3" borderId="21" xfId="3" applyNumberFormat="1" applyFont="1" applyFill="1" applyBorder="1" applyAlignment="1">
      <alignment horizontal="right" vertical="center"/>
    </xf>
    <xf numFmtId="185" fontId="30" fillId="4" borderId="16" xfId="3" applyNumberFormat="1" applyFont="1" applyFill="1" applyBorder="1" applyAlignment="1">
      <alignment horizontal="right" vertical="center"/>
    </xf>
    <xf numFmtId="182" fontId="18" fillId="3" borderId="21" xfId="3" applyNumberFormat="1" applyFont="1" applyFill="1" applyBorder="1" applyAlignment="1">
      <alignment horizontal="right" vertical="center"/>
    </xf>
    <xf numFmtId="183" fontId="18" fillId="0" borderId="30" xfId="3" applyNumberFormat="1" applyFont="1" applyFill="1" applyBorder="1" applyAlignment="1">
      <alignment horizontal="right" vertical="center"/>
    </xf>
    <xf numFmtId="182" fontId="18" fillId="0" borderId="41" xfId="3" applyNumberFormat="1" applyFont="1" applyFill="1" applyBorder="1" applyAlignment="1">
      <alignment horizontal="right" vertical="center"/>
    </xf>
    <xf numFmtId="182" fontId="18" fillId="0" borderId="16" xfId="3" applyNumberFormat="1" applyFont="1" applyFill="1" applyBorder="1" applyAlignment="1">
      <alignment horizontal="right" vertical="center"/>
    </xf>
    <xf numFmtId="0" fontId="18" fillId="2" borderId="21" xfId="3" applyFont="1" applyFill="1" applyBorder="1" applyAlignment="1">
      <alignment horizontal="center" vertical="center"/>
    </xf>
    <xf numFmtId="185" fontId="30" fillId="3" borderId="22" xfId="3" applyNumberFormat="1" applyFont="1" applyFill="1" applyBorder="1" applyAlignment="1">
      <alignment horizontal="right" vertical="center"/>
    </xf>
    <xf numFmtId="185" fontId="30" fillId="4" borderId="44" xfId="3" applyNumberFormat="1" applyFont="1" applyFill="1" applyBorder="1" applyAlignment="1">
      <alignment horizontal="right" vertical="center"/>
    </xf>
    <xf numFmtId="182" fontId="18" fillId="3" borderId="13" xfId="3" applyNumberFormat="1" applyFont="1" applyFill="1" applyBorder="1" applyAlignment="1">
      <alignment horizontal="right" vertical="center"/>
    </xf>
    <xf numFmtId="183" fontId="18" fillId="0" borderId="36" xfId="3" applyNumberFormat="1" applyFont="1" applyFill="1" applyBorder="1" applyAlignment="1">
      <alignment horizontal="right" vertical="center"/>
    </xf>
    <xf numFmtId="182" fontId="18" fillId="0" borderId="52" xfId="3" applyNumberFormat="1" applyFont="1" applyFill="1" applyBorder="1" applyAlignment="1">
      <alignment horizontal="right" vertical="center"/>
    </xf>
    <xf numFmtId="0" fontId="18" fillId="2" borderId="22" xfId="3" applyFont="1" applyFill="1" applyBorder="1" applyAlignment="1">
      <alignment horizontal="center" vertical="center"/>
    </xf>
    <xf numFmtId="185" fontId="30" fillId="3" borderId="1" xfId="3" applyNumberFormat="1" applyFont="1" applyFill="1" applyBorder="1" applyAlignment="1">
      <alignment horizontal="right" vertical="center"/>
    </xf>
    <xf numFmtId="185" fontId="30" fillId="4" borderId="10" xfId="3" applyNumberFormat="1" applyFont="1" applyFill="1" applyBorder="1" applyAlignment="1">
      <alignment horizontal="right" vertical="center"/>
    </xf>
    <xf numFmtId="182" fontId="18" fillId="3" borderId="1" xfId="3" applyNumberFormat="1" applyFont="1" applyFill="1" applyBorder="1" applyAlignment="1">
      <alignment horizontal="right" vertical="center"/>
    </xf>
    <xf numFmtId="183" fontId="18" fillId="3" borderId="29" xfId="3" applyNumberFormat="1" applyFont="1" applyFill="1" applyBorder="1" applyAlignment="1">
      <alignment horizontal="right" vertical="center"/>
    </xf>
    <xf numFmtId="182" fontId="18" fillId="3" borderId="5" xfId="3" applyNumberFormat="1" applyFont="1" applyFill="1" applyBorder="1" applyAlignment="1">
      <alignment horizontal="right" vertical="center"/>
    </xf>
    <xf numFmtId="182" fontId="18" fillId="3" borderId="10" xfId="3" applyNumberFormat="1" applyFont="1" applyFill="1" applyBorder="1" applyAlignment="1">
      <alignment horizontal="right" vertical="center"/>
    </xf>
    <xf numFmtId="0" fontId="18" fillId="3" borderId="1" xfId="3" applyFont="1" applyFill="1" applyBorder="1" applyAlignment="1">
      <alignment horizontal="center" vertical="center"/>
    </xf>
    <xf numFmtId="183" fontId="18" fillId="0" borderId="66" xfId="3" applyNumberFormat="1" applyFont="1" applyFill="1" applyBorder="1" applyAlignment="1">
      <alignment horizontal="right" vertical="center"/>
    </xf>
    <xf numFmtId="182" fontId="18" fillId="0" borderId="64" xfId="3" applyNumberFormat="1" applyFont="1" applyFill="1" applyBorder="1" applyAlignment="1">
      <alignment horizontal="right" vertical="center"/>
    </xf>
    <xf numFmtId="182" fontId="18" fillId="0" borderId="70" xfId="3" applyNumberFormat="1" applyFont="1" applyFill="1" applyBorder="1" applyAlignment="1">
      <alignment horizontal="right" vertical="center"/>
    </xf>
    <xf numFmtId="0" fontId="18" fillId="0" borderId="14" xfId="3" applyFont="1" applyFill="1" applyBorder="1" applyAlignment="1">
      <alignment horizontal="center" vertical="center"/>
    </xf>
    <xf numFmtId="0" fontId="18" fillId="0" borderId="22" xfId="3" applyFont="1" applyFill="1" applyBorder="1" applyAlignment="1">
      <alignment horizontal="center" vertical="center"/>
    </xf>
    <xf numFmtId="182" fontId="18" fillId="0" borderId="44" xfId="3" applyNumberFormat="1" applyFont="1" applyFill="1" applyBorder="1" applyAlignment="1">
      <alignment horizontal="right" vertical="center"/>
    </xf>
    <xf numFmtId="183" fontId="18" fillId="0" borderId="29" xfId="3" applyNumberFormat="1" applyFont="1" applyFill="1" applyBorder="1" applyAlignment="1">
      <alignment horizontal="right" vertical="center"/>
    </xf>
    <xf numFmtId="182" fontId="18" fillId="0" borderId="5" xfId="3" applyNumberFormat="1" applyFont="1" applyFill="1" applyBorder="1" applyAlignment="1">
      <alignment horizontal="right" vertical="center"/>
    </xf>
    <xf numFmtId="182" fontId="18" fillId="0" borderId="10" xfId="3" applyNumberFormat="1" applyFont="1" applyFill="1" applyBorder="1" applyAlignment="1">
      <alignment horizontal="right" vertical="center"/>
    </xf>
    <xf numFmtId="0" fontId="18" fillId="0" borderId="1" xfId="3" applyFont="1" applyFill="1" applyBorder="1" applyAlignment="1">
      <alignment horizontal="center" vertical="center"/>
    </xf>
    <xf numFmtId="183" fontId="18" fillId="0" borderId="87" xfId="3" applyNumberFormat="1" applyFont="1" applyFill="1" applyBorder="1" applyAlignment="1">
      <alignment horizontal="right" vertical="center"/>
    </xf>
    <xf numFmtId="182" fontId="18" fillId="0" borderId="72" xfId="3" applyNumberFormat="1" applyFont="1" applyFill="1" applyBorder="1" applyAlignment="1">
      <alignment horizontal="right" vertical="center"/>
    </xf>
    <xf numFmtId="182" fontId="18" fillId="0" borderId="3" xfId="3" applyNumberFormat="1" applyFont="1" applyFill="1" applyBorder="1" applyAlignment="1">
      <alignment horizontal="right" vertical="center"/>
    </xf>
    <xf numFmtId="0" fontId="18" fillId="0" borderId="13" xfId="3" applyFont="1" applyFill="1" applyBorder="1" applyAlignment="1">
      <alignment horizontal="center" vertical="center"/>
    </xf>
    <xf numFmtId="0" fontId="32" fillId="3" borderId="15" xfId="3" applyFont="1" applyFill="1" applyBorder="1" applyAlignment="1">
      <alignment horizontal="center" vertical="center"/>
    </xf>
    <xf numFmtId="0" fontId="32" fillId="4" borderId="12" xfId="3" applyFont="1" applyFill="1" applyBorder="1" applyAlignment="1">
      <alignment horizontal="center" vertical="center"/>
    </xf>
    <xf numFmtId="0" fontId="18" fillId="3" borderId="15" xfId="3" applyFont="1" applyFill="1" applyBorder="1" applyAlignment="1">
      <alignment horizontal="right" vertical="center"/>
    </xf>
    <xf numFmtId="0" fontId="18" fillId="0" borderId="88" xfId="3" applyFont="1" applyFill="1" applyBorder="1" applyAlignment="1">
      <alignment horizontal="right" vertical="center"/>
    </xf>
    <xf numFmtId="0" fontId="18" fillId="0" borderId="63" xfId="3" applyFont="1" applyFill="1" applyBorder="1" applyAlignment="1">
      <alignment horizontal="right" vertical="center"/>
    </xf>
    <xf numFmtId="0" fontId="18" fillId="0" borderId="15" xfId="3" applyFont="1" applyFill="1" applyBorder="1" applyAlignment="1">
      <alignment horizontal="right" vertical="center"/>
    </xf>
    <xf numFmtId="0" fontId="32" fillId="3" borderId="13" xfId="3" applyFont="1" applyFill="1" applyBorder="1" applyAlignment="1">
      <alignment horizontal="center" vertical="center"/>
    </xf>
    <xf numFmtId="0" fontId="32" fillId="4" borderId="3" xfId="3" applyFont="1" applyFill="1" applyBorder="1" applyAlignment="1">
      <alignment horizontal="center" vertical="center"/>
    </xf>
    <xf numFmtId="0" fontId="18" fillId="3" borderId="13" xfId="3" applyFont="1" applyFill="1" applyBorder="1" applyAlignment="1">
      <alignment horizontal="center" vertical="center"/>
    </xf>
    <xf numFmtId="0" fontId="18" fillId="0" borderId="87" xfId="3" applyFont="1" applyFill="1" applyBorder="1" applyAlignment="1">
      <alignment horizontal="center" vertical="center"/>
    </xf>
    <xf numFmtId="0" fontId="18" fillId="0" borderId="72" xfId="3" applyFont="1" applyFill="1" applyBorder="1" applyAlignment="1">
      <alignment horizontal="center" vertical="center"/>
    </xf>
    <xf numFmtId="0" fontId="18" fillId="0" borderId="3" xfId="3" applyFont="1" applyFill="1" applyBorder="1" applyAlignment="1">
      <alignment horizontal="center" vertical="center"/>
    </xf>
    <xf numFmtId="0" fontId="18" fillId="0" borderId="0" xfId="3" applyFont="1" applyFill="1" applyAlignment="1">
      <alignment horizontal="center"/>
    </xf>
    <xf numFmtId="0" fontId="18" fillId="2" borderId="0" xfId="3" applyFont="1" applyFill="1" applyAlignment="1">
      <alignment horizontal="center"/>
    </xf>
    <xf numFmtId="0" fontId="30" fillId="0" borderId="0" xfId="3" applyFont="1" applyFill="1" applyAlignment="1">
      <alignment horizontal="center"/>
    </xf>
    <xf numFmtId="0" fontId="34" fillId="0" borderId="0" xfId="3" applyFont="1" applyFill="1" applyAlignment="1">
      <alignment horizontal="left"/>
    </xf>
    <xf numFmtId="0" fontId="35" fillId="0" borderId="0" xfId="3" applyFont="1" applyFill="1" applyAlignment="1">
      <alignment horizontal="left" vertical="center"/>
    </xf>
    <xf numFmtId="0" fontId="30" fillId="2" borderId="0" xfId="3" applyFont="1" applyFill="1" applyAlignment="1">
      <alignment horizontal="center"/>
    </xf>
    <xf numFmtId="0" fontId="23" fillId="0" borderId="0" xfId="3" applyFont="1" applyFill="1" applyAlignment="1">
      <alignment horizontal="left" vertical="center"/>
    </xf>
    <xf numFmtId="0" fontId="30" fillId="0" borderId="0" xfId="3" applyFont="1" applyFill="1" applyAlignment="1">
      <alignment horizontal="right"/>
    </xf>
    <xf numFmtId="0" fontId="26" fillId="0" borderId="0" xfId="3" applyFont="1" applyFill="1" applyAlignment="1">
      <alignment horizontal="left" vertical="center"/>
    </xf>
    <xf numFmtId="0" fontId="16" fillId="0" borderId="0" xfId="3" applyFont="1" applyFill="1"/>
    <xf numFmtId="0" fontId="16" fillId="2" borderId="0" xfId="3" applyFont="1" applyFill="1"/>
    <xf numFmtId="0" fontId="36" fillId="2" borderId="0" xfId="3" applyFont="1" applyFill="1"/>
    <xf numFmtId="0" fontId="16" fillId="0" borderId="0" xfId="3" applyFont="1" applyFill="1" applyBorder="1"/>
    <xf numFmtId="0" fontId="16" fillId="0" borderId="0" xfId="3" applyFont="1" applyFill="1" applyAlignment="1">
      <alignment horizontal="right" vertical="center"/>
    </xf>
    <xf numFmtId="0" fontId="16" fillId="0" borderId="0" xfId="3" applyFont="1" applyFill="1" applyBorder="1" applyAlignment="1">
      <alignment horizontal="right" vertical="center"/>
    </xf>
    <xf numFmtId="0" fontId="19" fillId="2" borderId="0" xfId="3" applyFont="1" applyFill="1"/>
    <xf numFmtId="0" fontId="37" fillId="2" borderId="0" xfId="3" applyFont="1" applyFill="1"/>
    <xf numFmtId="0" fontId="19" fillId="0" borderId="0" xfId="3" applyFont="1" applyFill="1"/>
    <xf numFmtId="0" fontId="36" fillId="0" borderId="0" xfId="3" applyFont="1" applyFill="1"/>
    <xf numFmtId="0" fontId="19" fillId="0" borderId="7" xfId="3" applyFont="1" applyFill="1" applyBorder="1" applyAlignment="1">
      <alignment horizontal="center" vertical="center" wrapText="1"/>
    </xf>
    <xf numFmtId="0" fontId="19" fillId="0" borderId="10" xfId="3" applyFont="1" applyFill="1" applyBorder="1" applyAlignment="1">
      <alignment horizontal="center" vertical="center"/>
    </xf>
    <xf numFmtId="0" fontId="38" fillId="0" borderId="0" xfId="3" applyFont="1" applyFill="1"/>
    <xf numFmtId="0" fontId="19" fillId="0" borderId="0" xfId="3" applyFont="1" applyFill="1" applyBorder="1" applyAlignment="1">
      <alignment horizontal="right"/>
    </xf>
    <xf numFmtId="0" fontId="19" fillId="0" borderId="0" xfId="3" applyFont="1" applyFill="1" applyAlignment="1">
      <alignment vertical="center"/>
    </xf>
    <xf numFmtId="0" fontId="19" fillId="0" borderId="0" xfId="3" applyFont="1" applyFill="1" applyBorder="1" applyAlignment="1"/>
    <xf numFmtId="0" fontId="19" fillId="0" borderId="0" xfId="3" applyFont="1" applyFill="1" applyAlignment="1"/>
    <xf numFmtId="0" fontId="19" fillId="0" borderId="0" xfId="3" applyFont="1" applyFill="1" applyBorder="1"/>
    <xf numFmtId="0" fontId="39" fillId="0" borderId="0" xfId="3" applyFont="1" applyFill="1" applyAlignment="1">
      <alignment horizontal="left" vertical="center"/>
    </xf>
    <xf numFmtId="0" fontId="19" fillId="0" borderId="0" xfId="3" applyFont="1" applyFill="1" applyBorder="1" applyAlignment="1">
      <alignment vertical="center"/>
    </xf>
    <xf numFmtId="0" fontId="19" fillId="2" borderId="0" xfId="12" applyFont="1" applyFill="1" applyAlignment="1"/>
    <xf numFmtId="0" fontId="19" fillId="2" borderId="0" xfId="12" applyFont="1" applyFill="1" applyBorder="1" applyAlignment="1"/>
    <xf numFmtId="0" fontId="9" fillId="0" borderId="0" xfId="12">
      <alignment vertical="center"/>
    </xf>
    <xf numFmtId="0" fontId="23" fillId="2" borderId="0" xfId="12" applyFont="1" applyFill="1" applyAlignment="1">
      <alignment vertical="center"/>
    </xf>
    <xf numFmtId="0" fontId="19" fillId="2" borderId="0" xfId="12" applyFont="1" applyFill="1" applyAlignment="1">
      <alignment vertical="center"/>
    </xf>
    <xf numFmtId="0" fontId="19" fillId="0" borderId="0" xfId="12" applyFont="1" applyFill="1" applyBorder="1" applyAlignment="1"/>
    <xf numFmtId="0" fontId="19" fillId="2" borderId="0" xfId="12" applyFont="1" applyFill="1" applyAlignment="1">
      <alignment horizontal="right"/>
    </xf>
    <xf numFmtId="49" fontId="19" fillId="2" borderId="13" xfId="12" applyNumberFormat="1" applyFont="1" applyFill="1" applyBorder="1" applyAlignment="1">
      <alignment horizontal="center" vertical="center"/>
    </xf>
    <xf numFmtId="40" fontId="19" fillId="2" borderId="13" xfId="5" applyNumberFormat="1" applyFont="1" applyFill="1" applyBorder="1" applyAlignment="1">
      <alignment horizontal="center" vertical="center"/>
    </xf>
    <xf numFmtId="0" fontId="19" fillId="2" borderId="21" xfId="12" applyFont="1" applyFill="1" applyBorder="1" applyAlignment="1">
      <alignment horizontal="center" vertical="center"/>
    </xf>
    <xf numFmtId="40" fontId="19" fillId="2" borderId="21" xfId="5" applyNumberFormat="1" applyFont="1" applyFill="1" applyBorder="1" applyAlignment="1">
      <alignment horizontal="center" vertical="center"/>
    </xf>
    <xf numFmtId="49" fontId="19" fillId="2" borderId="21" xfId="12" applyNumberFormat="1" applyFont="1" applyFill="1" applyBorder="1" applyAlignment="1">
      <alignment horizontal="center" vertical="center"/>
    </xf>
    <xf numFmtId="0" fontId="19" fillId="2" borderId="0" xfId="12" applyFont="1" applyFill="1" applyBorder="1" applyAlignment="1">
      <alignment horizontal="right"/>
    </xf>
    <xf numFmtId="0" fontId="19" fillId="2" borderId="125" xfId="12" applyFont="1" applyFill="1" applyBorder="1" applyAlignment="1">
      <alignment horizontal="center" vertical="center"/>
    </xf>
    <xf numFmtId="40" fontId="19" fillId="2" borderId="125" xfId="5" applyNumberFormat="1" applyFont="1" applyFill="1" applyBorder="1" applyAlignment="1">
      <alignment horizontal="center" vertical="center"/>
    </xf>
    <xf numFmtId="0" fontId="16" fillId="2" borderId="15" xfId="12" applyFont="1" applyFill="1" applyBorder="1" applyAlignment="1">
      <alignment horizontal="center" vertical="center"/>
    </xf>
    <xf numFmtId="40" fontId="16" fillId="2" borderId="15" xfId="5" applyNumberFormat="1" applyFont="1" applyFill="1" applyBorder="1" applyAlignment="1">
      <alignment horizontal="center" vertical="center"/>
    </xf>
    <xf numFmtId="0" fontId="19" fillId="2" borderId="0" xfId="12" applyFont="1" applyFill="1" applyAlignment="1">
      <alignment vertical="top"/>
    </xf>
    <xf numFmtId="0" fontId="16" fillId="2" borderId="0" xfId="12" applyFont="1" applyFill="1" applyBorder="1" applyAlignment="1">
      <alignment horizontal="center" vertical="top"/>
    </xf>
    <xf numFmtId="0" fontId="19" fillId="2" borderId="0" xfId="12" applyFont="1" applyFill="1" applyAlignment="1">
      <alignment horizontal="right" vertical="top"/>
    </xf>
    <xf numFmtId="0" fontId="29" fillId="0" borderId="0" xfId="12" applyFont="1">
      <alignment vertical="center"/>
    </xf>
    <xf numFmtId="0" fontId="40" fillId="0" borderId="0" xfId="12" applyFont="1">
      <alignment vertical="center"/>
    </xf>
    <xf numFmtId="0" fontId="25" fillId="2" borderId="0" xfId="12" applyFont="1" applyFill="1" applyAlignment="1"/>
    <xf numFmtId="0" fontId="19" fillId="0" borderId="0" xfId="12" applyFont="1" applyFill="1" applyAlignment="1"/>
    <xf numFmtId="0" fontId="19" fillId="0" borderId="57" xfId="3" applyFont="1" applyFill="1" applyBorder="1" applyAlignment="1">
      <alignment horizontal="center" vertical="center" wrapText="1"/>
    </xf>
    <xf numFmtId="0" fontId="19" fillId="0" borderId="27" xfId="3" applyFont="1" applyFill="1" applyBorder="1" applyAlignment="1">
      <alignment horizontal="center" vertical="center" wrapText="1"/>
    </xf>
    <xf numFmtId="186" fontId="19" fillId="0" borderId="4" xfId="3" applyNumberFormat="1" applyFont="1" applyFill="1" applyBorder="1" applyAlignment="1">
      <alignment horizontal="right" vertical="center"/>
    </xf>
    <xf numFmtId="186" fontId="19" fillId="0" borderId="67" xfId="3" applyNumberFormat="1" applyFont="1" applyFill="1" applyBorder="1" applyAlignment="1">
      <alignment horizontal="right" vertical="center"/>
    </xf>
    <xf numFmtId="186" fontId="19" fillId="0" borderId="121" xfId="3" applyNumberFormat="1" applyFont="1" applyFill="1" applyBorder="1" applyAlignment="1">
      <alignment horizontal="right" vertical="center"/>
    </xf>
    <xf numFmtId="0" fontId="16" fillId="0" borderId="4" xfId="3" applyFont="1" applyFill="1" applyBorder="1"/>
    <xf numFmtId="186" fontId="19" fillId="3" borderId="67" xfId="3" applyNumberFormat="1" applyFont="1" applyFill="1" applyBorder="1" applyAlignment="1">
      <alignment horizontal="right" vertical="center"/>
    </xf>
    <xf numFmtId="0" fontId="16" fillId="3" borderId="11" xfId="3" applyFont="1" applyFill="1" applyBorder="1"/>
    <xf numFmtId="0" fontId="22" fillId="0" borderId="66" xfId="3" applyFont="1" applyFill="1" applyBorder="1" applyAlignment="1">
      <alignment horizontal="center" vertical="center"/>
    </xf>
    <xf numFmtId="186" fontId="19" fillId="0" borderId="59" xfId="3" applyNumberFormat="1" applyFont="1" applyFill="1" applyBorder="1" applyAlignment="1">
      <alignment horizontal="right" vertical="center"/>
    </xf>
    <xf numFmtId="186" fontId="19" fillId="0" borderId="69" xfId="3" applyNumberFormat="1" applyFont="1" applyFill="1" applyBorder="1" applyAlignment="1">
      <alignment horizontal="right" vertical="center"/>
    </xf>
    <xf numFmtId="186" fontId="19" fillId="0" borderId="65" xfId="3" applyNumberFormat="1" applyFont="1" applyFill="1" applyBorder="1" applyAlignment="1">
      <alignment horizontal="right" vertical="center"/>
    </xf>
    <xf numFmtId="0" fontId="16" fillId="0" borderId="59" xfId="3" applyFont="1" applyFill="1" applyBorder="1"/>
    <xf numFmtId="0" fontId="16" fillId="0" borderId="60" xfId="3" applyFont="1" applyFill="1" applyBorder="1"/>
    <xf numFmtId="0" fontId="22" fillId="0" borderId="30" xfId="3" applyFont="1" applyFill="1" applyBorder="1" applyAlignment="1">
      <alignment horizontal="center" vertical="center"/>
    </xf>
    <xf numFmtId="186" fontId="19" fillId="0" borderId="26" xfId="3" applyNumberFormat="1" applyFont="1" applyFill="1" applyBorder="1" applyAlignment="1">
      <alignment horizontal="right" vertical="center"/>
    </xf>
    <xf numFmtId="186" fontId="19" fillId="0" borderId="42" xfId="3" applyNumberFormat="1" applyFont="1" applyFill="1" applyBorder="1" applyAlignment="1">
      <alignment horizontal="right" vertical="center"/>
    </xf>
    <xf numFmtId="186" fontId="19" fillId="0" borderId="43" xfId="3" applyNumberFormat="1" applyFont="1" applyFill="1" applyBorder="1" applyAlignment="1">
      <alignment horizontal="right" vertical="center"/>
    </xf>
    <xf numFmtId="0" fontId="16" fillId="0" borderId="26" xfId="3" applyFont="1" applyFill="1" applyBorder="1"/>
    <xf numFmtId="0" fontId="16" fillId="0" borderId="24" xfId="3" applyFont="1" applyFill="1" applyBorder="1"/>
    <xf numFmtId="0" fontId="22" fillId="3" borderId="30" xfId="3" applyFont="1" applyFill="1" applyBorder="1" applyAlignment="1">
      <alignment horizontal="center" vertical="center"/>
    </xf>
    <xf numFmtId="186" fontId="19" fillId="3" borderId="33" xfId="3" applyNumberFormat="1" applyFont="1" applyFill="1" applyBorder="1" applyAlignment="1">
      <alignment horizontal="right" vertical="center"/>
    </xf>
    <xf numFmtId="186" fontId="19" fillId="3" borderId="68" xfId="3" applyNumberFormat="1" applyFont="1" applyFill="1" applyBorder="1" applyAlignment="1">
      <alignment horizontal="right" vertical="center"/>
    </xf>
    <xf numFmtId="186" fontId="19" fillId="3" borderId="53" xfId="3" applyNumberFormat="1" applyFont="1" applyFill="1" applyBorder="1" applyAlignment="1">
      <alignment horizontal="right" vertical="center"/>
    </xf>
    <xf numFmtId="0" fontId="16" fillId="3" borderId="33" xfId="3" applyFont="1" applyFill="1" applyBorder="1"/>
    <xf numFmtId="0" fontId="16" fillId="3" borderId="45" xfId="3" applyFont="1" applyFill="1" applyBorder="1"/>
    <xf numFmtId="186" fontId="19" fillId="3" borderId="42" xfId="3" applyNumberFormat="1" applyFont="1" applyFill="1" applyBorder="1" applyAlignment="1">
      <alignment horizontal="right" vertical="center"/>
    </xf>
    <xf numFmtId="0" fontId="16" fillId="3" borderId="24" xfId="3" applyFont="1" applyFill="1" applyBorder="1"/>
    <xf numFmtId="179" fontId="19" fillId="0" borderId="114" xfId="3" applyNumberFormat="1" applyFont="1" applyFill="1" applyBorder="1" applyAlignment="1">
      <alignment horizontal="right" vertical="center"/>
    </xf>
    <xf numFmtId="179" fontId="19" fillId="0" borderId="107" xfId="3" applyNumberFormat="1" applyFont="1" applyFill="1" applyBorder="1" applyAlignment="1">
      <alignment horizontal="right" vertical="center"/>
    </xf>
    <xf numFmtId="179" fontId="19" fillId="0" borderId="122" xfId="3" applyNumberFormat="1" applyFont="1" applyFill="1" applyBorder="1" applyAlignment="1">
      <alignment horizontal="right" vertical="center"/>
    </xf>
    <xf numFmtId="179" fontId="16" fillId="0" borderId="114" xfId="3" applyNumberFormat="1" applyFont="1" applyFill="1" applyBorder="1"/>
    <xf numFmtId="179" fontId="19" fillId="3" borderId="107" xfId="3" applyNumberFormat="1" applyFont="1" applyFill="1" applyBorder="1" applyAlignment="1">
      <alignment horizontal="right" vertical="center"/>
    </xf>
    <xf numFmtId="0" fontId="16" fillId="3" borderId="113" xfId="3" applyFont="1" applyFill="1" applyBorder="1"/>
    <xf numFmtId="186" fontId="19" fillId="0" borderId="110" xfId="3" applyNumberFormat="1" applyFont="1" applyFill="1" applyBorder="1" applyAlignment="1">
      <alignment horizontal="right" vertical="center"/>
    </xf>
    <xf numFmtId="186" fontId="19" fillId="0" borderId="109" xfId="3" applyNumberFormat="1" applyFont="1" applyFill="1" applyBorder="1" applyAlignment="1">
      <alignment horizontal="right" vertical="center"/>
    </xf>
    <xf numFmtId="186" fontId="19" fillId="0" borderId="123" xfId="3" applyNumberFormat="1" applyFont="1" applyFill="1" applyBorder="1" applyAlignment="1">
      <alignment horizontal="right" vertical="center"/>
    </xf>
    <xf numFmtId="0" fontId="16" fillId="0" borderId="110" xfId="3" applyFont="1" applyFill="1" applyBorder="1"/>
    <xf numFmtId="186" fontId="19" fillId="3" borderId="109" xfId="3" applyNumberFormat="1" applyFont="1" applyFill="1" applyBorder="1" applyAlignment="1">
      <alignment horizontal="right" vertical="center"/>
    </xf>
    <xf numFmtId="0" fontId="16" fillId="3" borderId="108" xfId="3" applyFont="1" applyFill="1" applyBorder="1"/>
    <xf numFmtId="186" fontId="19" fillId="3" borderId="43" xfId="3" applyNumberFormat="1" applyFont="1" applyFill="1" applyBorder="1" applyAlignment="1">
      <alignment horizontal="right" vertical="center"/>
    </xf>
    <xf numFmtId="0" fontId="16" fillId="3" borderId="26" xfId="3" applyFont="1" applyFill="1" applyBorder="1"/>
    <xf numFmtId="179" fontId="19" fillId="0" borderId="99" xfId="3" applyNumberFormat="1" applyFont="1" applyFill="1" applyBorder="1" applyAlignment="1">
      <alignment horizontal="right" vertical="center"/>
    </xf>
    <xf numFmtId="179" fontId="19" fillId="0" borderId="101" xfId="3" applyNumberFormat="1" applyFont="1" applyFill="1" applyBorder="1" applyAlignment="1">
      <alignment horizontal="right" vertical="center"/>
    </xf>
    <xf numFmtId="179" fontId="16" fillId="0" borderId="100" xfId="3" applyNumberFormat="1" applyFont="1" applyFill="1" applyBorder="1"/>
    <xf numFmtId="179" fontId="19" fillId="3" borderId="99" xfId="3" applyNumberFormat="1" applyFont="1" applyFill="1" applyBorder="1" applyAlignment="1">
      <alignment horizontal="right" vertical="center"/>
    </xf>
    <xf numFmtId="179" fontId="16" fillId="3" borderId="98" xfId="3" applyNumberFormat="1" applyFont="1" applyFill="1" applyBorder="1"/>
    <xf numFmtId="186" fontId="19" fillId="0" borderId="68" xfId="3" applyNumberFormat="1" applyFont="1" applyFill="1" applyBorder="1" applyAlignment="1">
      <alignment horizontal="right" vertical="center"/>
    </xf>
    <xf numFmtId="186" fontId="19" fillId="0" borderId="53" xfId="3" applyNumberFormat="1" applyFont="1" applyFill="1" applyBorder="1" applyAlignment="1">
      <alignment horizontal="right" vertical="center"/>
    </xf>
    <xf numFmtId="0" fontId="19" fillId="0" borderId="33" xfId="3" applyFont="1" applyFill="1" applyBorder="1"/>
    <xf numFmtId="0" fontId="19" fillId="3" borderId="45" xfId="3" applyFont="1" applyFill="1" applyBorder="1"/>
    <xf numFmtId="179" fontId="19" fillId="0" borderId="55" xfId="3" applyNumberFormat="1" applyFont="1" applyFill="1" applyBorder="1" applyAlignment="1">
      <alignment horizontal="right" vertical="center"/>
    </xf>
    <xf numFmtId="179" fontId="19" fillId="0" borderId="56" xfId="3" applyNumberFormat="1" applyFont="1" applyFill="1" applyBorder="1" applyAlignment="1">
      <alignment horizontal="right" vertical="center"/>
    </xf>
    <xf numFmtId="179" fontId="16" fillId="0" borderId="47" xfId="3" applyNumberFormat="1" applyFont="1" applyFill="1" applyBorder="1"/>
    <xf numFmtId="179" fontId="19" fillId="3" borderId="55" xfId="3" applyNumberFormat="1" applyFont="1" applyFill="1" applyBorder="1" applyAlignment="1">
      <alignment horizontal="right" vertical="center"/>
    </xf>
    <xf numFmtId="179" fontId="16" fillId="3" borderId="48" xfId="3" applyNumberFormat="1" applyFont="1" applyFill="1" applyBorder="1"/>
    <xf numFmtId="186" fontId="19" fillId="0" borderId="50" xfId="3" applyNumberFormat="1" applyFont="1" applyFill="1" applyBorder="1" applyAlignment="1">
      <alignment horizontal="right" vertical="center"/>
    </xf>
    <xf numFmtId="186" fontId="19" fillId="0" borderId="51" xfId="3" applyNumberFormat="1" applyFont="1" applyFill="1" applyBorder="1" applyAlignment="1">
      <alignment horizontal="right" vertical="center"/>
    </xf>
    <xf numFmtId="0" fontId="16" fillId="0" borderId="39" xfId="3" applyFont="1" applyFill="1" applyBorder="1"/>
    <xf numFmtId="186" fontId="19" fillId="3" borderId="50" xfId="3" applyNumberFormat="1" applyFont="1" applyFill="1" applyBorder="1" applyAlignment="1">
      <alignment horizontal="right" vertical="center"/>
    </xf>
    <xf numFmtId="0" fontId="16" fillId="3" borderId="40" xfId="3" applyFont="1" applyFill="1" applyBorder="1"/>
    <xf numFmtId="0" fontId="16" fillId="3" borderId="106" xfId="3" applyFont="1" applyFill="1" applyBorder="1"/>
    <xf numFmtId="0" fontId="16" fillId="3" borderId="105" xfId="3" applyFont="1" applyFill="1" applyBorder="1"/>
    <xf numFmtId="186" fontId="19" fillId="0" borderId="101" xfId="3" applyNumberFormat="1" applyFont="1" applyFill="1" applyBorder="1" applyAlignment="1">
      <alignment horizontal="right" vertical="center"/>
    </xf>
    <xf numFmtId="0" fontId="16" fillId="0" borderId="100" xfId="3" applyFont="1" applyFill="1" applyBorder="1"/>
    <xf numFmtId="0" fontId="16" fillId="3" borderId="98" xfId="3" applyFont="1" applyFill="1" applyBorder="1"/>
    <xf numFmtId="0" fontId="16" fillId="0" borderId="33" xfId="3" applyFont="1" applyFill="1" applyBorder="1"/>
    <xf numFmtId="186" fontId="16" fillId="3" borderId="68" xfId="3" applyNumberFormat="1" applyFont="1" applyFill="1" applyBorder="1" applyAlignment="1">
      <alignment horizontal="right" vertical="center"/>
    </xf>
    <xf numFmtId="186" fontId="16" fillId="3" borderId="53" xfId="3" applyNumberFormat="1" applyFont="1" applyFill="1" applyBorder="1" applyAlignment="1">
      <alignment horizontal="right" vertical="center"/>
    </xf>
    <xf numFmtId="0" fontId="17" fillId="0" borderId="30" xfId="3" applyFont="1" applyFill="1" applyBorder="1" applyAlignment="1">
      <alignment horizontal="center" vertical="center"/>
    </xf>
    <xf numFmtId="186" fontId="16" fillId="3" borderId="42" xfId="3" applyNumberFormat="1" applyFont="1" applyFill="1" applyBorder="1" applyAlignment="1">
      <alignment horizontal="right" vertical="center"/>
    </xf>
    <xf numFmtId="186" fontId="16" fillId="3" borderId="43" xfId="3" applyNumberFormat="1" applyFont="1" applyFill="1" applyBorder="1" applyAlignment="1">
      <alignment horizontal="right" vertical="center"/>
    </xf>
    <xf numFmtId="0" fontId="17" fillId="3" borderId="30" xfId="3" applyFont="1" applyFill="1" applyBorder="1" applyAlignment="1">
      <alignment horizontal="center" vertical="center"/>
    </xf>
    <xf numFmtId="179" fontId="16" fillId="3" borderId="92" xfId="3" applyNumberFormat="1" applyFont="1" applyFill="1" applyBorder="1" applyAlignment="1">
      <alignment horizontal="right" vertical="center"/>
    </xf>
    <xf numFmtId="179" fontId="16" fillId="3" borderId="94" xfId="3" applyNumberFormat="1" applyFont="1" applyFill="1" applyBorder="1" applyAlignment="1">
      <alignment horizontal="right" vertical="center"/>
    </xf>
    <xf numFmtId="179" fontId="16" fillId="3" borderId="93" xfId="3" applyNumberFormat="1" applyFont="1" applyFill="1" applyBorder="1"/>
    <xf numFmtId="179" fontId="16" fillId="3" borderId="91" xfId="3" applyNumberFormat="1" applyFont="1" applyFill="1" applyBorder="1"/>
    <xf numFmtId="0" fontId="19" fillId="0" borderId="45" xfId="3" applyFont="1" applyFill="1" applyBorder="1"/>
    <xf numFmtId="0" fontId="19" fillId="0" borderId="26" xfId="3" applyFont="1" applyFill="1" applyBorder="1"/>
    <xf numFmtId="0" fontId="19" fillId="0" borderId="24" xfId="3" applyFont="1" applyFill="1" applyBorder="1"/>
    <xf numFmtId="0" fontId="19" fillId="3" borderId="26" xfId="3" applyFont="1" applyFill="1" applyBorder="1"/>
    <xf numFmtId="0" fontId="19" fillId="3" borderId="24" xfId="3" applyFont="1" applyFill="1" applyBorder="1"/>
    <xf numFmtId="179" fontId="19" fillId="0" borderId="47" xfId="3" applyNumberFormat="1" applyFont="1" applyFill="1" applyBorder="1"/>
    <xf numFmtId="179" fontId="19" fillId="3" borderId="48" xfId="3" applyNumberFormat="1" applyFont="1" applyFill="1" applyBorder="1"/>
    <xf numFmtId="0" fontId="19" fillId="0" borderId="0" xfId="3" applyFont="1" applyFill="1" applyBorder="1" applyAlignment="1">
      <alignment horizontal="left" vertical="center"/>
    </xf>
    <xf numFmtId="0" fontId="19" fillId="0" borderId="0" xfId="3" applyFont="1" applyFill="1" applyBorder="1" applyAlignment="1">
      <alignment horizontal="right" vertical="center"/>
    </xf>
    <xf numFmtId="0" fontId="19" fillId="2" borderId="0" xfId="12" applyFont="1" applyFill="1" applyBorder="1" applyAlignment="1">
      <alignment vertical="center"/>
    </xf>
    <xf numFmtId="0" fontId="26" fillId="2" borderId="0" xfId="12" applyFont="1" applyFill="1" applyAlignment="1">
      <alignment vertical="center"/>
    </xf>
    <xf numFmtId="0" fontId="19" fillId="2" borderId="0" xfId="12" applyFont="1" applyFill="1" applyBorder="1" applyAlignment="1">
      <alignment horizontal="right" vertical="center"/>
    </xf>
    <xf numFmtId="0" fontId="41" fillId="2" borderId="0" xfId="12" applyFont="1" applyFill="1" applyBorder="1">
      <alignment vertical="center"/>
    </xf>
    <xf numFmtId="0" fontId="19" fillId="2" borderId="0" xfId="12" applyFont="1" applyFill="1" applyBorder="1" applyAlignment="1">
      <alignment horizontal="right" vertical="top"/>
    </xf>
    <xf numFmtId="0" fontId="19" fillId="2" borderId="111" xfId="12" applyFont="1" applyFill="1" applyBorder="1" applyAlignment="1">
      <alignment horizontal="center" vertical="center"/>
    </xf>
    <xf numFmtId="0" fontId="19" fillId="2" borderId="129" xfId="12" applyFont="1" applyFill="1" applyBorder="1" applyAlignment="1">
      <alignment horizontal="center" vertical="center" wrapText="1"/>
    </xf>
    <xf numFmtId="0" fontId="19" fillId="2" borderId="1" xfId="12" applyFont="1" applyFill="1" applyBorder="1" applyAlignment="1">
      <alignment horizontal="center" vertical="center"/>
    </xf>
    <xf numFmtId="0" fontId="20" fillId="2" borderId="19" xfId="12" applyFont="1" applyFill="1" applyBorder="1" applyAlignment="1">
      <alignment horizontal="center" vertical="center" wrapText="1"/>
    </xf>
    <xf numFmtId="0" fontId="19" fillId="2" borderId="15" xfId="12" applyFont="1" applyFill="1" applyBorder="1" applyAlignment="1">
      <alignment horizontal="center" vertical="center"/>
    </xf>
    <xf numFmtId="0" fontId="19" fillId="2" borderId="131" xfId="12" applyFont="1" applyFill="1" applyBorder="1" applyAlignment="1">
      <alignment horizontal="center" vertical="center"/>
    </xf>
    <xf numFmtId="0" fontId="19" fillId="2" borderId="132" xfId="12" applyFont="1" applyFill="1" applyBorder="1" applyAlignment="1">
      <alignment horizontal="center" vertical="center"/>
    </xf>
    <xf numFmtId="182" fontId="18" fillId="2" borderId="13" xfId="12" applyNumberFormat="1" applyFont="1" applyFill="1" applyBorder="1" applyAlignment="1">
      <alignment vertical="center"/>
    </xf>
    <xf numFmtId="183" fontId="18" fillId="2" borderId="11" xfId="12" applyNumberFormat="1" applyFont="1" applyFill="1" applyBorder="1" applyAlignment="1">
      <alignment vertical="center"/>
    </xf>
    <xf numFmtId="187" fontId="18" fillId="2" borderId="133" xfId="12" applyNumberFormat="1" applyFont="1" applyFill="1" applyBorder="1" applyAlignment="1">
      <alignment vertical="center"/>
    </xf>
    <xf numFmtId="0" fontId="19" fillId="2" borderId="134" xfId="12" applyFont="1" applyFill="1" applyBorder="1" applyAlignment="1">
      <alignment horizontal="center" vertical="center"/>
    </xf>
    <xf numFmtId="182" fontId="18" fillId="2" borderId="1" xfId="12" applyNumberFormat="1" applyFont="1" applyFill="1" applyBorder="1" applyAlignment="1">
      <alignment vertical="center"/>
    </xf>
    <xf numFmtId="183" fontId="18" fillId="2" borderId="19" xfId="12" applyNumberFormat="1" applyFont="1" applyFill="1" applyBorder="1" applyAlignment="1">
      <alignment vertical="center"/>
    </xf>
    <xf numFmtId="187" fontId="18" fillId="2" borderId="135" xfId="12" applyNumberFormat="1" applyFont="1" applyFill="1" applyBorder="1" applyAlignment="1">
      <alignment vertical="center"/>
    </xf>
    <xf numFmtId="0" fontId="19" fillId="2" borderId="136" xfId="12" applyFont="1" applyFill="1" applyBorder="1" applyAlignment="1">
      <alignment horizontal="center" vertical="center"/>
    </xf>
    <xf numFmtId="182" fontId="18" fillId="2" borderId="14" xfId="12" applyNumberFormat="1" applyFont="1" applyFill="1" applyBorder="1" applyAlignment="1">
      <alignment vertical="center"/>
    </xf>
    <xf numFmtId="183" fontId="18" fillId="2" borderId="45" xfId="12" applyNumberFormat="1" applyFont="1" applyFill="1" applyBorder="1" applyAlignment="1">
      <alignment vertical="center"/>
    </xf>
    <xf numFmtId="182" fontId="18" fillId="2" borderId="22" xfId="12" applyNumberFormat="1" applyFont="1" applyFill="1" applyBorder="1" applyAlignment="1">
      <alignment vertical="center"/>
    </xf>
    <xf numFmtId="187" fontId="18" fillId="2" borderId="137" xfId="12" applyNumberFormat="1" applyFont="1" applyFill="1" applyBorder="1" applyAlignment="1">
      <alignment vertical="center"/>
    </xf>
    <xf numFmtId="182" fontId="18" fillId="2" borderId="21" xfId="12" applyNumberFormat="1" applyFont="1" applyFill="1" applyBorder="1" applyAlignment="1">
      <alignment vertical="center"/>
    </xf>
    <xf numFmtId="182" fontId="18" fillId="2" borderId="58" xfId="12" applyNumberFormat="1" applyFont="1" applyFill="1" applyBorder="1" applyAlignment="1">
      <alignment vertical="center"/>
    </xf>
    <xf numFmtId="0" fontId="19" fillId="2" borderId="138" xfId="12" applyFont="1" applyFill="1" applyBorder="1" applyAlignment="1">
      <alignment horizontal="center" vertical="center"/>
    </xf>
    <xf numFmtId="183" fontId="18" fillId="2" borderId="9" xfId="12" applyNumberFormat="1" applyFont="1" applyFill="1" applyBorder="1" applyAlignment="1">
      <alignment vertical="center"/>
    </xf>
    <xf numFmtId="187" fontId="18" fillId="2" borderId="139" xfId="12" applyNumberFormat="1" applyFont="1" applyFill="1" applyBorder="1" applyAlignment="1">
      <alignment vertical="center"/>
    </xf>
    <xf numFmtId="0" fontId="19" fillId="0" borderId="134" xfId="12" applyFont="1" applyFill="1" applyBorder="1" applyAlignment="1">
      <alignment horizontal="center" vertical="center"/>
    </xf>
    <xf numFmtId="182" fontId="18" fillId="0" borderId="1" xfId="12" applyNumberFormat="1" applyFont="1" applyFill="1" applyBorder="1" applyAlignment="1">
      <alignment vertical="center"/>
    </xf>
    <xf numFmtId="183" fontId="18" fillId="0" borderId="1" xfId="12" applyNumberFormat="1" applyFont="1" applyFill="1" applyBorder="1" applyAlignment="1">
      <alignment vertical="center"/>
    </xf>
    <xf numFmtId="183" fontId="18" fillId="0" borderId="140" xfId="12" applyNumberFormat="1" applyFont="1" applyFill="1" applyBorder="1" applyAlignment="1">
      <alignment vertical="center"/>
    </xf>
    <xf numFmtId="0" fontId="19" fillId="0" borderId="136" xfId="12" applyFont="1" applyFill="1" applyBorder="1" applyAlignment="1">
      <alignment horizontal="center" vertical="center"/>
    </xf>
    <xf numFmtId="182" fontId="18" fillId="0" borderId="22" xfId="12" applyNumberFormat="1" applyFont="1" applyFill="1" applyBorder="1" applyAlignment="1">
      <alignment vertical="center"/>
    </xf>
    <xf numFmtId="183" fontId="18" fillId="0" borderId="45" xfId="12" applyNumberFormat="1" applyFont="1" applyFill="1" applyBorder="1" applyAlignment="1">
      <alignment vertical="center"/>
    </xf>
    <xf numFmtId="187" fontId="18" fillId="0" borderId="137" xfId="12" applyNumberFormat="1" applyFont="1" applyFill="1" applyBorder="1" applyAlignment="1">
      <alignment vertical="center"/>
    </xf>
    <xf numFmtId="0" fontId="19" fillId="0" borderId="141" xfId="12" applyFont="1" applyFill="1" applyBorder="1" applyAlignment="1">
      <alignment horizontal="center" vertical="center"/>
    </xf>
    <xf numFmtId="182" fontId="18" fillId="0" borderId="14" xfId="12" applyNumberFormat="1" applyFont="1" applyFill="1" applyBorder="1" applyAlignment="1">
      <alignment vertical="center"/>
    </xf>
    <xf numFmtId="183" fontId="18" fillId="0" borderId="24" xfId="12" applyNumberFormat="1" applyFont="1" applyFill="1" applyBorder="1" applyAlignment="1">
      <alignment vertical="center"/>
    </xf>
    <xf numFmtId="182" fontId="18" fillId="0" borderId="21" xfId="12" applyNumberFormat="1" applyFont="1" applyFill="1" applyBorder="1" applyAlignment="1">
      <alignment vertical="center"/>
    </xf>
    <xf numFmtId="187" fontId="18" fillId="0" borderId="142" xfId="12" applyNumberFormat="1" applyFont="1" applyFill="1" applyBorder="1" applyAlignment="1">
      <alignment vertical="center"/>
    </xf>
    <xf numFmtId="0" fontId="19" fillId="0" borderId="143" xfId="12" applyFont="1" applyFill="1" applyBorder="1" applyAlignment="1">
      <alignment horizontal="center" vertical="center"/>
    </xf>
    <xf numFmtId="182" fontId="18" fillId="0" borderId="23" xfId="12" applyNumberFormat="1" applyFont="1" applyFill="1" applyBorder="1" applyAlignment="1">
      <alignment vertical="center"/>
    </xf>
    <xf numFmtId="183" fontId="18" fillId="0" borderId="48" xfId="12" applyNumberFormat="1" applyFont="1" applyFill="1" applyBorder="1" applyAlignment="1">
      <alignment vertical="center"/>
    </xf>
    <xf numFmtId="187" fontId="18" fillId="0" borderId="144" xfId="12" applyNumberFormat="1" applyFont="1" applyFill="1" applyBorder="1" applyAlignment="1">
      <alignment vertical="center"/>
    </xf>
    <xf numFmtId="0" fontId="19" fillId="0" borderId="145" xfId="12" applyFont="1" applyFill="1" applyBorder="1" applyAlignment="1">
      <alignment horizontal="center" vertical="center"/>
    </xf>
    <xf numFmtId="182" fontId="18" fillId="0" borderId="84" xfId="12" applyNumberFormat="1" applyFont="1" applyFill="1" applyBorder="1" applyAlignment="1">
      <alignment vertical="center"/>
    </xf>
    <xf numFmtId="183" fontId="18" fillId="0" borderId="84" xfId="12" applyNumberFormat="1" applyFont="1" applyFill="1" applyBorder="1" applyAlignment="1">
      <alignment vertical="center"/>
    </xf>
    <xf numFmtId="187" fontId="18" fillId="0" borderId="146" xfId="12" applyNumberFormat="1" applyFont="1" applyFill="1" applyBorder="1" applyAlignment="1">
      <alignment vertical="center"/>
    </xf>
    <xf numFmtId="0" fontId="16" fillId="0" borderId="138" xfId="12" applyFont="1" applyFill="1" applyBorder="1" applyAlignment="1">
      <alignment vertical="center"/>
    </xf>
    <xf numFmtId="182" fontId="31" fillId="0" borderId="83" xfId="12" applyNumberFormat="1" applyFont="1" applyFill="1" applyBorder="1" applyAlignment="1">
      <alignment vertical="center"/>
    </xf>
    <xf numFmtId="183" fontId="31" fillId="0" borderId="83" xfId="12" applyNumberFormat="1" applyFont="1" applyFill="1" applyBorder="1" applyAlignment="1">
      <alignment vertical="center"/>
    </xf>
    <xf numFmtId="187" fontId="31" fillId="0" borderId="131" xfId="12" applyNumberFormat="1" applyFont="1" applyFill="1" applyBorder="1" applyAlignment="1">
      <alignment vertical="center"/>
    </xf>
    <xf numFmtId="0" fontId="19" fillId="0" borderId="147" xfId="12" applyFont="1" applyFill="1" applyBorder="1" applyAlignment="1">
      <alignment vertical="center"/>
    </xf>
    <xf numFmtId="182" fontId="18" fillId="0" borderId="15" xfId="12" applyNumberFormat="1" applyFont="1" applyFill="1" applyBorder="1" applyAlignment="1">
      <alignment vertical="center"/>
    </xf>
    <xf numFmtId="183" fontId="18" fillId="0" borderId="148" xfId="12" applyNumberFormat="1" applyFont="1" applyFill="1" applyBorder="1" applyAlignment="1">
      <alignment vertical="center"/>
    </xf>
    <xf numFmtId="182" fontId="18" fillId="0" borderId="75" xfId="12" applyNumberFormat="1" applyFont="1" applyFill="1" applyBorder="1" applyAlignment="1">
      <alignment vertical="center"/>
    </xf>
    <xf numFmtId="187" fontId="18" fillId="0" borderId="149" xfId="12" applyNumberFormat="1" applyFont="1" applyFill="1" applyBorder="1" applyAlignment="1">
      <alignment vertical="center"/>
    </xf>
    <xf numFmtId="0" fontId="19" fillId="0" borderId="145" xfId="12" applyFont="1" applyFill="1" applyBorder="1" applyAlignment="1">
      <alignment vertical="center"/>
    </xf>
    <xf numFmtId="188" fontId="18" fillId="0" borderId="84" xfId="12" applyNumberFormat="1" applyFont="1" applyFill="1" applyBorder="1" applyAlignment="1">
      <alignment vertical="center"/>
    </xf>
    <xf numFmtId="188" fontId="18" fillId="0" borderId="120" xfId="12" applyNumberFormat="1" applyFont="1" applyFill="1" applyBorder="1" applyAlignment="1">
      <alignment vertical="center"/>
    </xf>
    <xf numFmtId="181" fontId="18" fillId="0" borderId="150" xfId="12" applyNumberFormat="1" applyFont="1" applyFill="1" applyBorder="1" applyAlignment="1">
      <alignment vertical="center"/>
    </xf>
    <xf numFmtId="0" fontId="9" fillId="0" borderId="0" xfId="12" applyBorder="1">
      <alignment vertical="center"/>
    </xf>
    <xf numFmtId="0" fontId="19" fillId="0" borderId="0" xfId="3" applyFont="1" applyFill="1" applyAlignment="1">
      <alignment horizontal="right" vertical="center"/>
    </xf>
    <xf numFmtId="0" fontId="16" fillId="0" borderId="0" xfId="3" applyFont="1" applyFill="1" applyAlignment="1">
      <alignment vertical="center"/>
    </xf>
    <xf numFmtId="0" fontId="19" fillId="0" borderId="0" xfId="3" applyFont="1" applyFill="1" applyBorder="1" applyAlignment="1">
      <alignment horizontal="center" vertical="center"/>
    </xf>
    <xf numFmtId="0" fontId="20" fillId="0" borderId="0" xfId="3" applyFont="1" applyFill="1" applyAlignment="1">
      <alignment vertical="center"/>
    </xf>
    <xf numFmtId="0" fontId="41" fillId="2" borderId="0" xfId="12" applyFont="1" applyFill="1">
      <alignment vertical="center"/>
    </xf>
    <xf numFmtId="38" fontId="19" fillId="2" borderId="0" xfId="5" applyFont="1" applyFill="1" applyAlignment="1">
      <alignment vertical="center"/>
    </xf>
    <xf numFmtId="176" fontId="19" fillId="2" borderId="0" xfId="12" applyNumberFormat="1" applyFont="1" applyFill="1" applyBorder="1" applyAlignment="1"/>
    <xf numFmtId="0" fontId="19" fillId="2" borderId="61" xfId="12" applyFont="1" applyFill="1" applyBorder="1" applyAlignment="1">
      <alignment horizontal="center" vertical="center"/>
    </xf>
    <xf numFmtId="38" fontId="19" fillId="2" borderId="38" xfId="5" applyFont="1" applyFill="1" applyBorder="1" applyAlignment="1">
      <alignment vertical="center"/>
    </xf>
    <xf numFmtId="38" fontId="19" fillId="2" borderId="40" xfId="5" applyFont="1" applyFill="1" applyBorder="1" applyAlignment="1">
      <alignment vertical="center"/>
    </xf>
    <xf numFmtId="176" fontId="19" fillId="2" borderId="40" xfId="12" applyNumberFormat="1" applyFont="1" applyFill="1" applyBorder="1" applyAlignment="1"/>
    <xf numFmtId="0" fontId="19" fillId="2" borderId="88" xfId="12" applyFont="1" applyFill="1" applyBorder="1" applyAlignment="1">
      <alignment horizontal="center" vertical="center"/>
    </xf>
    <xf numFmtId="38" fontId="19" fillId="2" borderId="12" xfId="5" applyFont="1" applyFill="1" applyBorder="1" applyAlignment="1">
      <alignment vertical="center"/>
    </xf>
    <xf numFmtId="38" fontId="19" fillId="2" borderId="17" xfId="5" applyFont="1" applyFill="1" applyBorder="1" applyAlignment="1">
      <alignment vertical="center"/>
    </xf>
    <xf numFmtId="176" fontId="19" fillId="2" borderId="17" xfId="12" applyNumberFormat="1" applyFont="1" applyFill="1" applyBorder="1" applyAlignment="1"/>
    <xf numFmtId="38" fontId="19" fillId="2" borderId="0" xfId="5" applyFont="1" applyFill="1" applyBorder="1" applyAlignment="1">
      <alignment horizontal="right" vertical="center"/>
    </xf>
    <xf numFmtId="0" fontId="19" fillId="2" borderId="0" xfId="12" applyFont="1" applyFill="1" applyBorder="1" applyAlignment="1">
      <alignment vertical="center" wrapText="1"/>
    </xf>
    <xf numFmtId="0" fontId="41" fillId="0" borderId="0" xfId="12" applyFont="1">
      <alignment vertical="center"/>
    </xf>
    <xf numFmtId="0" fontId="19" fillId="0" borderId="0" xfId="3" applyFont="1" applyFill="1" applyAlignment="1">
      <alignment horizontal="center"/>
    </xf>
    <xf numFmtId="0" fontId="19" fillId="0" borderId="0" xfId="3" applyFont="1" applyFill="1" applyAlignment="1">
      <alignment horizontal="right" vertical="top"/>
    </xf>
    <xf numFmtId="0" fontId="19" fillId="0" borderId="0" xfId="3" applyFont="1" applyFill="1" applyBorder="1" applyAlignment="1">
      <alignment horizontal="center"/>
    </xf>
    <xf numFmtId="0" fontId="18" fillId="0" borderId="0" xfId="3" applyFont="1" applyFill="1" applyBorder="1" applyAlignment="1">
      <alignment vertical="center"/>
    </xf>
    <xf numFmtId="0" fontId="12" fillId="0" borderId="0" xfId="3" applyFont="1" applyFill="1" applyAlignment="1"/>
    <xf numFmtId="0" fontId="16" fillId="2" borderId="0" xfId="12" applyFont="1" applyFill="1" applyAlignment="1"/>
    <xf numFmtId="0" fontId="19" fillId="2" borderId="13" xfId="12" applyFont="1" applyFill="1" applyBorder="1" applyAlignment="1">
      <alignment horizontal="center" vertical="center"/>
    </xf>
    <xf numFmtId="0" fontId="19" fillId="2" borderId="20" xfId="12" applyFont="1" applyFill="1" applyBorder="1" applyAlignment="1">
      <alignment horizontal="center" vertical="center"/>
    </xf>
    <xf numFmtId="0" fontId="18" fillId="2" borderId="38" xfId="12" applyNumberFormat="1" applyFont="1" applyFill="1" applyBorder="1" applyAlignment="1">
      <alignment vertical="center"/>
    </xf>
    <xf numFmtId="0" fontId="18" fillId="2" borderId="16" xfId="12" applyNumberFormat="1" applyFont="1" applyFill="1" applyBorder="1" applyAlignment="1">
      <alignment vertical="center"/>
    </xf>
    <xf numFmtId="0" fontId="19" fillId="2" borderId="23" xfId="12" applyFont="1" applyFill="1" applyBorder="1" applyAlignment="1">
      <alignment horizontal="center" vertical="center"/>
    </xf>
    <xf numFmtId="0" fontId="18" fillId="2" borderId="46" xfId="12" applyNumberFormat="1" applyFont="1" applyFill="1" applyBorder="1" applyAlignment="1">
      <alignment vertical="center"/>
    </xf>
    <xf numFmtId="0" fontId="16" fillId="2" borderId="13" xfId="12" applyFont="1" applyFill="1" applyBorder="1" applyAlignment="1">
      <alignment horizontal="center" vertical="center"/>
    </xf>
    <xf numFmtId="0" fontId="31" fillId="2" borderId="3" xfId="12" applyNumberFormat="1" applyFont="1" applyFill="1" applyBorder="1" applyAlignment="1">
      <alignment vertical="center"/>
    </xf>
    <xf numFmtId="0" fontId="19" fillId="2" borderId="75" xfId="12" applyFont="1" applyFill="1" applyBorder="1" applyAlignment="1">
      <alignment horizontal="center" vertical="center"/>
    </xf>
    <xf numFmtId="38" fontId="18" fillId="2" borderId="78" xfId="15" applyFont="1" applyFill="1" applyBorder="1" applyAlignment="1">
      <alignment vertical="center"/>
    </xf>
    <xf numFmtId="0" fontId="19" fillId="2" borderId="4" xfId="12" applyFont="1" applyFill="1" applyBorder="1" applyAlignment="1">
      <alignment vertical="center"/>
    </xf>
    <xf numFmtId="0" fontId="19" fillId="2" borderId="4" xfId="12" applyFont="1" applyFill="1" applyBorder="1" applyAlignment="1">
      <alignment horizontal="right" vertical="center"/>
    </xf>
    <xf numFmtId="189" fontId="18" fillId="2" borderId="39" xfId="12" applyNumberFormat="1" applyFont="1" applyFill="1" applyBorder="1" applyAlignment="1">
      <alignment horizontal="right" vertical="center"/>
    </xf>
    <xf numFmtId="189" fontId="18" fillId="2" borderId="40" xfId="12" applyNumberFormat="1" applyFont="1" applyFill="1" applyBorder="1" applyAlignment="1">
      <alignment horizontal="right" vertical="center"/>
    </xf>
    <xf numFmtId="189" fontId="18" fillId="2" borderId="26" xfId="12" applyNumberFormat="1" applyFont="1" applyFill="1" applyBorder="1" applyAlignment="1">
      <alignment horizontal="right" vertical="center"/>
    </xf>
    <xf numFmtId="189" fontId="18" fillId="2" borderId="24" xfId="12" applyNumberFormat="1" applyFont="1" applyFill="1" applyBorder="1" applyAlignment="1">
      <alignment horizontal="right" vertical="center"/>
    </xf>
    <xf numFmtId="189" fontId="18" fillId="2" borderId="47" xfId="12" applyNumberFormat="1" applyFont="1" applyFill="1" applyBorder="1" applyAlignment="1">
      <alignment horizontal="right" vertical="center"/>
    </xf>
    <xf numFmtId="189" fontId="18" fillId="2" borderId="48" xfId="12" applyNumberFormat="1" applyFont="1" applyFill="1" applyBorder="1" applyAlignment="1">
      <alignment horizontal="right" vertical="center"/>
    </xf>
    <xf numFmtId="189" fontId="31" fillId="2" borderId="4" xfId="12" applyNumberFormat="1" applyFont="1" applyFill="1" applyBorder="1" applyAlignment="1">
      <alignment horizontal="right" vertical="center"/>
    </xf>
    <xf numFmtId="189" fontId="31" fillId="2" borderId="11" xfId="12" applyNumberFormat="1" applyFont="1" applyFill="1" applyBorder="1" applyAlignment="1">
      <alignment horizontal="right" vertical="center"/>
    </xf>
    <xf numFmtId="189" fontId="18" fillId="2" borderId="126" xfId="12" applyNumberFormat="1" applyFont="1" applyFill="1" applyBorder="1" applyAlignment="1">
      <alignment horizontal="right" vertical="center"/>
    </xf>
    <xf numFmtId="189" fontId="18" fillId="2" borderId="148" xfId="12" applyNumberFormat="1" applyFont="1" applyFill="1" applyBorder="1" applyAlignment="1">
      <alignment horizontal="right" vertical="center"/>
    </xf>
    <xf numFmtId="0" fontId="19" fillId="0" borderId="0" xfId="3" applyFont="1" applyFill="1" applyAlignment="1">
      <alignment horizontal="center" vertical="center"/>
    </xf>
    <xf numFmtId="0" fontId="19" fillId="0" borderId="4" xfId="3" applyFont="1" applyFill="1" applyBorder="1"/>
    <xf numFmtId="0" fontId="19" fillId="0" borderId="0" xfId="3" applyFont="1" applyFill="1" applyBorder="1" applyAlignment="1">
      <alignment horizontal="left" vertical="center"/>
    </xf>
    <xf numFmtId="0" fontId="19" fillId="0" borderId="0" xfId="3" applyNumberFormat="1" applyFont="1" applyFill="1" applyAlignment="1">
      <alignment horizontal="center"/>
    </xf>
    <xf numFmtId="0" fontId="19" fillId="0" borderId="2" xfId="3" applyFont="1" applyFill="1" applyBorder="1" applyAlignment="1">
      <alignment horizontal="left" vertical="center"/>
    </xf>
    <xf numFmtId="180" fontId="19" fillId="0" borderId="2" xfId="3" applyNumberFormat="1" applyFont="1" applyFill="1" applyBorder="1" applyAlignment="1">
      <alignment horizontal="left" vertical="center"/>
    </xf>
    <xf numFmtId="0" fontId="19" fillId="0" borderId="0" xfId="3" applyNumberFormat="1" applyFont="1" applyFill="1" applyBorder="1" applyAlignment="1">
      <alignment horizontal="center" vertical="center"/>
    </xf>
    <xf numFmtId="180" fontId="19" fillId="0" borderId="0" xfId="3" applyNumberFormat="1" applyFont="1" applyFill="1" applyBorder="1" applyAlignment="1">
      <alignment horizontal="left" vertical="center"/>
    </xf>
    <xf numFmtId="0" fontId="19" fillId="0" borderId="0" xfId="3" applyFont="1" applyFill="1" applyBorder="1" applyAlignment="1">
      <alignment horizontal="left" vertical="center" indent="1"/>
    </xf>
    <xf numFmtId="0" fontId="18" fillId="0" borderId="0" xfId="3" applyFont="1" applyFill="1"/>
    <xf numFmtId="0" fontId="18" fillId="0" borderId="0" xfId="3" applyFont="1" applyFill="1" applyBorder="1"/>
    <xf numFmtId="0" fontId="20" fillId="0" borderId="0" xfId="3" applyFont="1" applyFill="1" applyAlignment="1"/>
    <xf numFmtId="178" fontId="18" fillId="0" borderId="0" xfId="3" applyNumberFormat="1" applyFont="1" applyFill="1" applyAlignment="1">
      <alignment vertical="center"/>
    </xf>
    <xf numFmtId="0" fontId="21" fillId="0" borderId="0" xfId="3" applyFont="1" applyFill="1" applyBorder="1" applyAlignment="1">
      <alignment horizontal="left" vertical="center"/>
    </xf>
    <xf numFmtId="0" fontId="18" fillId="0" borderId="0" xfId="3" applyFont="1" applyFill="1" applyBorder="1" applyAlignment="1">
      <alignment vertical="center" shrinkToFit="1"/>
    </xf>
    <xf numFmtId="0" fontId="17" fillId="0" borderId="0" xfId="3" applyFont="1" applyFill="1"/>
    <xf numFmtId="0" fontId="18" fillId="0" borderId="0" xfId="0" applyFont="1" applyFill="1" applyAlignment="1">
      <alignment vertical="center"/>
    </xf>
    <xf numFmtId="0" fontId="18" fillId="0" borderId="0" xfId="0" applyFont="1" applyFill="1" applyAlignment="1">
      <alignment horizontal="center" vertical="center" wrapText="1"/>
    </xf>
    <xf numFmtId="0" fontId="18" fillId="0" borderId="0" xfId="0" applyFont="1" applyFill="1" applyAlignment="1">
      <alignment horizontal="center" vertical="center"/>
    </xf>
    <xf numFmtId="0" fontId="18" fillId="0" borderId="0" xfId="0" applyFont="1" applyFill="1" applyAlignment="1">
      <alignment horizontal="right" vertical="center"/>
    </xf>
    <xf numFmtId="0" fontId="16" fillId="0" borderId="0" xfId="0" applyFont="1" applyFill="1"/>
    <xf numFmtId="0" fontId="19" fillId="0" borderId="0" xfId="0" applyFont="1" applyFill="1"/>
    <xf numFmtId="0" fontId="22" fillId="0" borderId="0" xfId="0" applyFont="1" applyFill="1"/>
    <xf numFmtId="0" fontId="16" fillId="0" borderId="0" xfId="0" applyFont="1" applyFill="1" applyAlignment="1">
      <alignment horizontal="center" vertical="center"/>
    </xf>
    <xf numFmtId="0" fontId="16" fillId="0" borderId="0" xfId="0" applyFont="1" applyFill="1" applyBorder="1" applyAlignment="1">
      <alignment horizontal="center" vertical="center"/>
    </xf>
    <xf numFmtId="0" fontId="16" fillId="0" borderId="0" xfId="0" applyFont="1" applyFill="1" applyAlignment="1">
      <alignment horizontal="center"/>
    </xf>
    <xf numFmtId="0" fontId="25" fillId="0" borderId="0" xfId="0" applyFont="1" applyFill="1"/>
    <xf numFmtId="0" fontId="19" fillId="0" borderId="0" xfId="0" applyFont="1" applyFill="1" applyAlignment="1">
      <alignment vertical="center" wrapText="1"/>
    </xf>
    <xf numFmtId="192" fontId="25" fillId="0" borderId="0" xfId="0" applyNumberFormat="1" applyFont="1" applyFill="1" applyBorder="1" applyAlignment="1">
      <alignment vertical="center"/>
    </xf>
    <xf numFmtId="0" fontId="25" fillId="0" borderId="0" xfId="0" applyFont="1" applyFill="1" applyAlignment="1">
      <alignment vertical="center" wrapText="1"/>
    </xf>
    <xf numFmtId="0" fontId="25" fillId="0" borderId="0" xfId="0" applyFont="1" applyFill="1" applyAlignment="1">
      <alignment vertical="center"/>
    </xf>
    <xf numFmtId="0" fontId="19" fillId="0" borderId="0" xfId="0" applyFont="1" applyFill="1" applyAlignment="1">
      <alignment vertical="center"/>
    </xf>
    <xf numFmtId="0" fontId="19" fillId="0" borderId="0" xfId="0" applyFont="1" applyFill="1" applyBorder="1" applyAlignment="1">
      <alignment vertical="center"/>
    </xf>
    <xf numFmtId="0" fontId="19" fillId="0" borderId="0" xfId="0" applyFont="1" applyFill="1" applyAlignment="1">
      <alignment horizontal="center" vertical="center"/>
    </xf>
    <xf numFmtId="0" fontId="25" fillId="0" borderId="0" xfId="0" applyFont="1" applyFill="1" applyAlignment="1">
      <alignment horizontal="center" vertical="center"/>
    </xf>
    <xf numFmtId="192" fontId="25" fillId="0" borderId="0" xfId="0" applyNumberFormat="1" applyFont="1" applyFill="1" applyBorder="1" applyAlignment="1">
      <alignment vertical="center" wrapText="1"/>
    </xf>
    <xf numFmtId="0" fontId="25" fillId="0" borderId="0" xfId="0" applyFont="1" applyFill="1" applyBorder="1" applyAlignment="1">
      <alignment horizontal="center" vertical="center"/>
    </xf>
    <xf numFmtId="192" fontId="19" fillId="0" borderId="0" xfId="0" applyNumberFormat="1" applyFont="1" applyFill="1" applyBorder="1" applyAlignment="1">
      <alignment vertical="center" wrapText="1"/>
    </xf>
    <xf numFmtId="0" fontId="19" fillId="0" borderId="0" xfId="0" applyFont="1" applyFill="1" applyAlignment="1">
      <alignment horizontal="right"/>
    </xf>
    <xf numFmtId="0" fontId="19" fillId="0" borderId="0" xfId="0" applyFont="1" applyFill="1" applyBorder="1" applyAlignment="1">
      <alignment horizontal="center"/>
    </xf>
    <xf numFmtId="0" fontId="19" fillId="0" borderId="0" xfId="0" applyFont="1" applyFill="1" applyBorder="1" applyAlignment="1">
      <alignment horizontal="center" vertical="center"/>
    </xf>
    <xf numFmtId="0" fontId="19" fillId="0" borderId="0" xfId="0" applyFont="1" applyFill="1" applyBorder="1" applyAlignment="1">
      <alignment horizontal="right" vertical="center"/>
    </xf>
    <xf numFmtId="0" fontId="22" fillId="0" borderId="0" xfId="0" applyFont="1" applyFill="1" applyBorder="1" applyAlignment="1">
      <alignment vertical="center" wrapText="1"/>
    </xf>
    <xf numFmtId="0" fontId="24" fillId="0" borderId="0" xfId="0" applyFont="1" applyFill="1"/>
    <xf numFmtId="0" fontId="22" fillId="0" borderId="0" xfId="0" applyFont="1" applyFill="1" applyAlignment="1">
      <alignment vertical="center"/>
    </xf>
    <xf numFmtId="0" fontId="27" fillId="2" borderId="0" xfId="3" applyFont="1" applyFill="1" applyAlignment="1">
      <alignment vertical="center"/>
    </xf>
    <xf numFmtId="178" fontId="27" fillId="2" borderId="0" xfId="3" applyNumberFormat="1" applyFont="1" applyFill="1" applyAlignment="1">
      <alignment vertical="center"/>
    </xf>
    <xf numFmtId="0" fontId="28" fillId="2" borderId="0" xfId="3" applyFont="1" applyFill="1" applyAlignment="1">
      <alignment horizontal="right" vertical="center"/>
    </xf>
    <xf numFmtId="0" fontId="27" fillId="2" borderId="0" xfId="3" applyFont="1" applyFill="1" applyBorder="1" applyAlignment="1">
      <alignment vertical="center"/>
    </xf>
    <xf numFmtId="9" fontId="27" fillId="2" borderId="0" xfId="8" applyFont="1" applyFill="1" applyAlignment="1">
      <alignment vertical="center"/>
    </xf>
    <xf numFmtId="0" fontId="27" fillId="2" borderId="0" xfId="3" applyFont="1" applyFill="1" applyBorder="1" applyAlignment="1">
      <alignment vertical="center" shrinkToFit="1"/>
    </xf>
    <xf numFmtId="0" fontId="20" fillId="0" borderId="0" xfId="3" applyFont="1" applyFill="1" applyBorder="1" applyAlignment="1">
      <alignment vertical="top" wrapText="1"/>
    </xf>
    <xf numFmtId="0" fontId="20" fillId="0" borderId="0" xfId="3" applyFont="1" applyFill="1" applyBorder="1"/>
    <xf numFmtId="0" fontId="19" fillId="0" borderId="26" xfId="0" applyFont="1" applyFill="1" applyBorder="1" applyAlignment="1">
      <alignment horizontal="center" vertical="center"/>
    </xf>
    <xf numFmtId="0" fontId="19" fillId="0" borderId="8" xfId="0" applyFont="1" applyFill="1" applyBorder="1" applyAlignment="1">
      <alignment horizontal="center" vertical="center"/>
    </xf>
    <xf numFmtId="0" fontId="44" fillId="0" borderId="0" xfId="3" applyFont="1" applyFill="1" applyAlignment="1">
      <alignment horizontal="left" vertical="center"/>
    </xf>
    <xf numFmtId="0" fontId="19" fillId="0" borderId="0" xfId="3" applyFont="1" applyFill="1" applyAlignment="1">
      <alignment horizontal="left" vertical="center"/>
    </xf>
    <xf numFmtId="0" fontId="21" fillId="0" borderId="0" xfId="3" applyFont="1" applyFill="1" applyAlignment="1">
      <alignment horizontal="right" vertical="center"/>
    </xf>
    <xf numFmtId="0" fontId="19" fillId="0" borderId="5" xfId="3" applyFont="1" applyFill="1" applyBorder="1" applyAlignment="1">
      <alignment horizontal="center" vertical="center"/>
    </xf>
    <xf numFmtId="0" fontId="19" fillId="0" borderId="6" xfId="3" applyNumberFormat="1" applyFont="1" applyFill="1" applyBorder="1" applyAlignment="1">
      <alignment horizontal="center" vertical="center"/>
    </xf>
    <xf numFmtId="49" fontId="19" fillId="0" borderId="31" xfId="3" applyNumberFormat="1" applyFont="1" applyFill="1" applyBorder="1" applyAlignment="1">
      <alignment vertical="center" wrapText="1"/>
    </xf>
    <xf numFmtId="49" fontId="19" fillId="0" borderId="4" xfId="3" applyNumberFormat="1" applyFont="1" applyFill="1" applyBorder="1" applyAlignment="1">
      <alignment vertical="center" wrapText="1"/>
    </xf>
    <xf numFmtId="0" fontId="19" fillId="0" borderId="3" xfId="3" applyFont="1" applyFill="1" applyBorder="1" applyAlignment="1">
      <alignment horizontal="center" vertical="center"/>
    </xf>
    <xf numFmtId="0" fontId="19" fillId="0" borderId="11" xfId="3" applyFont="1" applyFill="1" applyBorder="1" applyAlignment="1">
      <alignment horizontal="left" vertical="center" wrapText="1"/>
    </xf>
    <xf numFmtId="0" fontId="19" fillId="0" borderId="14" xfId="3" applyFont="1" applyFill="1" applyBorder="1" applyAlignment="1">
      <alignment horizontal="left" vertical="top"/>
    </xf>
    <xf numFmtId="49" fontId="19" fillId="0" borderId="0" xfId="3" applyNumberFormat="1" applyFont="1" applyFill="1" applyBorder="1" applyAlignment="1">
      <alignment horizontal="center" vertical="center"/>
    </xf>
    <xf numFmtId="0" fontId="19" fillId="0" borderId="9" xfId="0" applyFont="1" applyFill="1" applyBorder="1" applyAlignment="1">
      <alignment horizontal="center" vertical="center"/>
    </xf>
    <xf numFmtId="0" fontId="19" fillId="0" borderId="2" xfId="3" applyFont="1" applyFill="1" applyBorder="1" applyAlignment="1">
      <alignment horizontal="center" vertical="center"/>
    </xf>
    <xf numFmtId="0" fontId="19" fillId="0" borderId="9" xfId="3" applyFont="1" applyFill="1" applyBorder="1" applyAlignment="1">
      <alignment horizontal="left" vertical="center"/>
    </xf>
    <xf numFmtId="49" fontId="19" fillId="0" borderId="28" xfId="3" applyNumberFormat="1" applyFont="1" applyFill="1" applyBorder="1" applyAlignment="1">
      <alignment horizontal="center" wrapText="1"/>
    </xf>
    <xf numFmtId="49" fontId="19" fillId="0" borderId="0" xfId="3" applyNumberFormat="1" applyFont="1" applyFill="1" applyBorder="1" applyAlignment="1">
      <alignment horizontal="center" wrapText="1"/>
    </xf>
    <xf numFmtId="49" fontId="19" fillId="0" borderId="28" xfId="3" applyNumberFormat="1" applyFont="1" applyFill="1" applyBorder="1" applyAlignment="1">
      <alignment horizontal="center" vertical="top"/>
    </xf>
    <xf numFmtId="49" fontId="19" fillId="0" borderId="0" xfId="3" applyNumberFormat="1" applyFont="1" applyFill="1" applyBorder="1" applyAlignment="1">
      <alignment horizontal="center" vertical="top" wrapText="1"/>
    </xf>
    <xf numFmtId="0" fontId="24" fillId="0" borderId="9" xfId="3" applyFont="1" applyFill="1" applyBorder="1" applyAlignment="1">
      <alignment horizontal="left" vertical="top"/>
    </xf>
    <xf numFmtId="0" fontId="19" fillId="0" borderId="14" xfId="3" applyFont="1" applyFill="1" applyBorder="1" applyAlignment="1">
      <alignment horizontal="center" vertical="top"/>
    </xf>
    <xf numFmtId="0" fontId="24" fillId="0" borderId="0" xfId="3" applyFont="1" applyFill="1" applyAlignment="1">
      <alignment vertical="center"/>
    </xf>
    <xf numFmtId="0" fontId="19" fillId="0" borderId="9" xfId="3" applyFont="1" applyFill="1" applyBorder="1"/>
    <xf numFmtId="0" fontId="19" fillId="0" borderId="13" xfId="3" applyFont="1" applyFill="1" applyBorder="1"/>
    <xf numFmtId="0" fontId="19" fillId="0" borderId="4" xfId="3" applyFont="1" applyFill="1" applyBorder="1" applyAlignment="1">
      <alignment horizontal="left" vertical="center"/>
    </xf>
    <xf numFmtId="0" fontId="19" fillId="0" borderId="4" xfId="3" applyFont="1" applyFill="1" applyBorder="1" applyAlignment="1">
      <alignment horizontal="center" vertical="center"/>
    </xf>
    <xf numFmtId="0" fontId="19" fillId="0" borderId="11" xfId="3" applyFont="1" applyFill="1" applyBorder="1" applyAlignment="1">
      <alignment horizontal="left" vertical="center"/>
    </xf>
    <xf numFmtId="0" fontId="19" fillId="0" borderId="9" xfId="3" applyFont="1" applyFill="1" applyBorder="1" applyAlignment="1">
      <alignment horizontal="left"/>
    </xf>
    <xf numFmtId="49" fontId="19" fillId="0" borderId="28" xfId="3" applyNumberFormat="1" applyFont="1" applyFill="1" applyBorder="1" applyAlignment="1">
      <alignment horizontal="center"/>
    </xf>
    <xf numFmtId="49" fontId="19" fillId="0" borderId="0" xfId="3" applyNumberFormat="1" applyFont="1" applyFill="1" applyBorder="1" applyAlignment="1">
      <alignment horizontal="center" vertical="top"/>
    </xf>
    <xf numFmtId="49" fontId="19" fillId="0" borderId="28" xfId="3" applyNumberFormat="1" applyFont="1" applyFill="1" applyBorder="1" applyAlignment="1">
      <alignment vertical="center"/>
    </xf>
    <xf numFmtId="49" fontId="19" fillId="0" borderId="0" xfId="3" applyNumberFormat="1" applyFont="1" applyFill="1" applyBorder="1" applyAlignment="1">
      <alignment vertical="center"/>
    </xf>
    <xf numFmtId="0" fontId="19" fillId="0" borderId="17" xfId="3" applyFont="1" applyFill="1" applyBorder="1" applyAlignment="1">
      <alignment horizontal="left" vertical="center"/>
    </xf>
    <xf numFmtId="0" fontId="19" fillId="0" borderId="4" xfId="3" applyNumberFormat="1" applyFont="1" applyFill="1" applyBorder="1" applyAlignment="1">
      <alignment horizontal="center" vertical="center"/>
    </xf>
    <xf numFmtId="0" fontId="19" fillId="0" borderId="14" xfId="3" applyFont="1" applyFill="1" applyBorder="1" applyAlignment="1">
      <alignment horizontal="left" vertical="center"/>
    </xf>
    <xf numFmtId="0" fontId="19" fillId="0" borderId="15" xfId="3" applyFont="1" applyFill="1" applyBorder="1" applyAlignment="1">
      <alignment horizontal="left" vertical="top"/>
    </xf>
    <xf numFmtId="49" fontId="19" fillId="0" borderId="25" xfId="3" applyNumberFormat="1" applyFont="1" applyFill="1" applyBorder="1" applyAlignment="1">
      <alignment horizontal="center" vertical="top"/>
    </xf>
    <xf numFmtId="0" fontId="19" fillId="0" borderId="8" xfId="3" applyNumberFormat="1" applyFont="1" applyFill="1" applyBorder="1" applyAlignment="1">
      <alignment horizontal="center" vertical="top"/>
    </xf>
    <xf numFmtId="0" fontId="19" fillId="0" borderId="8" xfId="3" applyFont="1" applyFill="1" applyBorder="1" applyAlignment="1">
      <alignment horizontal="left" vertical="center"/>
    </xf>
    <xf numFmtId="0" fontId="19" fillId="0" borderId="8" xfId="3" applyFont="1" applyFill="1" applyBorder="1" applyAlignment="1">
      <alignment horizontal="center" vertical="center"/>
    </xf>
    <xf numFmtId="0" fontId="19" fillId="0" borderId="25" xfId="3" applyNumberFormat="1" applyFont="1" applyFill="1" applyBorder="1" applyAlignment="1">
      <alignment horizontal="center" vertical="top"/>
    </xf>
    <xf numFmtId="49" fontId="19" fillId="0" borderId="8" xfId="3" applyNumberFormat="1" applyFont="1" applyFill="1" applyBorder="1" applyAlignment="1">
      <alignment horizontal="center" vertical="top"/>
    </xf>
    <xf numFmtId="49" fontId="19" fillId="0" borderId="0" xfId="3" applyNumberFormat="1" applyFont="1" applyFill="1" applyBorder="1" applyAlignment="1">
      <alignment horizontal="center" vertical="center" wrapText="1"/>
    </xf>
    <xf numFmtId="0" fontId="19" fillId="0" borderId="14" xfId="3" applyFont="1" applyFill="1" applyBorder="1" applyAlignment="1">
      <alignment vertical="top"/>
    </xf>
    <xf numFmtId="0" fontId="19" fillId="0" borderId="15" xfId="3" applyFont="1" applyFill="1" applyBorder="1" applyAlignment="1">
      <alignment vertical="top"/>
    </xf>
    <xf numFmtId="49" fontId="19" fillId="0" borderId="4" xfId="3" applyNumberFormat="1" applyFont="1" applyFill="1" applyBorder="1" applyAlignment="1">
      <alignment horizontal="center" vertical="center"/>
    </xf>
    <xf numFmtId="0" fontId="19" fillId="0" borderId="0" xfId="17" applyFont="1" applyFill="1" applyBorder="1" applyAlignment="1">
      <alignment horizontal="center" vertical="center"/>
    </xf>
    <xf numFmtId="0" fontId="19" fillId="0" borderId="2" xfId="17" applyFont="1" applyFill="1" applyBorder="1" applyAlignment="1">
      <alignment horizontal="center" vertical="center"/>
    </xf>
    <xf numFmtId="0" fontId="19" fillId="0" borderId="9" xfId="3" applyFont="1" applyFill="1" applyBorder="1" applyAlignment="1">
      <alignment horizontal="left" vertical="center" indent="1"/>
    </xf>
    <xf numFmtId="0" fontId="19" fillId="0" borderId="15" xfId="3" applyFont="1" applyFill="1" applyBorder="1" applyAlignment="1">
      <alignment horizontal="center" vertical="top"/>
    </xf>
    <xf numFmtId="0" fontId="19" fillId="0" borderId="28" xfId="3" applyNumberFormat="1" applyFont="1" applyFill="1" applyBorder="1" applyAlignment="1">
      <alignment horizontal="center" vertical="top"/>
    </xf>
    <xf numFmtId="0" fontId="19" fillId="0" borderId="0" xfId="3" applyNumberFormat="1" applyFont="1" applyFill="1" applyBorder="1" applyAlignment="1">
      <alignment horizontal="center" vertical="top"/>
    </xf>
    <xf numFmtId="0" fontId="19" fillId="0" borderId="4" xfId="28" applyFont="1" applyFill="1" applyBorder="1" applyAlignment="1">
      <alignment horizontal="left" vertical="center" indent="1"/>
    </xf>
    <xf numFmtId="0" fontId="19" fillId="0" borderId="4" xfId="28" applyFont="1" applyFill="1" applyBorder="1" applyAlignment="1">
      <alignment horizontal="left" vertical="center"/>
    </xf>
    <xf numFmtId="0" fontId="19" fillId="0" borderId="4" xfId="29" applyFont="1" applyFill="1" applyBorder="1" applyAlignment="1">
      <alignment horizontal="center" vertical="center"/>
    </xf>
    <xf numFmtId="0" fontId="19" fillId="0" borderId="3" xfId="29" applyFont="1" applyFill="1" applyBorder="1" applyAlignment="1">
      <alignment horizontal="center" vertical="center"/>
    </xf>
    <xf numFmtId="0" fontId="19" fillId="0" borderId="11" xfId="28" applyFont="1" applyFill="1" applyBorder="1" applyAlignment="1">
      <alignment horizontal="left" vertical="center" indent="1"/>
    </xf>
    <xf numFmtId="0" fontId="19" fillId="0" borderId="0" xfId="28" applyFont="1" applyFill="1" applyAlignment="1">
      <alignment horizontal="left" vertical="center" indent="1"/>
    </xf>
    <xf numFmtId="0" fontId="19" fillId="0" borderId="0" xfId="28" applyFont="1" applyFill="1" applyAlignment="1">
      <alignment horizontal="left" vertical="center"/>
    </xf>
    <xf numFmtId="0" fontId="19" fillId="0" borderId="0" xfId="28" applyFont="1" applyFill="1" applyAlignment="1">
      <alignment horizontal="center" vertical="center"/>
    </xf>
    <xf numFmtId="0" fontId="19" fillId="0" borderId="2" xfId="28" applyFont="1" applyFill="1" applyBorder="1" applyAlignment="1">
      <alignment horizontal="center" vertical="center"/>
    </xf>
    <xf numFmtId="0" fontId="19" fillId="0" borderId="9" xfId="28" applyFont="1" applyFill="1" applyBorder="1" applyAlignment="1">
      <alignment horizontal="left" vertical="center"/>
    </xf>
    <xf numFmtId="0" fontId="19" fillId="0" borderId="28" xfId="28" applyFont="1" applyFill="1" applyBorder="1" applyAlignment="1">
      <alignment horizontal="center" vertical="center"/>
    </xf>
    <xf numFmtId="0" fontId="19" fillId="0" borderId="15" xfId="28" applyFont="1" applyFill="1" applyBorder="1" applyAlignment="1">
      <alignment vertical="top"/>
    </xf>
    <xf numFmtId="0" fontId="19" fillId="0" borderId="25" xfId="28" applyFont="1" applyFill="1" applyBorder="1" applyAlignment="1">
      <alignment horizontal="center" vertical="top"/>
    </xf>
    <xf numFmtId="0" fontId="19" fillId="0" borderId="32" xfId="28" applyFont="1" applyFill="1" applyBorder="1" applyAlignment="1">
      <alignment horizontal="left" vertical="center" indent="1"/>
    </xf>
    <xf numFmtId="0" fontId="19" fillId="0" borderId="8" xfId="28" applyFont="1" applyFill="1" applyBorder="1" applyAlignment="1">
      <alignment horizontal="left" vertical="center"/>
    </xf>
    <xf numFmtId="0" fontId="19" fillId="0" borderId="8" xfId="28" applyFont="1" applyFill="1" applyBorder="1" applyAlignment="1">
      <alignment horizontal="center" vertical="center"/>
    </xf>
    <xf numFmtId="0" fontId="19" fillId="0" borderId="12" xfId="28" applyFont="1" applyFill="1" applyBorder="1" applyAlignment="1">
      <alignment horizontal="center" vertical="center"/>
    </xf>
    <xf numFmtId="0" fontId="24" fillId="0" borderId="17" xfId="28" applyFont="1" applyFill="1" applyBorder="1" applyAlignment="1">
      <alignment horizontal="left" vertical="top"/>
    </xf>
    <xf numFmtId="0" fontId="19" fillId="0" borderId="9" xfId="3" applyFont="1" applyFill="1" applyBorder="1" applyAlignment="1">
      <alignment horizontal="center" vertical="center"/>
    </xf>
    <xf numFmtId="0" fontId="50" fillId="0" borderId="0" xfId="3" applyFont="1" applyFill="1" applyBorder="1" applyAlignment="1">
      <alignment vertical="center"/>
    </xf>
    <xf numFmtId="0" fontId="21" fillId="0" borderId="0" xfId="3" applyFont="1" applyFill="1" applyBorder="1" applyAlignment="1">
      <alignment vertical="center"/>
    </xf>
    <xf numFmtId="0" fontId="43" fillId="0" borderId="0" xfId="3" applyFont="1" applyFill="1" applyAlignment="1">
      <alignment vertical="center"/>
    </xf>
    <xf numFmtId="0" fontId="20" fillId="0" borderId="0" xfId="3" applyFont="1" applyFill="1"/>
    <xf numFmtId="0" fontId="21" fillId="0" borderId="8" xfId="3" applyFont="1" applyFill="1" applyBorder="1" applyAlignment="1">
      <alignment horizontal="right" vertical="center"/>
    </xf>
    <xf numFmtId="0" fontId="20" fillId="0" borderId="1" xfId="3" applyFont="1" applyFill="1" applyBorder="1" applyAlignment="1">
      <alignment horizontal="center" vertical="center"/>
    </xf>
    <xf numFmtId="0" fontId="20" fillId="0" borderId="10" xfId="3" applyFont="1" applyFill="1" applyBorder="1" applyAlignment="1">
      <alignment horizontal="center" vertical="center" wrapText="1"/>
    </xf>
    <xf numFmtId="0" fontId="20" fillId="0" borderId="1" xfId="3" applyFont="1" applyFill="1" applyBorder="1" applyAlignment="1">
      <alignment horizontal="center" vertical="center" wrapText="1"/>
    </xf>
    <xf numFmtId="0" fontId="20" fillId="0" borderId="22" xfId="3" applyFont="1" applyFill="1" applyBorder="1" applyAlignment="1">
      <alignment horizontal="center" vertical="center" wrapText="1"/>
    </xf>
    <xf numFmtId="0" fontId="20" fillId="0" borderId="22" xfId="3" applyFont="1" applyFill="1" applyBorder="1" applyAlignment="1">
      <alignment horizontal="left" vertical="center" wrapText="1" indent="2"/>
    </xf>
    <xf numFmtId="0" fontId="20" fillId="0" borderId="22" xfId="3" applyFont="1" applyFill="1" applyBorder="1" applyAlignment="1">
      <alignment horizontal="left" vertical="center" wrapText="1" indent="3"/>
    </xf>
    <xf numFmtId="0" fontId="20" fillId="0" borderId="21" xfId="3" applyFont="1" applyFill="1" applyBorder="1" applyAlignment="1">
      <alignment horizontal="center" vertical="center"/>
    </xf>
    <xf numFmtId="0" fontId="20" fillId="0" borderId="21" xfId="3" applyFont="1" applyFill="1" applyBorder="1" applyAlignment="1">
      <alignment horizontal="left" vertical="center" wrapText="1" indent="3"/>
    </xf>
    <xf numFmtId="0" fontId="20" fillId="0" borderId="23" xfId="3" applyFont="1" applyFill="1" applyBorder="1" applyAlignment="1">
      <alignment horizontal="center" vertical="center"/>
    </xf>
    <xf numFmtId="0" fontId="20" fillId="0" borderId="46" xfId="3" applyFont="1" applyFill="1" applyBorder="1" applyAlignment="1">
      <alignment horizontal="left" vertical="center" wrapText="1" indent="2"/>
    </xf>
    <xf numFmtId="0" fontId="20" fillId="0" borderId="23" xfId="3" applyFont="1" applyFill="1" applyBorder="1" applyAlignment="1">
      <alignment horizontal="left" vertical="center" wrapText="1" indent="3"/>
    </xf>
    <xf numFmtId="0" fontId="20" fillId="0" borderId="3" xfId="3" applyFont="1" applyFill="1" applyBorder="1" applyAlignment="1">
      <alignment horizontal="justify" vertical="center" wrapText="1"/>
    </xf>
    <xf numFmtId="0" fontId="20" fillId="0" borderId="13" xfId="3" applyFont="1" applyFill="1" applyBorder="1" applyAlignment="1">
      <alignment horizontal="justify" vertical="center" wrapText="1"/>
    </xf>
    <xf numFmtId="0" fontId="20" fillId="0" borderId="2" xfId="3" applyFont="1" applyFill="1" applyBorder="1" applyAlignment="1">
      <alignment horizontal="justify" vertical="center" wrapText="1"/>
    </xf>
    <xf numFmtId="0" fontId="20" fillId="0" borderId="14" xfId="3" applyFont="1" applyFill="1" applyBorder="1" applyAlignment="1">
      <alignment horizontal="justify" vertical="center" wrapText="1"/>
    </xf>
    <xf numFmtId="0" fontId="20" fillId="0" borderId="2" xfId="3" applyFont="1" applyFill="1" applyBorder="1" applyAlignment="1">
      <alignment vertical="center"/>
    </xf>
    <xf numFmtId="0" fontId="20" fillId="0" borderId="2" xfId="3" applyFont="1" applyFill="1" applyBorder="1" applyAlignment="1">
      <alignment vertical="top"/>
    </xf>
    <xf numFmtId="0" fontId="20" fillId="0" borderId="14" xfId="3" applyFont="1" applyFill="1" applyBorder="1" applyAlignment="1">
      <alignment horizontal="justify" vertical="top" wrapText="1"/>
    </xf>
    <xf numFmtId="0" fontId="20" fillId="0" borderId="14" xfId="3" applyFont="1" applyFill="1" applyBorder="1"/>
    <xf numFmtId="0" fontId="20" fillId="0" borderId="14" xfId="3" applyFont="1" applyFill="1" applyBorder="1" applyAlignment="1">
      <alignment vertical="center" wrapText="1"/>
    </xf>
    <xf numFmtId="0" fontId="18" fillId="0" borderId="14" xfId="3" applyFont="1" applyFill="1" applyBorder="1"/>
    <xf numFmtId="0" fontId="20" fillId="0" borderId="14" xfId="3" applyFont="1" applyFill="1" applyBorder="1" applyAlignment="1">
      <alignment vertical="center"/>
    </xf>
    <xf numFmtId="0" fontId="18" fillId="0" borderId="15" xfId="3" applyFont="1" applyFill="1" applyBorder="1"/>
    <xf numFmtId="0" fontId="20" fillId="0" borderId="15" xfId="3" applyFont="1" applyFill="1" applyBorder="1" applyAlignment="1">
      <alignment vertical="center"/>
    </xf>
    <xf numFmtId="0" fontId="20" fillId="0" borderId="14" xfId="3" applyFont="1" applyFill="1" applyBorder="1" applyAlignment="1">
      <alignment horizontal="left" vertical="center" wrapText="1" indent="3"/>
    </xf>
    <xf numFmtId="0" fontId="20" fillId="0" borderId="15" xfId="3" applyFont="1" applyFill="1" applyBorder="1" applyAlignment="1">
      <alignment horizontal="left" vertical="center" wrapText="1" indent="3"/>
    </xf>
    <xf numFmtId="0" fontId="18" fillId="0" borderId="14" xfId="3" applyFont="1" applyFill="1" applyBorder="1" applyAlignment="1">
      <alignment vertical="center"/>
    </xf>
    <xf numFmtId="0" fontId="20" fillId="0" borderId="14" xfId="3" applyFont="1" applyFill="1" applyBorder="1" applyAlignment="1">
      <alignment vertical="center" shrinkToFit="1"/>
    </xf>
    <xf numFmtId="0" fontId="20" fillId="0" borderId="14" xfId="3" applyFont="1" applyFill="1" applyBorder="1" applyAlignment="1">
      <alignment horizontal="justify" vertical="center"/>
    </xf>
    <xf numFmtId="0" fontId="25" fillId="0" borderId="14" xfId="3" applyFont="1" applyFill="1" applyBorder="1" applyAlignment="1">
      <alignment horizontal="justify" vertical="center" wrapText="1"/>
    </xf>
    <xf numFmtId="0" fontId="20" fillId="0" borderId="15" xfId="3" applyFont="1" applyFill="1" applyBorder="1" applyAlignment="1">
      <alignment horizontal="justify" vertical="center" wrapText="1"/>
    </xf>
    <xf numFmtId="0" fontId="20" fillId="0" borderId="8" xfId="3" applyFont="1" applyFill="1" applyBorder="1" applyAlignment="1">
      <alignment horizontal="justify" vertical="center" wrapText="1"/>
    </xf>
    <xf numFmtId="0" fontId="18" fillId="0" borderId="8" xfId="3" applyFont="1" applyFill="1" applyBorder="1"/>
    <xf numFmtId="0" fontId="20" fillId="0" borderId="10" xfId="3" applyFont="1" applyFill="1" applyBorder="1" applyAlignment="1">
      <alignment horizontal="center" vertical="center"/>
    </xf>
    <xf numFmtId="0" fontId="20" fillId="0" borderId="19" xfId="3" applyFont="1" applyFill="1" applyBorder="1" applyAlignment="1">
      <alignment horizontal="center" vertical="center" wrapText="1"/>
    </xf>
    <xf numFmtId="0" fontId="20" fillId="0" borderId="9" xfId="3" applyFont="1" applyFill="1" applyBorder="1" applyAlignment="1">
      <alignment horizontal="left" vertical="center" wrapText="1" indent="2"/>
    </xf>
    <xf numFmtId="0" fontId="20" fillId="0" borderId="16" xfId="3" applyFont="1" applyFill="1" applyBorder="1" applyAlignment="1">
      <alignment horizontal="center" vertical="center"/>
    </xf>
    <xf numFmtId="0" fontId="20" fillId="0" borderId="24" xfId="3" applyFont="1" applyFill="1" applyBorder="1" applyAlignment="1">
      <alignment horizontal="left" vertical="center" wrapText="1" indent="2"/>
    </xf>
    <xf numFmtId="0" fontId="20" fillId="0" borderId="17" xfId="3" applyFont="1" applyFill="1" applyBorder="1" applyAlignment="1">
      <alignment horizontal="left" vertical="center" wrapText="1" indent="2"/>
    </xf>
    <xf numFmtId="0" fontId="18" fillId="0" borderId="2" xfId="3" applyFont="1" applyFill="1" applyBorder="1"/>
    <xf numFmtId="0" fontId="20" fillId="0" borderId="14" xfId="3" applyFont="1" applyFill="1" applyBorder="1" applyAlignment="1">
      <alignment vertical="top" wrapText="1"/>
    </xf>
    <xf numFmtId="0" fontId="19" fillId="0" borderId="0" xfId="3" applyFont="1" applyFill="1" applyAlignment="1">
      <alignment horizontal="left"/>
    </xf>
    <xf numFmtId="0" fontId="19" fillId="0" borderId="0" xfId="3" applyFont="1" applyFill="1" applyAlignment="1">
      <alignment horizontal="right"/>
    </xf>
    <xf numFmtId="0" fontId="20" fillId="0" borderId="71" xfId="3" applyFont="1" applyFill="1" applyBorder="1" applyAlignment="1">
      <alignment vertical="center" wrapText="1"/>
    </xf>
    <xf numFmtId="0" fontId="19" fillId="0" borderId="27" xfId="3" applyFont="1" applyFill="1" applyBorder="1" applyAlignment="1">
      <alignment horizontal="center" vertical="center"/>
    </xf>
    <xf numFmtId="0" fontId="19" fillId="0" borderId="6" xfId="3" applyFont="1" applyFill="1" applyBorder="1" applyAlignment="1">
      <alignment horizontal="center" vertical="center"/>
    </xf>
    <xf numFmtId="0" fontId="19" fillId="0" borderId="29" xfId="3" applyFont="1" applyFill="1" applyBorder="1" applyAlignment="1">
      <alignment horizontal="center" vertical="center"/>
    </xf>
    <xf numFmtId="0" fontId="19" fillId="0" borderId="20" xfId="3" applyFont="1" applyFill="1" applyBorder="1" applyAlignment="1">
      <alignment horizontal="center" vertical="center"/>
    </xf>
    <xf numFmtId="0" fontId="19" fillId="0" borderId="38" xfId="3" applyFont="1" applyFill="1" applyBorder="1" applyAlignment="1">
      <alignment horizontal="center" vertical="center"/>
    </xf>
    <xf numFmtId="0" fontId="19" fillId="0" borderId="18" xfId="3" applyFont="1" applyFill="1" applyBorder="1" applyAlignment="1">
      <alignment horizontal="center" vertical="center" wrapText="1"/>
    </xf>
    <xf numFmtId="0" fontId="19" fillId="0" borderId="21" xfId="3" applyFont="1" applyFill="1" applyBorder="1" applyAlignment="1">
      <alignment horizontal="center" vertical="center"/>
    </xf>
    <xf numFmtId="0" fontId="19" fillId="0" borderId="16" xfId="3" applyFont="1" applyFill="1" applyBorder="1" applyAlignment="1">
      <alignment horizontal="center" vertical="center"/>
    </xf>
    <xf numFmtId="0" fontId="19" fillId="0" borderId="24" xfId="3" applyFont="1" applyFill="1" applyBorder="1" applyAlignment="1">
      <alignment vertical="center" wrapText="1"/>
    </xf>
    <xf numFmtId="0" fontId="19" fillId="0" borderId="43" xfId="3" applyFont="1" applyFill="1" applyBorder="1" applyAlignment="1">
      <alignment horizontal="center" vertical="center"/>
    </xf>
    <xf numFmtId="0" fontId="19" fillId="0" borderId="18" xfId="3" applyFont="1" applyFill="1" applyBorder="1" applyAlignment="1">
      <alignment horizontal="center" vertical="center"/>
    </xf>
    <xf numFmtId="0" fontId="19" fillId="0" borderId="30" xfId="3" applyFont="1" applyFill="1" applyBorder="1" applyAlignment="1">
      <alignment horizontal="center" vertical="center"/>
    </xf>
    <xf numFmtId="0" fontId="19" fillId="0" borderId="21" xfId="18" applyFont="1" applyFill="1" applyBorder="1" applyAlignment="1">
      <alignment horizontal="center" vertical="center" wrapText="1"/>
    </xf>
    <xf numFmtId="0" fontId="19" fillId="0" borderId="16" xfId="18" applyFont="1" applyFill="1" applyBorder="1" applyAlignment="1">
      <alignment horizontal="center" vertical="center" wrapText="1"/>
    </xf>
    <xf numFmtId="0" fontId="19" fillId="0" borderId="24" xfId="18" applyFont="1" applyFill="1" applyBorder="1" applyAlignment="1">
      <alignment vertical="center" wrapText="1"/>
    </xf>
    <xf numFmtId="0" fontId="19" fillId="0" borderId="43" xfId="18" applyFont="1" applyFill="1" applyBorder="1" applyAlignment="1">
      <alignment horizontal="center" vertical="center" wrapText="1"/>
    </xf>
    <xf numFmtId="0" fontId="19" fillId="0" borderId="18" xfId="18" applyFont="1" applyFill="1" applyBorder="1" applyAlignment="1">
      <alignment horizontal="center" vertical="center" wrapText="1"/>
    </xf>
    <xf numFmtId="0" fontId="19" fillId="0" borderId="43" xfId="18" applyFont="1" applyFill="1" applyBorder="1" applyAlignment="1">
      <alignment horizontal="center" vertical="center" shrinkToFit="1"/>
    </xf>
    <xf numFmtId="0" fontId="19" fillId="0" borderId="18" xfId="18" applyFont="1" applyFill="1" applyBorder="1" applyAlignment="1">
      <alignment horizontal="center" vertical="center" shrinkToFit="1"/>
    </xf>
    <xf numFmtId="0" fontId="19" fillId="0" borderId="30" xfId="18" applyFont="1" applyFill="1" applyBorder="1" applyAlignment="1">
      <alignment horizontal="center" vertical="center" wrapText="1"/>
    </xf>
    <xf numFmtId="0" fontId="19" fillId="0" borderId="30" xfId="3" applyFont="1" applyFill="1" applyBorder="1" applyAlignment="1">
      <alignment horizontal="center" vertical="center" wrapText="1"/>
    </xf>
    <xf numFmtId="0" fontId="19" fillId="0" borderId="22" xfId="3" applyFont="1" applyFill="1" applyBorder="1" applyAlignment="1">
      <alignment horizontal="center" vertical="center"/>
    </xf>
    <xf numFmtId="0" fontId="19" fillId="0" borderId="44" xfId="3" applyFont="1" applyFill="1" applyBorder="1" applyAlignment="1">
      <alignment horizontal="center" vertical="center"/>
    </xf>
    <xf numFmtId="0" fontId="19" fillId="0" borderId="45" xfId="3" applyFont="1" applyFill="1" applyBorder="1" applyAlignment="1">
      <alignment vertical="center" wrapText="1"/>
    </xf>
    <xf numFmtId="0" fontId="19" fillId="0" borderId="53" xfId="3" applyFont="1" applyFill="1" applyBorder="1" applyAlignment="1">
      <alignment horizontal="center" vertical="center"/>
    </xf>
    <xf numFmtId="0" fontId="19" fillId="0" borderId="36" xfId="3" applyFont="1" applyFill="1" applyBorder="1" applyAlignment="1">
      <alignment horizontal="center" vertical="center" wrapText="1"/>
    </xf>
    <xf numFmtId="0" fontId="47" fillId="0" borderId="23" xfId="3" applyFont="1" applyFill="1" applyBorder="1" applyAlignment="1">
      <alignment horizontal="center" vertical="center"/>
    </xf>
    <xf numFmtId="0" fontId="19" fillId="0" borderId="46" xfId="3" applyFont="1" applyFill="1" applyBorder="1" applyAlignment="1">
      <alignment horizontal="center" vertical="center"/>
    </xf>
    <xf numFmtId="0" fontId="19" fillId="0" borderId="48" xfId="3" applyFont="1" applyFill="1" applyBorder="1" applyAlignment="1">
      <alignment vertical="center" wrapText="1"/>
    </xf>
    <xf numFmtId="0" fontId="19" fillId="0" borderId="56" xfId="3" applyFont="1" applyFill="1" applyBorder="1" applyAlignment="1">
      <alignment horizontal="center" vertical="center"/>
    </xf>
    <xf numFmtId="0" fontId="19" fillId="0" borderId="35" xfId="3" applyFont="1" applyFill="1" applyBorder="1" applyAlignment="1">
      <alignment horizontal="center" vertical="center"/>
    </xf>
    <xf numFmtId="0" fontId="19" fillId="0" borderId="37" xfId="3" applyFont="1" applyFill="1" applyBorder="1" applyAlignment="1">
      <alignment horizontal="center" vertical="center" wrapText="1"/>
    </xf>
    <xf numFmtId="0" fontId="18" fillId="0" borderId="24" xfId="3" applyFont="1" applyFill="1" applyBorder="1" applyAlignment="1">
      <alignment vertical="center"/>
    </xf>
    <xf numFmtId="179" fontId="20" fillId="0" borderId="26" xfId="3" applyNumberFormat="1" applyFont="1" applyFill="1" applyBorder="1" applyAlignment="1">
      <alignment vertical="center"/>
    </xf>
    <xf numFmtId="178" fontId="43" fillId="0" borderId="0" xfId="3" applyNumberFormat="1" applyFont="1" applyFill="1" applyAlignment="1">
      <alignment vertical="center"/>
    </xf>
    <xf numFmtId="0" fontId="18" fillId="0" borderId="0" xfId="3" applyFont="1" applyFill="1" applyAlignment="1">
      <alignment horizontal="right"/>
    </xf>
    <xf numFmtId="0" fontId="20" fillId="0" borderId="0" xfId="3" applyFont="1" applyFill="1" applyAlignment="1">
      <alignment horizontal="right" vertical="center"/>
    </xf>
    <xf numFmtId="0" fontId="22" fillId="0" borderId="5" xfId="3" applyFont="1" applyFill="1" applyBorder="1" applyAlignment="1">
      <alignment horizontal="center" vertical="center"/>
    </xf>
    <xf numFmtId="0" fontId="22" fillId="0" borderId="27" xfId="3" applyFont="1" applyFill="1" applyBorder="1" applyAlignment="1">
      <alignment horizontal="center" vertical="center"/>
    </xf>
    <xf numFmtId="0" fontId="18" fillId="0" borderId="40" xfId="3" applyFont="1" applyFill="1" applyBorder="1" applyAlignment="1">
      <alignment vertical="center"/>
    </xf>
    <xf numFmtId="178" fontId="20" fillId="0" borderId="16" xfId="3" applyNumberFormat="1" applyFont="1" applyFill="1" applyBorder="1" applyAlignment="1">
      <alignment horizontal="center" vertical="center" shrinkToFit="1"/>
    </xf>
    <xf numFmtId="177" fontId="20" fillId="0" borderId="26" xfId="3" applyNumberFormat="1" applyFont="1" applyFill="1" applyBorder="1" applyAlignment="1">
      <alignment vertical="center"/>
    </xf>
    <xf numFmtId="179" fontId="20" fillId="0" borderId="42" xfId="3" applyNumberFormat="1" applyFont="1" applyFill="1" applyBorder="1" applyAlignment="1">
      <alignment vertical="center"/>
    </xf>
    <xf numFmtId="179" fontId="20" fillId="0" borderId="24" xfId="3" applyNumberFormat="1" applyFont="1" applyFill="1" applyBorder="1" applyAlignment="1">
      <alignment vertical="center"/>
    </xf>
    <xf numFmtId="38" fontId="20" fillId="0" borderId="41" xfId="3" applyNumberFormat="1" applyFont="1" applyFill="1" applyBorder="1" applyAlignment="1">
      <alignment vertical="center"/>
    </xf>
    <xf numFmtId="38" fontId="20" fillId="0" borderId="43" xfId="3" applyNumberFormat="1" applyFont="1" applyFill="1" applyBorder="1" applyAlignment="1">
      <alignment vertical="center"/>
    </xf>
    <xf numFmtId="179" fontId="20" fillId="0" borderId="42" xfId="3" applyNumberFormat="1" applyFont="1" applyFill="1" applyBorder="1" applyAlignment="1">
      <alignment horizontal="right" vertical="center"/>
    </xf>
    <xf numFmtId="38" fontId="20" fillId="0" borderId="54" xfId="3" applyNumberFormat="1" applyFont="1" applyFill="1" applyBorder="1" applyAlignment="1">
      <alignment vertical="center"/>
    </xf>
    <xf numFmtId="179" fontId="20" fillId="0" borderId="55" xfId="3" applyNumberFormat="1" applyFont="1" applyFill="1" applyBorder="1" applyAlignment="1">
      <alignment vertical="center"/>
    </xf>
    <xf numFmtId="177" fontId="20" fillId="0" borderId="47" xfId="3" applyNumberFormat="1" applyFont="1" applyFill="1" applyBorder="1" applyAlignment="1">
      <alignment vertical="center"/>
    </xf>
    <xf numFmtId="179" fontId="20" fillId="0" borderId="48" xfId="3" applyNumberFormat="1" applyFont="1" applyFill="1" applyBorder="1" applyAlignment="1">
      <alignment vertical="center"/>
    </xf>
    <xf numFmtId="38" fontId="20" fillId="0" borderId="56" xfId="3" applyNumberFormat="1" applyFont="1" applyFill="1" applyBorder="1" applyAlignment="1">
      <alignment vertical="center"/>
    </xf>
    <xf numFmtId="179" fontId="20" fillId="0" borderId="47" xfId="3" applyNumberFormat="1" applyFont="1" applyFill="1" applyBorder="1" applyAlignment="1">
      <alignment horizontal="right" vertical="center"/>
    </xf>
    <xf numFmtId="0" fontId="18" fillId="0" borderId="48" xfId="3" applyFont="1" applyFill="1" applyBorder="1" applyAlignment="1">
      <alignment vertical="center"/>
    </xf>
    <xf numFmtId="0" fontId="23" fillId="0" borderId="0" xfId="0" applyFont="1" applyFill="1" applyAlignment="1">
      <alignment horizontal="left" vertical="center"/>
    </xf>
    <xf numFmtId="0" fontId="19" fillId="0" borderId="0" xfId="0" applyFont="1" applyFill="1" applyAlignment="1">
      <alignment horizontal="right" vertical="center"/>
    </xf>
    <xf numFmtId="0" fontId="19" fillId="0" borderId="0" xfId="0" applyFont="1" applyFill="1" applyAlignment="1">
      <alignment horizontal="left" vertical="center"/>
    </xf>
    <xf numFmtId="0" fontId="19" fillId="0" borderId="40" xfId="3" applyFont="1" applyFill="1" applyBorder="1" applyAlignment="1">
      <alignment horizontal="left" vertical="center"/>
    </xf>
    <xf numFmtId="0" fontId="19" fillId="0" borderId="7" xfId="3" applyFont="1" applyFill="1" applyBorder="1" applyAlignment="1">
      <alignment vertical="center"/>
    </xf>
    <xf numFmtId="0" fontId="19" fillId="0" borderId="7" xfId="3" applyFont="1" applyFill="1" applyBorder="1" applyAlignment="1">
      <alignment vertical="center" wrapText="1"/>
    </xf>
    <xf numFmtId="0" fontId="19" fillId="0" borderId="8" xfId="3" applyFont="1" applyFill="1" applyBorder="1" applyAlignment="1">
      <alignment vertical="center"/>
    </xf>
    <xf numFmtId="0" fontId="19" fillId="0" borderId="9" xfId="3" applyFont="1" applyFill="1" applyBorder="1" applyAlignment="1">
      <alignment vertical="center"/>
    </xf>
    <xf numFmtId="0" fontId="19" fillId="0" borderId="4" xfId="3" applyFont="1" applyFill="1" applyBorder="1" applyAlignment="1">
      <alignment vertical="center"/>
    </xf>
    <xf numFmtId="0" fontId="19" fillId="0" borderId="0" xfId="3" applyFont="1" applyFill="1" applyBorder="1" applyAlignment="1">
      <alignment vertical="center" wrapText="1"/>
    </xf>
    <xf numFmtId="0" fontId="47" fillId="0" borderId="40" xfId="3" applyFont="1" applyFill="1" applyBorder="1" applyAlignment="1">
      <alignment horizontal="left" vertical="center"/>
    </xf>
    <xf numFmtId="0" fontId="26" fillId="0" borderId="0" xfId="3" applyFont="1" applyFill="1" applyAlignment="1">
      <alignment vertical="center"/>
    </xf>
    <xf numFmtId="0" fontId="19" fillId="0" borderId="38" xfId="3" applyFont="1" applyFill="1" applyBorder="1" applyAlignment="1">
      <alignment horizontal="left" vertical="center"/>
    </xf>
    <xf numFmtId="0" fontId="19" fillId="0" borderId="2" xfId="3" applyFont="1" applyFill="1" applyBorder="1" applyAlignment="1">
      <alignment vertical="center"/>
    </xf>
    <xf numFmtId="0" fontId="19" fillId="0" borderId="12" xfId="3" applyFont="1" applyFill="1" applyBorder="1" applyAlignment="1">
      <alignment vertical="center"/>
    </xf>
    <xf numFmtId="0" fontId="19" fillId="0" borderId="17" xfId="3" applyFont="1" applyFill="1" applyBorder="1" applyAlignment="1">
      <alignment vertical="center"/>
    </xf>
    <xf numFmtId="0" fontId="19" fillId="0" borderId="2" xfId="3" applyFont="1" applyFill="1" applyBorder="1" applyAlignment="1">
      <alignment vertical="center" shrinkToFit="1"/>
    </xf>
    <xf numFmtId="0" fontId="19" fillId="0" borderId="9" xfId="3" applyFont="1" applyFill="1" applyBorder="1" applyAlignment="1">
      <alignment vertical="center" wrapText="1"/>
    </xf>
    <xf numFmtId="0" fontId="19" fillId="0" borderId="2" xfId="3" applyFont="1" applyFill="1" applyBorder="1" applyAlignment="1">
      <alignment vertical="center" wrapText="1"/>
    </xf>
    <xf numFmtId="0" fontId="19" fillId="0" borderId="17" xfId="3" applyFont="1" applyFill="1" applyBorder="1" applyAlignment="1">
      <alignment vertical="center" wrapText="1"/>
    </xf>
    <xf numFmtId="0" fontId="16" fillId="0" borderId="40" xfId="3" applyFont="1" applyFill="1" applyBorder="1"/>
    <xf numFmtId="0" fontId="47" fillId="0" borderId="38" xfId="3" applyFont="1" applyFill="1" applyBorder="1" applyAlignment="1">
      <alignment horizontal="left" vertical="center"/>
    </xf>
    <xf numFmtId="0" fontId="47" fillId="0" borderId="2" xfId="3" applyFont="1" applyFill="1" applyBorder="1" applyAlignment="1">
      <alignment vertical="center"/>
    </xf>
    <xf numFmtId="0" fontId="19" fillId="0" borderId="12" xfId="3" applyFont="1" applyFill="1" applyBorder="1" applyAlignment="1">
      <alignment vertical="center" wrapText="1" shrinkToFit="1"/>
    </xf>
    <xf numFmtId="0" fontId="23" fillId="0" borderId="0" xfId="0" applyFont="1" applyFill="1" applyAlignment="1">
      <alignment horizontal="right" vertical="center"/>
    </xf>
    <xf numFmtId="0" fontId="23" fillId="0" borderId="0" xfId="0" applyFont="1" applyFill="1" applyAlignment="1">
      <alignment vertical="center"/>
    </xf>
    <xf numFmtId="0" fontId="52" fillId="0" borderId="0" xfId="0" applyFont="1" applyFill="1" applyAlignment="1">
      <alignment horizontal="right" vertical="center"/>
    </xf>
    <xf numFmtId="0" fontId="23" fillId="0" borderId="0" xfId="0" applyFont="1" applyFill="1" applyBorder="1" applyAlignment="1">
      <alignment vertical="center"/>
    </xf>
    <xf numFmtId="0" fontId="23" fillId="0" borderId="0" xfId="0" applyFont="1" applyFill="1" applyBorder="1" applyAlignment="1">
      <alignment horizontal="right" vertical="center"/>
    </xf>
    <xf numFmtId="0" fontId="23" fillId="0" borderId="8" xfId="0" applyFont="1" applyFill="1" applyBorder="1" applyAlignment="1">
      <alignment horizontal="right" vertical="center"/>
    </xf>
    <xf numFmtId="0" fontId="23" fillId="0" borderId="8" xfId="0" applyFont="1" applyFill="1" applyBorder="1" applyAlignment="1">
      <alignment vertical="center"/>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0" xfId="0" applyFont="1" applyFill="1" applyBorder="1" applyAlignment="1">
      <alignment horizontal="right" vertical="center" wrapText="1"/>
    </xf>
    <xf numFmtId="0" fontId="19" fillId="0" borderId="7" xfId="0" applyFont="1" applyFill="1" applyBorder="1" applyAlignment="1">
      <alignment horizontal="right" vertical="center" wrapText="1"/>
    </xf>
    <xf numFmtId="0" fontId="19" fillId="0" borderId="7" xfId="0" applyFont="1" applyFill="1" applyBorder="1" applyAlignment="1">
      <alignment horizontal="left" vertical="center" wrapText="1"/>
    </xf>
    <xf numFmtId="0" fontId="19" fillId="0" borderId="57" xfId="0" applyFont="1" applyFill="1" applyBorder="1" applyAlignment="1">
      <alignment horizontal="center" vertical="center" wrapText="1"/>
    </xf>
    <xf numFmtId="0" fontId="19" fillId="0" borderId="13" xfId="0" applyFont="1" applyFill="1" applyBorder="1" applyAlignment="1">
      <alignment horizontal="center" vertical="center"/>
    </xf>
    <xf numFmtId="0" fontId="19" fillId="0" borderId="3" xfId="0" applyFont="1" applyFill="1" applyBorder="1" applyAlignment="1">
      <alignment horizontal="right" vertical="center"/>
    </xf>
    <xf numFmtId="0" fontId="19" fillId="0" borderId="67" xfId="0" applyFont="1" applyFill="1" applyBorder="1" applyAlignment="1">
      <alignment horizontal="center" vertical="center"/>
    </xf>
    <xf numFmtId="0" fontId="19" fillId="0" borderId="2" xfId="0" applyFont="1" applyFill="1" applyBorder="1" applyAlignment="1">
      <alignment vertical="center"/>
    </xf>
    <xf numFmtId="0" fontId="19" fillId="0" borderId="9" xfId="0" applyFont="1" applyFill="1" applyBorder="1" applyAlignment="1">
      <alignment vertical="center"/>
    </xf>
    <xf numFmtId="0" fontId="19" fillId="0" borderId="14" xfId="0" applyFont="1" applyFill="1" applyBorder="1" applyAlignment="1">
      <alignment horizontal="center" vertical="center"/>
    </xf>
    <xf numFmtId="0" fontId="19" fillId="0" borderId="2" xfId="0" applyFont="1" applyFill="1" applyBorder="1" applyAlignment="1">
      <alignment horizontal="right" vertical="center"/>
    </xf>
    <xf numFmtId="0" fontId="19" fillId="0" borderId="151"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44" xfId="0" applyFont="1" applyFill="1" applyBorder="1" applyAlignment="1">
      <alignment horizontal="right" vertical="center"/>
    </xf>
    <xf numFmtId="0" fontId="19" fillId="0" borderId="33" xfId="0" applyFont="1" applyFill="1" applyBorder="1" applyAlignment="1">
      <alignment horizontal="center" vertical="center"/>
    </xf>
    <xf numFmtId="0" fontId="19" fillId="0" borderId="33" xfId="0" applyFont="1" applyFill="1" applyBorder="1" applyAlignment="1">
      <alignment vertical="center"/>
    </xf>
    <xf numFmtId="0" fontId="19" fillId="0" borderId="68" xfId="0" applyFont="1" applyFill="1" applyBorder="1" applyAlignment="1">
      <alignment horizontal="center" vertical="center"/>
    </xf>
    <xf numFmtId="0" fontId="19" fillId="0" borderId="44" xfId="0" applyFont="1" applyFill="1" applyBorder="1" applyAlignment="1">
      <alignment vertical="center"/>
    </xf>
    <xf numFmtId="0" fontId="19" fillId="0" borderId="45" xfId="0" applyFont="1" applyFill="1" applyBorder="1" applyAlignment="1">
      <alignment vertical="center"/>
    </xf>
    <xf numFmtId="0" fontId="19" fillId="0" borderId="21" xfId="0" applyFont="1" applyFill="1" applyBorder="1" applyAlignment="1">
      <alignment horizontal="center" vertical="center"/>
    </xf>
    <xf numFmtId="0" fontId="19" fillId="0" borderId="26" xfId="0" applyFont="1" applyFill="1" applyBorder="1" applyAlignment="1">
      <alignment horizontal="right" vertical="center"/>
    </xf>
    <xf numFmtId="0" fontId="19" fillId="0" borderId="26" xfId="0" applyFont="1" applyFill="1" applyBorder="1" applyAlignment="1">
      <alignment vertical="center"/>
    </xf>
    <xf numFmtId="0" fontId="19" fillId="0" borderId="42" xfId="0" applyFont="1" applyFill="1" applyBorder="1" applyAlignment="1">
      <alignment horizontal="center" vertical="center"/>
    </xf>
    <xf numFmtId="0" fontId="19" fillId="0" borderId="16" xfId="0" applyFont="1" applyFill="1" applyBorder="1" applyAlignment="1">
      <alignment vertical="center"/>
    </xf>
    <xf numFmtId="0" fontId="19" fillId="0" borderId="24" xfId="0" applyFont="1" applyFill="1" applyBorder="1" applyAlignment="1">
      <alignment vertical="center"/>
    </xf>
    <xf numFmtId="0" fontId="19" fillId="0" borderId="33" xfId="0" applyFont="1" applyFill="1" applyBorder="1" applyAlignment="1">
      <alignment horizontal="right" vertical="center"/>
    </xf>
    <xf numFmtId="0" fontId="19" fillId="0" borderId="70" xfId="0" applyFont="1" applyFill="1" applyBorder="1" applyAlignment="1">
      <alignment vertical="center"/>
    </xf>
    <xf numFmtId="0" fontId="19" fillId="0" borderId="58" xfId="0" applyFont="1" applyFill="1" applyBorder="1" applyAlignment="1">
      <alignment horizontal="center" vertical="center"/>
    </xf>
    <xf numFmtId="0" fontId="19" fillId="0" borderId="59" xfId="0" applyFont="1" applyFill="1" applyBorder="1" applyAlignment="1">
      <alignment horizontal="right" vertical="center"/>
    </xf>
    <xf numFmtId="0" fontId="19" fillId="0" borderId="59" xfId="0" applyFont="1" applyFill="1" applyBorder="1" applyAlignment="1">
      <alignment horizontal="center" vertical="center"/>
    </xf>
    <xf numFmtId="0" fontId="19" fillId="0" borderId="59" xfId="0" applyFont="1" applyFill="1" applyBorder="1" applyAlignment="1">
      <alignment vertical="center"/>
    </xf>
    <xf numFmtId="0" fontId="19" fillId="0" borderId="69" xfId="0" applyFont="1" applyFill="1" applyBorder="1" applyAlignment="1">
      <alignment horizontal="center" vertical="center"/>
    </xf>
    <xf numFmtId="0" fontId="19" fillId="0" borderId="60" xfId="0" applyFont="1" applyFill="1" applyBorder="1" applyAlignment="1">
      <alignment vertical="center"/>
    </xf>
    <xf numFmtId="0" fontId="19" fillId="0" borderId="16" xfId="0" applyFont="1" applyFill="1" applyBorder="1" applyAlignment="1">
      <alignment horizontal="right" vertical="center"/>
    </xf>
    <xf numFmtId="0" fontId="19" fillId="0" borderId="15" xfId="0" applyFont="1" applyFill="1" applyBorder="1" applyAlignment="1">
      <alignment horizontal="center" vertical="center"/>
    </xf>
    <xf numFmtId="0" fontId="19" fillId="0" borderId="12" xfId="0" applyFont="1" applyFill="1" applyBorder="1" applyAlignment="1">
      <alignment horizontal="right" vertical="center"/>
    </xf>
    <xf numFmtId="0" fontId="19" fillId="0" borderId="8" xfId="0" applyFont="1" applyFill="1" applyBorder="1" applyAlignment="1">
      <alignment vertical="center"/>
    </xf>
    <xf numFmtId="0" fontId="19" fillId="0" borderId="32" xfId="0" applyFont="1" applyFill="1" applyBorder="1" applyAlignment="1">
      <alignment horizontal="center" vertical="center"/>
    </xf>
    <xf numFmtId="0" fontId="19" fillId="0" borderId="12" xfId="0" applyFont="1" applyFill="1" applyBorder="1" applyAlignment="1">
      <alignment vertical="center"/>
    </xf>
    <xf numFmtId="0" fontId="19" fillId="0" borderId="17" xfId="0" applyFont="1" applyFill="1" applyBorder="1" applyAlignment="1">
      <alignment vertical="center"/>
    </xf>
    <xf numFmtId="0" fontId="16" fillId="0" borderId="0" xfId="0" applyFont="1" applyFill="1" applyAlignment="1">
      <alignment horizontal="right"/>
    </xf>
    <xf numFmtId="0" fontId="16" fillId="0" borderId="0" xfId="0" applyFont="1" applyFill="1" applyAlignment="1">
      <alignment vertical="center"/>
    </xf>
    <xf numFmtId="0" fontId="19" fillId="0" borderId="20"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0" xfId="0" applyFont="1" applyFill="1" applyBorder="1"/>
    <xf numFmtId="0" fontId="19"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xf>
    <xf numFmtId="0" fontId="19" fillId="0" borderId="13" xfId="0" applyFont="1" applyFill="1" applyBorder="1" applyAlignment="1">
      <alignment horizontal="center"/>
    </xf>
    <xf numFmtId="0" fontId="19" fillId="0" borderId="3" xfId="0" applyFont="1" applyFill="1" applyBorder="1" applyAlignment="1">
      <alignment horizontal="center"/>
    </xf>
    <xf numFmtId="0" fontId="19" fillId="0" borderId="13" xfId="0" applyFont="1" applyFill="1" applyBorder="1" applyAlignment="1">
      <alignment vertical="top" wrapText="1"/>
    </xf>
    <xf numFmtId="0" fontId="20" fillId="0" borderId="14" xfId="0" applyFont="1" applyFill="1" applyBorder="1" applyAlignment="1"/>
    <xf numFmtId="0" fontId="20" fillId="0" borderId="2" xfId="0" applyFont="1" applyFill="1" applyBorder="1" applyAlignment="1">
      <alignment vertical="top"/>
    </xf>
    <xf numFmtId="0" fontId="20" fillId="0" borderId="14" xfId="0" applyFont="1" applyFill="1" applyBorder="1" applyAlignment="1">
      <alignment vertical="top"/>
    </xf>
    <xf numFmtId="0" fontId="19" fillId="0" borderId="14" xfId="0" applyFont="1" applyFill="1" applyBorder="1"/>
    <xf numFmtId="0" fontId="20" fillId="0" borderId="15" xfId="0" applyFont="1" applyFill="1" applyBorder="1" applyAlignment="1">
      <alignment horizontal="right"/>
    </xf>
    <xf numFmtId="0" fontId="19" fillId="0" borderId="12" xfId="0" applyFont="1" applyFill="1" applyBorder="1" applyAlignment="1">
      <alignment vertical="top"/>
    </xf>
    <xf numFmtId="0" fontId="19" fillId="0" borderId="15" xfId="0" applyFont="1" applyFill="1" applyBorder="1" applyAlignment="1">
      <alignment vertical="top"/>
    </xf>
    <xf numFmtId="0" fontId="19" fillId="0" borderId="4" xfId="0" applyFont="1" applyFill="1" applyBorder="1" applyAlignment="1"/>
    <xf numFmtId="0" fontId="20" fillId="0" borderId="2" xfId="0" applyFont="1" applyFill="1" applyBorder="1" applyAlignment="1">
      <alignment vertical="top" wrapText="1"/>
    </xf>
    <xf numFmtId="0" fontId="20" fillId="0" borderId="14" xfId="0" applyFont="1" applyFill="1" applyBorder="1" applyAlignment="1">
      <alignment vertical="top" wrapText="1"/>
    </xf>
    <xf numFmtId="0" fontId="20" fillId="0" borderId="12" xfId="0" applyFont="1" applyFill="1" applyBorder="1" applyAlignment="1">
      <alignment vertical="top" wrapText="1"/>
    </xf>
    <xf numFmtId="0" fontId="20" fillId="0" borderId="15" xfId="0" applyFont="1" applyFill="1" applyBorder="1" applyAlignment="1">
      <alignment vertical="top" wrapText="1"/>
    </xf>
    <xf numFmtId="0" fontId="20" fillId="0" borderId="15" xfId="0" applyFont="1" applyFill="1" applyBorder="1" applyAlignment="1">
      <alignment vertical="top"/>
    </xf>
    <xf numFmtId="0" fontId="19" fillId="0" borderId="0" xfId="0" applyFont="1" applyFill="1" applyBorder="1" applyAlignment="1">
      <alignment horizontal="left" vertical="top" wrapText="1"/>
    </xf>
    <xf numFmtId="0" fontId="20" fillId="0" borderId="14" xfId="0" applyFont="1" applyFill="1" applyBorder="1" applyAlignment="1">
      <alignment vertical="top" shrinkToFit="1"/>
    </xf>
    <xf numFmtId="0" fontId="20" fillId="0" borderId="14" xfId="0" applyFont="1" applyFill="1" applyBorder="1" applyAlignment="1">
      <alignment horizontal="right" vertical="top"/>
    </xf>
    <xf numFmtId="0" fontId="19" fillId="0" borderId="15" xfId="0" applyFont="1" applyFill="1" applyBorder="1"/>
    <xf numFmtId="0" fontId="19" fillId="0" borderId="10" xfId="0" applyFont="1" applyFill="1" applyBorder="1" applyAlignment="1">
      <alignment horizontal="center" vertical="center"/>
    </xf>
    <xf numFmtId="0" fontId="19" fillId="0" borderId="3" xfId="0" applyFont="1" applyFill="1" applyBorder="1" applyAlignment="1">
      <alignment vertical="center"/>
    </xf>
    <xf numFmtId="0" fontId="19" fillId="0" borderId="13" xfId="0" applyFont="1" applyFill="1" applyBorder="1" applyAlignment="1">
      <alignment vertical="center"/>
    </xf>
    <xf numFmtId="0" fontId="22" fillId="0" borderId="2" xfId="0" applyFont="1" applyFill="1" applyBorder="1" applyAlignment="1">
      <alignment vertical="center" wrapText="1"/>
    </xf>
    <xf numFmtId="0" fontId="22" fillId="0" borderId="14" xfId="0" applyFont="1" applyFill="1" applyBorder="1" applyAlignment="1">
      <alignment vertical="center" wrapText="1"/>
    </xf>
    <xf numFmtId="0" fontId="22" fillId="0" borderId="14" xfId="0" applyFont="1" applyFill="1" applyBorder="1" applyAlignment="1">
      <alignment horizontal="right" vertical="center" wrapText="1"/>
    </xf>
    <xf numFmtId="0" fontId="19" fillId="0" borderId="14" xfId="0" applyFont="1" applyFill="1" applyBorder="1" applyAlignment="1">
      <alignment vertical="center"/>
    </xf>
    <xf numFmtId="0" fontId="22" fillId="0" borderId="12" xfId="0" applyFont="1" applyFill="1" applyBorder="1" applyAlignment="1">
      <alignment vertical="center" wrapText="1"/>
    </xf>
    <xf numFmtId="0" fontId="22" fillId="0" borderId="15" xfId="0" applyFont="1" applyFill="1" applyBorder="1" applyAlignment="1">
      <alignment vertical="center" wrapText="1"/>
    </xf>
    <xf numFmtId="0" fontId="19" fillId="0" borderId="3" xfId="0" applyFont="1" applyFill="1" applyBorder="1" applyAlignment="1">
      <alignment horizontal="center" vertical="center"/>
    </xf>
    <xf numFmtId="0" fontId="22" fillId="0" borderId="14" xfId="0" applyFont="1" applyFill="1" applyBorder="1" applyAlignment="1">
      <alignment vertical="center"/>
    </xf>
    <xf numFmtId="0" fontId="22" fillId="0" borderId="2" xfId="0" applyFont="1" applyFill="1" applyBorder="1" applyAlignment="1">
      <alignment horizontal="right" vertical="center"/>
    </xf>
    <xf numFmtId="0" fontId="22" fillId="0" borderId="2" xfId="0" applyFont="1" applyFill="1" applyBorder="1" applyAlignment="1">
      <alignment horizontal="left" vertical="center"/>
    </xf>
    <xf numFmtId="0" fontId="19" fillId="0" borderId="15" xfId="0" applyFont="1" applyFill="1" applyBorder="1" applyAlignment="1">
      <alignment vertical="center"/>
    </xf>
    <xf numFmtId="0" fontId="22" fillId="0" borderId="15" xfId="0" applyFont="1" applyFill="1" applyBorder="1" applyAlignment="1">
      <alignment horizontal="right" vertical="center"/>
    </xf>
    <xf numFmtId="0" fontId="19" fillId="0" borderId="15"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22" fillId="0" borderId="12" xfId="0" applyFont="1" applyFill="1" applyBorder="1" applyAlignment="1">
      <alignment horizontal="right" vertical="center"/>
    </xf>
    <xf numFmtId="0" fontId="22" fillId="0" borderId="15" xfId="0" applyFont="1" applyFill="1" applyBorder="1" applyAlignment="1">
      <alignment vertical="center"/>
    </xf>
    <xf numFmtId="0" fontId="22" fillId="0" borderId="0" xfId="0" applyFont="1" applyFill="1" applyBorder="1" applyAlignment="1">
      <alignment vertical="center"/>
    </xf>
    <xf numFmtId="0" fontId="19" fillId="0" borderId="2" xfId="0" applyFont="1" applyFill="1" applyBorder="1"/>
    <xf numFmtId="0" fontId="22" fillId="0" borderId="15" xfId="0" applyFont="1" applyFill="1" applyBorder="1" applyAlignment="1">
      <alignment horizontal="left" vertical="center" wrapText="1"/>
    </xf>
    <xf numFmtId="0" fontId="22" fillId="0" borderId="0" xfId="0" applyFont="1" applyFill="1" applyAlignment="1">
      <alignment wrapText="1"/>
    </xf>
    <xf numFmtId="0" fontId="44" fillId="0" borderId="0" xfId="0" applyFont="1" applyFill="1" applyAlignment="1">
      <alignment vertical="center"/>
    </xf>
    <xf numFmtId="0" fontId="21" fillId="0" borderId="0" xfId="0" applyFont="1" applyFill="1" applyAlignment="1">
      <alignment horizontal="right" vertical="center"/>
    </xf>
    <xf numFmtId="0" fontId="18" fillId="0" borderId="1" xfId="0" applyFont="1" applyFill="1" applyBorder="1" applyAlignment="1">
      <alignment horizontal="center" vertical="center"/>
    </xf>
    <xf numFmtId="0" fontId="22" fillId="0" borderId="13" xfId="0" applyFont="1" applyFill="1" applyBorder="1" applyAlignment="1">
      <alignment vertical="center"/>
    </xf>
    <xf numFmtId="0" fontId="24" fillId="0" borderId="13" xfId="0" applyFont="1" applyFill="1" applyBorder="1" applyAlignment="1">
      <alignment horizontal="center" vertical="center"/>
    </xf>
    <xf numFmtId="0" fontId="53" fillId="0" borderId="14" xfId="0" applyFont="1" applyFill="1" applyBorder="1" applyAlignment="1">
      <alignment vertical="center" wrapText="1"/>
    </xf>
    <xf numFmtId="0" fontId="53" fillId="0" borderId="14" xfId="0" applyFont="1" applyFill="1" applyBorder="1" applyAlignment="1">
      <alignment vertical="center"/>
    </xf>
    <xf numFmtId="0" fontId="24" fillId="0" borderId="14" xfId="0" applyFont="1" applyFill="1" applyBorder="1" applyAlignment="1">
      <alignment vertical="center"/>
    </xf>
    <xf numFmtId="0" fontId="53" fillId="0" borderId="14" xfId="0" applyFont="1" applyFill="1" applyBorder="1" applyAlignment="1">
      <alignment horizontal="left" vertical="center"/>
    </xf>
    <xf numFmtId="0" fontId="24" fillId="0" borderId="15" xfId="0" applyFont="1" applyFill="1" applyBorder="1" applyAlignment="1">
      <alignment vertical="center"/>
    </xf>
    <xf numFmtId="0" fontId="24" fillId="0" borderId="15" xfId="0" applyFont="1" applyFill="1" applyBorder="1" applyAlignment="1">
      <alignment horizontal="left" vertical="center"/>
    </xf>
    <xf numFmtId="0" fontId="24" fillId="0" borderId="0" xfId="0" applyFont="1" applyFill="1" applyAlignment="1">
      <alignment vertical="center"/>
    </xf>
    <xf numFmtId="0" fontId="18" fillId="0" borderId="13" xfId="0" applyFont="1" applyFill="1" applyBorder="1" applyAlignment="1">
      <alignment horizontal="center" vertical="center"/>
    </xf>
    <xf numFmtId="0" fontId="22" fillId="0" borderId="13" xfId="0" applyFont="1" applyFill="1" applyBorder="1" applyAlignment="1">
      <alignment horizontal="center" vertical="center"/>
    </xf>
    <xf numFmtId="0" fontId="24" fillId="0" borderId="14" xfId="0" applyFont="1" applyFill="1" applyBorder="1" applyAlignment="1">
      <alignment horizontal="left" vertical="center"/>
    </xf>
    <xf numFmtId="0" fontId="53" fillId="0" borderId="15" xfId="0" applyFont="1" applyFill="1" applyBorder="1" applyAlignment="1">
      <alignment vertical="center"/>
    </xf>
    <xf numFmtId="0" fontId="53" fillId="0" borderId="15" xfId="0" applyFont="1" applyFill="1" applyBorder="1" applyAlignment="1">
      <alignment horizontal="left" vertical="center"/>
    </xf>
    <xf numFmtId="0" fontId="53" fillId="0" borderId="0" xfId="0" applyFont="1" applyFill="1" applyBorder="1" applyAlignment="1">
      <alignment vertical="center"/>
    </xf>
    <xf numFmtId="0" fontId="53" fillId="0" borderId="0" xfId="0" applyFont="1" applyFill="1" applyBorder="1" applyAlignment="1">
      <alignment horizontal="left" vertical="center"/>
    </xf>
    <xf numFmtId="0" fontId="53" fillId="0" borderId="7" xfId="0" applyFont="1" applyFill="1" applyBorder="1" applyAlignment="1">
      <alignment horizontal="left" vertical="center"/>
    </xf>
    <xf numFmtId="0" fontId="18" fillId="0" borderId="10" xfId="0" applyFont="1" applyFill="1" applyBorder="1" applyAlignment="1">
      <alignment horizontal="center" vertical="center"/>
    </xf>
    <xf numFmtId="0" fontId="22" fillId="0" borderId="3" xfId="0" applyFont="1" applyFill="1" applyBorder="1" applyAlignment="1">
      <alignment vertical="center"/>
    </xf>
    <xf numFmtId="0" fontId="53" fillId="0" borderId="2" xfId="0" applyFont="1" applyFill="1" applyBorder="1" applyAlignment="1">
      <alignment vertical="center" wrapText="1"/>
    </xf>
    <xf numFmtId="0" fontId="53" fillId="0" borderId="2" xfId="0" applyFont="1" applyFill="1" applyBorder="1" applyAlignment="1">
      <alignment vertical="center"/>
    </xf>
    <xf numFmtId="0" fontId="24" fillId="0" borderId="2" xfId="0" applyFont="1" applyFill="1" applyBorder="1" applyAlignment="1">
      <alignment vertical="center"/>
    </xf>
    <xf numFmtId="0" fontId="22" fillId="0" borderId="2" xfId="0" applyFont="1" applyFill="1" applyBorder="1" applyAlignment="1">
      <alignment vertical="center"/>
    </xf>
    <xf numFmtId="0" fontId="53" fillId="0" borderId="12" xfId="0" applyFont="1" applyFill="1" applyBorder="1" applyAlignment="1">
      <alignment vertical="center"/>
    </xf>
    <xf numFmtId="0" fontId="24" fillId="0" borderId="2" xfId="0" applyFont="1" applyFill="1" applyBorder="1" applyAlignment="1">
      <alignment wrapText="1"/>
    </xf>
    <xf numFmtId="0" fontId="24" fillId="0" borderId="0" xfId="0" applyFont="1" applyFill="1" applyBorder="1" applyAlignment="1">
      <alignment wrapText="1"/>
    </xf>
    <xf numFmtId="0" fontId="22" fillId="0" borderId="2" xfId="0" applyFont="1" applyFill="1" applyBorder="1" applyAlignment="1">
      <alignment wrapText="1"/>
    </xf>
    <xf numFmtId="0" fontId="22" fillId="0" borderId="0" xfId="0" applyFont="1" applyFill="1" applyBorder="1" applyAlignment="1">
      <alignment wrapText="1"/>
    </xf>
    <xf numFmtId="0" fontId="54" fillId="0" borderId="0" xfId="0" applyFont="1" applyFill="1" applyAlignment="1">
      <alignment horizontal="right" vertical="center"/>
    </xf>
    <xf numFmtId="0" fontId="24" fillId="0" borderId="15" xfId="0" applyFont="1" applyFill="1" applyBorder="1" applyAlignment="1">
      <alignment vertical="top"/>
    </xf>
    <xf numFmtId="0" fontId="22" fillId="0" borderId="5"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9" xfId="0" applyFont="1" applyFill="1" applyBorder="1" applyAlignment="1">
      <alignment horizontal="center" vertical="center" shrinkToFit="1"/>
    </xf>
    <xf numFmtId="0" fontId="25" fillId="0" borderId="2" xfId="0" applyFont="1" applyFill="1" applyBorder="1" applyAlignment="1">
      <alignment vertical="center"/>
    </xf>
    <xf numFmtId="0" fontId="25" fillId="0" borderId="0" xfId="0" applyFont="1" applyFill="1" applyBorder="1" applyAlignment="1">
      <alignment vertical="center"/>
    </xf>
    <xf numFmtId="0" fontId="25" fillId="0" borderId="49" xfId="0" applyFont="1" applyFill="1" applyBorder="1" applyAlignment="1">
      <alignment horizontal="center" vertical="center"/>
    </xf>
    <xf numFmtId="0" fontId="25" fillId="0" borderId="165" xfId="0" applyFont="1" applyFill="1" applyBorder="1" applyAlignment="1">
      <alignment horizontal="center" vertical="center"/>
    </xf>
    <xf numFmtId="0" fontId="25" fillId="0" borderId="28" xfId="0" applyFont="1" applyFill="1" applyBorder="1" applyAlignment="1">
      <alignment horizontal="center" vertical="center"/>
    </xf>
    <xf numFmtId="0" fontId="25" fillId="0" borderId="167" xfId="0" applyFont="1" applyFill="1" applyBorder="1" applyAlignment="1">
      <alignment horizontal="center" vertical="center"/>
    </xf>
    <xf numFmtId="0" fontId="25" fillId="0" borderId="62" xfId="0" applyFont="1" applyFill="1" applyBorder="1" applyAlignment="1">
      <alignment vertical="center"/>
    </xf>
    <xf numFmtId="0" fontId="25" fillId="0" borderId="42" xfId="0" applyFont="1" applyFill="1" applyBorder="1" applyAlignment="1">
      <alignment horizontal="left" vertical="center"/>
    </xf>
    <xf numFmtId="194" fontId="25" fillId="0" borderId="41" xfId="0" applyNumberFormat="1" applyFont="1" applyFill="1" applyBorder="1" applyAlignment="1">
      <alignment vertical="center"/>
    </xf>
    <xf numFmtId="194" fontId="25" fillId="0" borderId="43" xfId="0" applyNumberFormat="1" applyFont="1" applyFill="1" applyBorder="1" applyAlignment="1">
      <alignment vertical="center"/>
    </xf>
    <xf numFmtId="194" fontId="25" fillId="0" borderId="18" xfId="0" applyNumberFormat="1" applyFont="1" applyFill="1" applyBorder="1" applyAlignment="1">
      <alignment vertical="center"/>
    </xf>
    <xf numFmtId="194" fontId="25" fillId="0" borderId="30" xfId="0" applyNumberFormat="1" applyFont="1" applyFill="1" applyBorder="1" applyAlignment="1">
      <alignment vertical="center"/>
    </xf>
    <xf numFmtId="0" fontId="25" fillId="0" borderId="55" xfId="0" applyFont="1" applyFill="1" applyBorder="1" applyAlignment="1">
      <alignment horizontal="left" vertical="center"/>
    </xf>
    <xf numFmtId="194" fontId="25" fillId="0" borderId="54" xfId="0" applyNumberFormat="1" applyFont="1" applyFill="1" applyBorder="1" applyAlignment="1">
      <alignment vertical="center"/>
    </xf>
    <xf numFmtId="194" fontId="25" fillId="0" borderId="56" xfId="0" applyNumberFormat="1" applyFont="1" applyFill="1" applyBorder="1" applyAlignment="1">
      <alignment vertical="center"/>
    </xf>
    <xf numFmtId="194" fontId="25" fillId="0" borderId="35" xfId="0" applyNumberFormat="1" applyFont="1" applyFill="1" applyBorder="1" applyAlignment="1">
      <alignment vertical="center"/>
    </xf>
    <xf numFmtId="194" fontId="25" fillId="0" borderId="37" xfId="0" applyNumberFormat="1" applyFont="1" applyFill="1" applyBorder="1" applyAlignment="1">
      <alignment vertical="center"/>
    </xf>
    <xf numFmtId="0" fontId="25" fillId="0" borderId="3" xfId="0" applyFont="1" applyFill="1" applyBorder="1" applyAlignment="1">
      <alignment vertical="center"/>
    </xf>
    <xf numFmtId="0" fontId="25" fillId="0" borderId="39" xfId="0" applyFont="1" applyFill="1" applyBorder="1" applyAlignment="1">
      <alignment vertical="center"/>
    </xf>
    <xf numFmtId="0" fontId="25" fillId="0" borderId="62" xfId="0" applyFont="1" applyFill="1" applyBorder="1" applyAlignment="1">
      <alignment horizontal="center" vertical="center"/>
    </xf>
    <xf numFmtId="0" fontId="25" fillId="0" borderId="63" xfId="0" applyFont="1" applyFill="1" applyBorder="1" applyAlignment="1">
      <alignment vertical="center"/>
    </xf>
    <xf numFmtId="0" fontId="25" fillId="0" borderId="33" xfId="0" applyFont="1" applyFill="1" applyBorder="1" applyAlignment="1">
      <alignment vertical="center"/>
    </xf>
    <xf numFmtId="192" fontId="25" fillId="0" borderId="41" xfId="0" applyNumberFormat="1" applyFont="1" applyFill="1" applyBorder="1" applyAlignment="1">
      <alignment vertical="center"/>
    </xf>
    <xf numFmtId="192" fontId="25" fillId="0" borderId="51" xfId="0" applyNumberFormat="1" applyFont="1" applyFill="1" applyBorder="1" applyAlignment="1">
      <alignment vertical="center"/>
    </xf>
    <xf numFmtId="192" fontId="25" fillId="0" borderId="61" xfId="0" applyNumberFormat="1" applyFont="1" applyFill="1" applyBorder="1" applyAlignment="1">
      <alignment vertical="center"/>
    </xf>
    <xf numFmtId="192" fontId="25" fillId="0" borderId="43" xfId="0" applyNumberFormat="1" applyFont="1" applyFill="1" applyBorder="1" applyAlignment="1">
      <alignment vertical="center"/>
    </xf>
    <xf numFmtId="192" fontId="25" fillId="0" borderId="18" xfId="0" applyNumberFormat="1" applyFont="1" applyFill="1" applyBorder="1" applyAlignment="1">
      <alignment vertical="center"/>
    </xf>
    <xf numFmtId="192" fontId="25" fillId="0" borderId="30" xfId="0" applyNumberFormat="1" applyFont="1" applyFill="1" applyBorder="1" applyAlignment="1">
      <alignment vertical="center"/>
    </xf>
    <xf numFmtId="192" fontId="25" fillId="0" borderId="64" xfId="0" applyNumberFormat="1" applyFont="1" applyFill="1" applyBorder="1" applyAlignment="1">
      <alignment vertical="center"/>
    </xf>
    <xf numFmtId="192" fontId="25" fillId="0" borderId="65" xfId="0" applyNumberFormat="1" applyFont="1" applyFill="1" applyBorder="1" applyAlignment="1">
      <alignment vertical="center"/>
    </xf>
    <xf numFmtId="192" fontId="25" fillId="0" borderId="35" xfId="0" applyNumberFormat="1" applyFont="1" applyFill="1" applyBorder="1" applyAlignment="1">
      <alignment vertical="center"/>
    </xf>
    <xf numFmtId="192" fontId="25" fillId="0" borderId="166" xfId="0" applyNumberFormat="1" applyFont="1" applyFill="1" applyBorder="1" applyAlignment="1">
      <alignment vertical="center"/>
    </xf>
    <xf numFmtId="192" fontId="25" fillId="0" borderId="66" xfId="0" applyNumberFormat="1" applyFont="1" applyFill="1" applyBorder="1" applyAlignment="1">
      <alignment vertical="center"/>
    </xf>
    <xf numFmtId="192" fontId="25" fillId="0" borderId="49" xfId="0" applyNumberFormat="1" applyFont="1" applyFill="1" applyBorder="1" applyAlignment="1">
      <alignment vertical="center"/>
    </xf>
    <xf numFmtId="192" fontId="25" fillId="0" borderId="51" xfId="0" applyNumberFormat="1" applyFont="1" applyFill="1" applyBorder="1" applyAlignment="1">
      <alignment horizontal="center" vertical="center"/>
    </xf>
    <xf numFmtId="192" fontId="25" fillId="0" borderId="165" xfId="0" applyNumberFormat="1" applyFont="1" applyFill="1" applyBorder="1" applyAlignment="1">
      <alignment vertical="center"/>
    </xf>
    <xf numFmtId="192" fontId="25" fillId="0" borderId="54" xfId="0" applyNumberFormat="1" applyFont="1" applyFill="1" applyBorder="1" applyAlignment="1">
      <alignment vertical="center"/>
    </xf>
    <xf numFmtId="192" fontId="25" fillId="0" borderId="37" xfId="0" applyNumberFormat="1" applyFont="1" applyFill="1" applyBorder="1" applyAlignment="1">
      <alignment vertical="center"/>
    </xf>
    <xf numFmtId="0" fontId="55" fillId="0" borderId="0" xfId="0" applyFont="1" applyFill="1" applyAlignment="1">
      <alignment vertical="center"/>
    </xf>
    <xf numFmtId="0" fontId="25" fillId="0" borderId="0" xfId="0" applyFont="1" applyFill="1" applyAlignment="1">
      <alignment horizontal="left" vertical="center"/>
    </xf>
    <xf numFmtId="0" fontId="57" fillId="0" borderId="0" xfId="0" applyFont="1" applyFill="1" applyAlignment="1">
      <alignment vertical="center"/>
    </xf>
    <xf numFmtId="0" fontId="19" fillId="0" borderId="0" xfId="0" applyFont="1" applyFill="1" applyAlignment="1">
      <alignment vertical="top"/>
    </xf>
    <xf numFmtId="0" fontId="56" fillId="0" borderId="0" xfId="0" applyFont="1" applyFill="1" applyAlignment="1">
      <alignment vertical="center"/>
    </xf>
    <xf numFmtId="0" fontId="25" fillId="0" borderId="0" xfId="0" applyFont="1" applyFill="1" applyAlignment="1">
      <alignment horizontal="left" vertical="center" wrapText="1"/>
    </xf>
    <xf numFmtId="0" fontId="39" fillId="0" borderId="0" xfId="0" applyFont="1" applyFill="1" applyAlignment="1">
      <alignment horizontal="left" vertical="center"/>
    </xf>
    <xf numFmtId="0" fontId="20" fillId="0" borderId="12" xfId="0" applyFont="1" applyFill="1" applyBorder="1" applyAlignment="1">
      <alignment horizontal="center" vertical="center"/>
    </xf>
    <xf numFmtId="3" fontId="16" fillId="0" borderId="170" xfId="0" applyNumberFormat="1" applyFont="1" applyFill="1" applyBorder="1" applyAlignment="1">
      <alignment vertical="center"/>
    </xf>
    <xf numFmtId="192" fontId="16" fillId="0" borderId="169" xfId="0" applyNumberFormat="1" applyFont="1" applyFill="1" applyBorder="1" applyAlignment="1">
      <alignment vertical="center"/>
    </xf>
    <xf numFmtId="192" fontId="16" fillId="0" borderId="168" xfId="0" applyNumberFormat="1" applyFont="1" applyFill="1" applyBorder="1" applyAlignment="1">
      <alignment vertical="center"/>
    </xf>
    <xf numFmtId="192" fontId="16" fillId="0" borderId="170" xfId="0" applyNumberFormat="1" applyFont="1" applyFill="1" applyBorder="1" applyAlignment="1">
      <alignment vertical="center"/>
    </xf>
    <xf numFmtId="192" fontId="19" fillId="0" borderId="0" xfId="0" applyNumberFormat="1" applyFont="1" applyFill="1" applyBorder="1" applyAlignment="1">
      <alignment vertical="center"/>
    </xf>
    <xf numFmtId="0" fontId="45" fillId="0" borderId="0" xfId="0" applyFont="1" applyFill="1" applyAlignment="1">
      <alignment horizontal="left" vertical="center"/>
    </xf>
    <xf numFmtId="0" fontId="21" fillId="0" borderId="0" xfId="0" applyFont="1" applyFill="1" applyAlignment="1">
      <alignment horizontal="center" vertical="center"/>
    </xf>
    <xf numFmtId="0" fontId="25" fillId="0" borderId="1"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19" xfId="0" applyFont="1" applyFill="1" applyBorder="1" applyAlignment="1">
      <alignment horizontal="center" vertical="center"/>
    </xf>
    <xf numFmtId="0" fontId="56" fillId="0" borderId="1" xfId="0" applyFont="1" applyFill="1" applyBorder="1" applyAlignment="1">
      <alignment horizontal="center" vertical="center"/>
    </xf>
    <xf numFmtId="0" fontId="20" fillId="0" borderId="3" xfId="0" applyFont="1" applyFill="1" applyBorder="1" applyAlignment="1">
      <alignment horizontal="left" vertical="center"/>
    </xf>
    <xf numFmtId="0" fontId="20" fillId="0" borderId="11" xfId="0" applyFont="1" applyFill="1" applyBorder="1" applyAlignment="1">
      <alignment horizontal="center" vertical="center"/>
    </xf>
    <xf numFmtId="0" fontId="20" fillId="0" borderId="9" xfId="0" applyFont="1" applyFill="1" applyBorder="1" applyAlignment="1">
      <alignment horizontal="center" vertical="center"/>
    </xf>
    <xf numFmtId="196" fontId="19" fillId="0" borderId="8" xfId="0" applyNumberFormat="1" applyFont="1" applyFill="1" applyBorder="1" applyAlignment="1">
      <alignment vertical="center"/>
    </xf>
    <xf numFmtId="197" fontId="19" fillId="0" borderId="15" xfId="0" applyNumberFormat="1" applyFont="1" applyFill="1" applyBorder="1" applyAlignment="1">
      <alignment vertical="center"/>
    </xf>
    <xf numFmtId="196" fontId="19" fillId="0" borderId="15" xfId="0" applyNumberFormat="1" applyFont="1" applyFill="1" applyBorder="1" applyAlignment="1">
      <alignment vertical="center"/>
    </xf>
    <xf numFmtId="196" fontId="19" fillId="0" borderId="17" xfId="0" applyNumberFormat="1" applyFont="1" applyFill="1" applyBorder="1" applyAlignment="1">
      <alignment vertical="center"/>
    </xf>
    <xf numFmtId="196" fontId="16" fillId="0" borderId="15" xfId="0" applyNumberFormat="1" applyFont="1" applyFill="1" applyBorder="1" applyAlignment="1">
      <alignment horizontal="right" vertical="center"/>
    </xf>
    <xf numFmtId="0" fontId="20" fillId="0" borderId="2" xfId="0" applyFont="1" applyFill="1" applyBorder="1" applyAlignment="1">
      <alignment horizontal="center" vertical="center"/>
    </xf>
    <xf numFmtId="0" fontId="20" fillId="0" borderId="17" xfId="0" applyFont="1" applyFill="1" applyBorder="1" applyAlignment="1">
      <alignment horizontal="center" vertical="center"/>
    </xf>
    <xf numFmtId="196" fontId="16" fillId="0" borderId="1" xfId="0" applyNumberFormat="1" applyFont="1" applyFill="1" applyBorder="1" applyAlignment="1">
      <alignment horizontal="right" vertical="center"/>
    </xf>
    <xf numFmtId="192" fontId="19" fillId="0" borderId="59" xfId="0" applyNumberFormat="1" applyFont="1" applyFill="1" applyBorder="1" applyAlignment="1">
      <alignment vertical="center"/>
    </xf>
    <xf numFmtId="192" fontId="19" fillId="0" borderId="58" xfId="0" applyNumberFormat="1" applyFont="1" applyFill="1" applyBorder="1" applyAlignment="1">
      <alignment vertical="center"/>
    </xf>
    <xf numFmtId="192" fontId="19" fillId="0" borderId="60" xfId="0" applyNumberFormat="1" applyFont="1" applyFill="1" applyBorder="1" applyAlignment="1">
      <alignment vertical="center"/>
    </xf>
    <xf numFmtId="192" fontId="16" fillId="0" borderId="58" xfId="0" applyNumberFormat="1" applyFont="1" applyFill="1" applyBorder="1" applyAlignment="1">
      <alignment vertical="center"/>
    </xf>
    <xf numFmtId="192" fontId="19" fillId="0" borderId="47" xfId="0" applyNumberFormat="1" applyFont="1" applyFill="1" applyBorder="1" applyAlignment="1">
      <alignment vertical="center"/>
    </xf>
    <xf numFmtId="192" fontId="19" fillId="0" borderId="23" xfId="0" applyNumberFormat="1" applyFont="1" applyFill="1" applyBorder="1" applyAlignment="1">
      <alignment vertical="center"/>
    </xf>
    <xf numFmtId="192" fontId="19" fillId="0" borderId="48" xfId="0" applyNumberFormat="1" applyFont="1" applyFill="1" applyBorder="1" applyAlignment="1">
      <alignment vertical="center"/>
    </xf>
    <xf numFmtId="192" fontId="16" fillId="0" borderId="23" xfId="0" applyNumberFormat="1" applyFont="1" applyFill="1" applyBorder="1" applyAlignment="1">
      <alignment vertical="center"/>
    </xf>
    <xf numFmtId="0" fontId="20" fillId="0" borderId="17" xfId="0" applyFont="1" applyFill="1" applyBorder="1" applyAlignment="1">
      <alignment horizontal="right" vertical="center"/>
    </xf>
    <xf numFmtId="192" fontId="19" fillId="0" borderId="26" xfId="0" applyNumberFormat="1" applyFont="1" applyFill="1" applyBorder="1" applyAlignment="1">
      <alignment vertical="center"/>
    </xf>
    <xf numFmtId="192" fontId="19" fillId="0" borderId="21" xfId="0" applyNumberFormat="1" applyFont="1" applyFill="1" applyBorder="1" applyAlignment="1">
      <alignment vertical="center"/>
    </xf>
    <xf numFmtId="192" fontId="19" fillId="0" borderId="43" xfId="0" applyNumberFormat="1" applyFont="1" applyFill="1" applyBorder="1" applyAlignment="1">
      <alignment vertical="center"/>
    </xf>
    <xf numFmtId="192" fontId="16" fillId="0" borderId="21" xfId="0" applyNumberFormat="1" applyFont="1" applyFill="1" applyBorder="1" applyAlignment="1">
      <alignment vertical="center"/>
    </xf>
    <xf numFmtId="192" fontId="19" fillId="0" borderId="8" xfId="0" applyNumberFormat="1" applyFont="1" applyFill="1" applyBorder="1" applyAlignment="1">
      <alignment vertical="center"/>
    </xf>
    <xf numFmtId="192" fontId="19" fillId="0" borderId="15" xfId="0" applyNumberFormat="1" applyFont="1" applyFill="1" applyBorder="1" applyAlignment="1">
      <alignment vertical="center"/>
    </xf>
    <xf numFmtId="192" fontId="19" fillId="0" borderId="171" xfId="0" applyNumberFormat="1" applyFont="1" applyFill="1" applyBorder="1" applyAlignment="1">
      <alignment vertical="center"/>
    </xf>
    <xf numFmtId="192" fontId="16" fillId="0" borderId="15" xfId="0" applyNumberFormat="1" applyFont="1" applyFill="1" applyBorder="1" applyAlignment="1">
      <alignment vertical="center"/>
    </xf>
    <xf numFmtId="0" fontId="20" fillId="0" borderId="4" xfId="0" applyFont="1" applyFill="1" applyBorder="1" applyAlignment="1">
      <alignment horizontal="center" vertical="center"/>
    </xf>
    <xf numFmtId="192" fontId="19" fillId="0" borderId="24" xfId="0" applyNumberFormat="1" applyFont="1" applyFill="1" applyBorder="1" applyAlignment="1">
      <alignment vertical="center"/>
    </xf>
    <xf numFmtId="0" fontId="20" fillId="0" borderId="0" xfId="0" applyFont="1" applyFill="1" applyBorder="1" applyAlignment="1">
      <alignment horizontal="center" vertical="center"/>
    </xf>
    <xf numFmtId="193" fontId="19" fillId="0" borderId="8" xfId="0" applyNumberFormat="1" applyFont="1" applyFill="1" applyBorder="1" applyAlignment="1">
      <alignment vertical="center"/>
    </xf>
    <xf numFmtId="193" fontId="19" fillId="0" borderId="15" xfId="0" applyNumberFormat="1" applyFont="1" applyFill="1" applyBorder="1" applyAlignment="1">
      <alignment vertical="center"/>
    </xf>
    <xf numFmtId="193" fontId="19" fillId="0" borderId="17" xfId="0" applyNumberFormat="1" applyFont="1" applyFill="1" applyBorder="1" applyAlignment="1">
      <alignment vertical="center"/>
    </xf>
    <xf numFmtId="192" fontId="19" fillId="0" borderId="14" xfId="0" applyNumberFormat="1" applyFont="1" applyFill="1" applyBorder="1" applyAlignment="1">
      <alignment vertical="center"/>
    </xf>
    <xf numFmtId="192" fontId="19" fillId="0" borderId="9" xfId="0" applyNumberFormat="1" applyFont="1" applyFill="1" applyBorder="1" applyAlignment="1">
      <alignment vertical="center"/>
    </xf>
    <xf numFmtId="192" fontId="19" fillId="0" borderId="17" xfId="0" applyNumberFormat="1" applyFont="1" applyFill="1" applyBorder="1" applyAlignment="1">
      <alignment vertical="center"/>
    </xf>
    <xf numFmtId="192" fontId="16" fillId="0" borderId="9" xfId="0" applyNumberFormat="1" applyFont="1" applyFill="1" applyBorder="1" applyAlignment="1">
      <alignment vertical="center"/>
    </xf>
    <xf numFmtId="195" fontId="19" fillId="0" borderId="26" xfId="5" applyNumberFormat="1" applyFont="1" applyFill="1" applyBorder="1" applyAlignment="1">
      <alignment vertical="center"/>
    </xf>
    <xf numFmtId="195" fontId="19" fillId="0" borderId="21" xfId="5" applyNumberFormat="1" applyFont="1" applyFill="1" applyBorder="1" applyAlignment="1">
      <alignment vertical="center"/>
    </xf>
    <xf numFmtId="195" fontId="19" fillId="0" borderId="24" xfId="5" applyNumberFormat="1" applyFont="1" applyFill="1" applyBorder="1" applyAlignment="1">
      <alignment vertical="center"/>
    </xf>
    <xf numFmtId="195" fontId="19" fillId="0" borderId="8" xfId="5" applyNumberFormat="1" applyFont="1" applyFill="1" applyBorder="1" applyAlignment="1">
      <alignment vertical="center"/>
    </xf>
    <xf numFmtId="195" fontId="19" fillId="0" borderId="15" xfId="5" applyNumberFormat="1" applyFont="1" applyFill="1" applyBorder="1" applyAlignment="1">
      <alignment vertical="center"/>
    </xf>
    <xf numFmtId="195" fontId="19" fillId="0" borderId="17" xfId="5" applyNumberFormat="1" applyFont="1" applyFill="1" applyBorder="1" applyAlignment="1">
      <alignment vertical="center"/>
    </xf>
    <xf numFmtId="0" fontId="22" fillId="0" borderId="17" xfId="0" applyFont="1" applyFill="1" applyBorder="1" applyAlignment="1">
      <alignment horizontal="right" vertical="center"/>
    </xf>
    <xf numFmtId="192" fontId="21" fillId="0" borderId="0" xfId="0" applyNumberFormat="1" applyFont="1" applyFill="1" applyBorder="1" applyAlignment="1">
      <alignment vertical="center"/>
    </xf>
    <xf numFmtId="0" fontId="54" fillId="0" borderId="0" xfId="0" applyFont="1" applyFill="1" applyAlignment="1">
      <alignment horizontal="center" vertical="center"/>
    </xf>
    <xf numFmtId="0" fontId="54" fillId="0" borderId="0" xfId="0" applyFont="1" applyFill="1" applyAlignment="1">
      <alignment vertical="center"/>
    </xf>
    <xf numFmtId="0" fontId="54" fillId="0" borderId="0" xfId="0" applyFont="1" applyFill="1" applyAlignment="1">
      <alignment vertical="top"/>
    </xf>
    <xf numFmtId="0" fontId="54" fillId="0" borderId="0" xfId="0" applyFont="1" applyFill="1" applyAlignment="1">
      <alignment horizontal="left" vertical="center"/>
    </xf>
    <xf numFmtId="0" fontId="54" fillId="0" borderId="0" xfId="0" applyFont="1" applyFill="1" applyAlignment="1">
      <alignment vertical="center" wrapText="1"/>
    </xf>
    <xf numFmtId="192" fontId="54" fillId="0" borderId="0" xfId="0" applyNumberFormat="1" applyFont="1" applyFill="1" applyBorder="1" applyAlignment="1">
      <alignment horizontal="right" vertical="center"/>
    </xf>
    <xf numFmtId="0" fontId="19" fillId="0" borderId="13" xfId="3" applyFont="1" applyFill="1" applyBorder="1" applyAlignment="1">
      <alignment horizontal="left"/>
    </xf>
    <xf numFmtId="0" fontId="19" fillId="0" borderId="14" xfId="3" applyFont="1" applyFill="1" applyBorder="1" applyAlignment="1">
      <alignment horizontal="left"/>
    </xf>
    <xf numFmtId="0" fontId="19" fillId="0" borderId="14" xfId="3" applyFont="1" applyFill="1" applyBorder="1" applyAlignment="1">
      <alignment horizontal="left" wrapText="1"/>
    </xf>
    <xf numFmtId="0" fontId="19" fillId="0" borderId="13" xfId="28" applyFont="1" applyFill="1" applyBorder="1" applyAlignment="1">
      <alignment horizontal="left"/>
    </xf>
    <xf numFmtId="0" fontId="19" fillId="0" borderId="14" xfId="28" applyFont="1" applyFill="1" applyBorder="1" applyAlignment="1">
      <alignment horizontal="left"/>
    </xf>
    <xf numFmtId="0" fontId="19" fillId="0" borderId="14" xfId="3" applyFont="1" applyFill="1" applyBorder="1" applyAlignment="1"/>
    <xf numFmtId="0" fontId="19" fillId="0" borderId="14" xfId="28" applyFont="1" applyFill="1" applyBorder="1" applyAlignment="1">
      <alignment vertical="top"/>
    </xf>
    <xf numFmtId="0" fontId="19" fillId="0" borderId="39" xfId="0" applyFont="1" applyFill="1" applyBorder="1" applyAlignment="1">
      <alignment vertical="center" wrapText="1"/>
    </xf>
    <xf numFmtId="0" fontId="25" fillId="0" borderId="0" xfId="0" applyFont="1" applyFill="1" applyAlignment="1">
      <alignment horizontal="left" vertical="center"/>
    </xf>
    <xf numFmtId="0" fontId="25" fillId="0" borderId="0" xfId="0" applyFont="1" applyFill="1" applyAlignment="1">
      <alignment horizontal="left" vertical="center" wrapText="1"/>
    </xf>
    <xf numFmtId="198" fontId="25" fillId="0" borderId="43" xfId="0" applyNumberFormat="1" applyFont="1" applyFill="1" applyBorder="1" applyAlignment="1">
      <alignment vertical="center"/>
    </xf>
    <xf numFmtId="0" fontId="25" fillId="0" borderId="51" xfId="0" applyFont="1" applyFill="1" applyBorder="1" applyAlignment="1">
      <alignment horizontal="center" vertical="center"/>
    </xf>
    <xf numFmtId="0" fontId="25" fillId="0" borderId="172" xfId="0" applyFont="1" applyFill="1" applyBorder="1" applyAlignment="1">
      <alignment horizontal="center" vertical="center"/>
    </xf>
    <xf numFmtId="192" fontId="25" fillId="0" borderId="56" xfId="0" applyNumberFormat="1" applyFont="1" applyFill="1" applyBorder="1" applyAlignment="1">
      <alignment vertical="center"/>
    </xf>
    <xf numFmtId="0" fontId="25" fillId="0" borderId="50" xfId="0" applyFont="1" applyFill="1" applyBorder="1" applyAlignment="1">
      <alignment horizontal="center" vertical="center"/>
    </xf>
    <xf numFmtId="194" fontId="25" fillId="0" borderId="42" xfId="0" applyNumberFormat="1" applyFont="1" applyFill="1" applyBorder="1" applyAlignment="1">
      <alignment vertical="center"/>
    </xf>
    <xf numFmtId="194" fontId="25" fillId="0" borderId="55" xfId="0" applyNumberFormat="1" applyFont="1" applyFill="1" applyBorder="1" applyAlignment="1">
      <alignment vertical="center"/>
    </xf>
    <xf numFmtId="0" fontId="25" fillId="0" borderId="151" xfId="0" applyFont="1" applyFill="1" applyBorder="1" applyAlignment="1">
      <alignment horizontal="center" vertical="center"/>
    </xf>
    <xf numFmtId="192" fontId="25" fillId="0" borderId="42" xfId="0" applyNumberFormat="1" applyFont="1" applyFill="1" applyBorder="1" applyAlignment="1">
      <alignment vertical="center"/>
    </xf>
    <xf numFmtId="192" fontId="25" fillId="0" borderId="69" xfId="0" applyNumberFormat="1" applyFont="1" applyFill="1" applyBorder="1" applyAlignment="1">
      <alignment vertical="center"/>
    </xf>
    <xf numFmtId="192" fontId="25" fillId="0" borderId="50" xfId="0" applyNumberFormat="1" applyFont="1" applyFill="1" applyBorder="1" applyAlignment="1">
      <alignment horizontal="center" vertical="center"/>
    </xf>
    <xf numFmtId="192" fontId="25" fillId="0" borderId="55" xfId="0" applyNumberFormat="1" applyFont="1" applyFill="1" applyBorder="1" applyAlignment="1">
      <alignment vertical="center"/>
    </xf>
    <xf numFmtId="192" fontId="25" fillId="0" borderId="68" xfId="0" applyNumberFormat="1" applyFont="1" applyFill="1" applyBorder="1" applyAlignment="1">
      <alignment horizontal="center" vertical="center"/>
    </xf>
    <xf numFmtId="196" fontId="19" fillId="0" borderId="1" xfId="0" applyNumberFormat="1" applyFont="1" applyFill="1" applyBorder="1" applyAlignment="1">
      <alignment vertical="center"/>
    </xf>
    <xf numFmtId="0" fontId="20" fillId="0" borderId="16" xfId="3" applyFont="1" applyFill="1" applyBorder="1" applyAlignment="1">
      <alignment horizontal="left" vertical="center" wrapText="1" indent="2"/>
    </xf>
    <xf numFmtId="0" fontId="19" fillId="0" borderId="1" xfId="0" applyFont="1" applyFill="1" applyBorder="1" applyAlignment="1">
      <alignment horizontal="center" vertical="center"/>
    </xf>
    <xf numFmtId="0" fontId="18" fillId="0" borderId="12" xfId="3" applyFont="1" applyFill="1" applyBorder="1"/>
    <xf numFmtId="0" fontId="20" fillId="0" borderId="2" xfId="0" applyFont="1" applyFill="1" applyBorder="1" applyAlignment="1">
      <alignment horizontal="left" vertical="center"/>
    </xf>
    <xf numFmtId="177" fontId="20" fillId="0" borderId="26" xfId="3" applyNumberFormat="1" applyFont="1" applyBorder="1" applyAlignment="1">
      <alignment vertical="center"/>
    </xf>
    <xf numFmtId="179" fontId="20" fillId="0" borderId="24" xfId="3" applyNumberFormat="1" applyFont="1" applyBorder="1" applyAlignment="1">
      <alignment vertical="center"/>
    </xf>
    <xf numFmtId="179" fontId="20" fillId="0" borderId="26" xfId="3" applyNumberFormat="1" applyFont="1" applyBorder="1" applyAlignment="1">
      <alignment vertical="center"/>
    </xf>
    <xf numFmtId="0" fontId="19" fillId="0" borderId="38" xfId="3" applyFont="1" applyBorder="1" applyAlignment="1">
      <alignment horizontal="left" vertical="center"/>
    </xf>
    <xf numFmtId="0" fontId="19" fillId="0" borderId="40" xfId="3" applyFont="1" applyBorder="1" applyAlignment="1">
      <alignment horizontal="left" vertical="center"/>
    </xf>
    <xf numFmtId="0" fontId="19" fillId="0" borderId="2" xfId="3" applyFont="1" applyBorder="1" applyAlignment="1">
      <alignment vertical="center" wrapText="1"/>
    </xf>
    <xf numFmtId="0" fontId="19" fillId="0" borderId="9" xfId="3" applyFont="1" applyBorder="1" applyAlignment="1">
      <alignment vertical="center" wrapText="1"/>
    </xf>
    <xf numFmtId="0" fontId="19" fillId="0" borderId="2" xfId="3" applyFont="1" applyBorder="1" applyAlignment="1">
      <alignment vertical="center"/>
    </xf>
    <xf numFmtId="0" fontId="19" fillId="0" borderId="9" xfId="3" applyFont="1" applyBorder="1" applyAlignment="1">
      <alignment vertical="center"/>
    </xf>
    <xf numFmtId="0" fontId="18" fillId="0" borderId="2" xfId="3" applyFont="1" applyBorder="1" applyAlignment="1">
      <alignment horizontal="left" vertical="center" shrinkToFit="1"/>
    </xf>
    <xf numFmtId="0" fontId="19" fillId="0" borderId="12" xfId="3" applyFont="1" applyBorder="1" applyAlignment="1">
      <alignment vertical="center" wrapText="1"/>
    </xf>
    <xf numFmtId="0" fontId="19" fillId="0" borderId="17" xfId="3" applyFont="1" applyBorder="1" applyAlignment="1">
      <alignment vertical="center" wrapText="1"/>
    </xf>
    <xf numFmtId="0" fontId="19" fillId="2" borderId="43" xfId="18" applyFont="1" applyFill="1" applyBorder="1" applyAlignment="1">
      <alignment horizontal="center" vertical="center" wrapText="1"/>
    </xf>
    <xf numFmtId="0" fontId="19" fillId="2" borderId="18" xfId="18" applyFont="1" applyFill="1" applyBorder="1" applyAlignment="1">
      <alignment horizontal="center" vertical="center" wrapText="1"/>
    </xf>
    <xf numFmtId="0" fontId="19" fillId="2" borderId="30" xfId="3" applyFont="1" applyFill="1" applyBorder="1" applyAlignment="1">
      <alignment horizontal="center" vertical="center" wrapText="1"/>
    </xf>
    <xf numFmtId="38" fontId="20" fillId="0" borderId="41" xfId="3" applyNumberFormat="1" applyFont="1" applyBorder="1" applyAlignment="1">
      <alignment vertical="center"/>
    </xf>
    <xf numFmtId="179" fontId="20" fillId="0" borderId="42" xfId="3" applyNumberFormat="1" applyFont="1" applyBorder="1" applyAlignment="1">
      <alignment vertical="center"/>
    </xf>
    <xf numFmtId="38" fontId="20" fillId="0" borderId="43" xfId="3" applyNumberFormat="1" applyFont="1" applyBorder="1" applyAlignment="1">
      <alignment vertical="center"/>
    </xf>
    <xf numFmtId="0" fontId="19" fillId="0" borderId="70" xfId="3" applyFont="1" applyFill="1" applyBorder="1" applyAlignment="1">
      <alignment vertical="center" wrapText="1"/>
    </xf>
    <xf numFmtId="0" fontId="19" fillId="0" borderId="60" xfId="3" applyFont="1" applyFill="1" applyBorder="1" applyAlignment="1">
      <alignment vertical="center"/>
    </xf>
    <xf numFmtId="0" fontId="19" fillId="0" borderId="2" xfId="3" applyFont="1" applyFill="1" applyBorder="1" applyAlignment="1">
      <alignment vertical="center" wrapText="1" shrinkToFit="1"/>
    </xf>
    <xf numFmtId="179" fontId="20" fillId="0" borderId="33" xfId="3" applyNumberFormat="1" applyFont="1" applyBorder="1" applyAlignment="1">
      <alignment vertical="center"/>
    </xf>
    <xf numFmtId="0" fontId="22" fillId="0" borderId="0" xfId="3" applyFont="1" applyFill="1" applyAlignment="1">
      <alignment vertical="center"/>
    </xf>
    <xf numFmtId="178" fontId="20" fillId="0" borderId="44" xfId="3" applyNumberFormat="1" applyFont="1" applyBorder="1" applyAlignment="1">
      <alignment horizontal="center" vertical="center" shrinkToFit="1"/>
    </xf>
    <xf numFmtId="0" fontId="18" fillId="0" borderId="24" xfId="3" applyFont="1" applyBorder="1" applyAlignment="1">
      <alignment vertical="center"/>
    </xf>
    <xf numFmtId="0" fontId="20" fillId="0" borderId="2" xfId="3" applyFont="1" applyFill="1" applyBorder="1" applyAlignment="1">
      <alignment horizontal="justify" wrapText="1"/>
    </xf>
    <xf numFmtId="0" fontId="19" fillId="0" borderId="1" xfId="0" applyFont="1" applyFill="1" applyBorder="1" applyAlignment="1">
      <alignment horizontal="center" vertical="center"/>
    </xf>
    <xf numFmtId="0" fontId="19" fillId="0" borderId="38"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14" xfId="3" applyFont="1" applyFill="1" applyBorder="1" applyAlignment="1">
      <alignment horizontal="center" vertical="center"/>
    </xf>
    <xf numFmtId="0" fontId="20" fillId="0" borderId="14" xfId="3" applyFont="1" applyFill="1" applyBorder="1" applyAlignment="1">
      <alignment horizontal="center" vertical="center"/>
    </xf>
    <xf numFmtId="0" fontId="20" fillId="0" borderId="14" xfId="3" applyFont="1" applyFill="1" applyBorder="1" applyAlignment="1">
      <alignment horizontal="left" vertical="top" wrapText="1"/>
    </xf>
    <xf numFmtId="0" fontId="20" fillId="0" borderId="2" xfId="3" applyFont="1" applyFill="1" applyBorder="1" applyAlignment="1">
      <alignment horizontal="center" vertical="center"/>
    </xf>
    <xf numFmtId="0" fontId="20" fillId="0" borderId="12" xfId="3" applyFont="1" applyFill="1" applyBorder="1" applyAlignment="1">
      <alignment horizontal="center" vertical="center"/>
    </xf>
    <xf numFmtId="0" fontId="19" fillId="0" borderId="12" xfId="3" applyFont="1" applyFill="1" applyBorder="1" applyAlignment="1">
      <alignment horizontal="center" vertical="center"/>
    </xf>
    <xf numFmtId="0" fontId="19" fillId="0" borderId="14" xfId="3" applyFont="1" applyFill="1" applyBorder="1" applyAlignment="1">
      <alignment horizontal="right" vertical="center"/>
    </xf>
    <xf numFmtId="0" fontId="19" fillId="0" borderId="15" xfId="3" applyFont="1" applyFill="1" applyBorder="1" applyAlignment="1">
      <alignment horizontal="right" vertical="top"/>
    </xf>
    <xf numFmtId="0" fontId="19" fillId="0" borderId="61" xfId="3" applyFont="1" applyFill="1" applyBorder="1" applyAlignment="1">
      <alignment horizontal="center" vertical="center" wrapText="1"/>
    </xf>
    <xf numFmtId="0" fontId="19" fillId="0" borderId="34" xfId="3" applyFont="1" applyFill="1" applyBorder="1" applyAlignment="1">
      <alignment horizontal="center" vertical="center"/>
    </xf>
    <xf numFmtId="178" fontId="20" fillId="0" borderId="38" xfId="3" applyNumberFormat="1" applyFont="1" applyFill="1" applyBorder="1" applyAlignment="1">
      <alignment horizontal="center" vertical="center" shrinkToFit="1"/>
    </xf>
    <xf numFmtId="178" fontId="20" fillId="0" borderId="49" xfId="0" applyNumberFormat="1" applyFont="1" applyFill="1" applyBorder="1" applyAlignment="1">
      <alignment vertical="center"/>
    </xf>
    <xf numFmtId="190" fontId="20" fillId="0" borderId="50" xfId="0" applyNumberFormat="1" applyFont="1" applyFill="1" applyBorder="1" applyAlignment="1">
      <alignment vertical="center"/>
    </xf>
    <xf numFmtId="177" fontId="20" fillId="0" borderId="39" xfId="0" applyNumberFormat="1" applyFont="1" applyFill="1" applyBorder="1" applyAlignment="1">
      <alignment vertical="center"/>
    </xf>
    <xf numFmtId="179" fontId="20" fillId="0" borderId="0" xfId="0" applyNumberFormat="1" applyFont="1" applyFill="1" applyAlignment="1">
      <alignment vertical="center"/>
    </xf>
    <xf numFmtId="179" fontId="20" fillId="0" borderId="40" xfId="0" applyNumberFormat="1" applyFont="1" applyFill="1" applyBorder="1" applyAlignment="1">
      <alignment vertical="center"/>
    </xf>
    <xf numFmtId="178" fontId="20" fillId="0" borderId="51" xfId="0" applyNumberFormat="1" applyFont="1" applyFill="1" applyBorder="1" applyAlignment="1">
      <alignment vertical="center"/>
    </xf>
    <xf numFmtId="178" fontId="20" fillId="0" borderId="49" xfId="0" applyNumberFormat="1" applyFont="1" applyFill="1" applyBorder="1" applyAlignment="1">
      <alignment vertical="center" shrinkToFit="1"/>
    </xf>
    <xf numFmtId="178" fontId="20" fillId="0" borderId="41" xfId="0" applyNumberFormat="1" applyFont="1" applyFill="1" applyBorder="1" applyAlignment="1">
      <alignment vertical="center"/>
    </xf>
    <xf numFmtId="190" fontId="20" fillId="0" borderId="42" xfId="0" applyNumberFormat="1" applyFont="1" applyFill="1" applyBorder="1" applyAlignment="1">
      <alignment vertical="center"/>
    </xf>
    <xf numFmtId="178" fontId="20" fillId="0" borderId="41" xfId="3" applyNumberFormat="1" applyFont="1" applyFill="1" applyBorder="1" applyAlignment="1">
      <alignment vertical="center"/>
    </xf>
    <xf numFmtId="178" fontId="20" fillId="0" borderId="43" xfId="3" applyNumberFormat="1" applyFont="1" applyFill="1" applyBorder="1" applyAlignment="1">
      <alignment vertical="center"/>
    </xf>
    <xf numFmtId="38" fontId="20" fillId="0" borderId="52" xfId="3" applyNumberFormat="1" applyFont="1" applyBorder="1" applyAlignment="1">
      <alignment vertical="center"/>
    </xf>
    <xf numFmtId="177" fontId="20" fillId="0" borderId="33" xfId="3" applyNumberFormat="1" applyFont="1" applyBorder="1" applyAlignment="1">
      <alignment vertical="center"/>
    </xf>
    <xf numFmtId="179" fontId="20" fillId="0" borderId="45" xfId="3" applyNumberFormat="1" applyFont="1" applyBorder="1" applyAlignment="1">
      <alignment vertical="center"/>
    </xf>
    <xf numFmtId="38" fontId="20" fillId="0" borderId="53" xfId="3" applyNumberFormat="1" applyFont="1" applyBorder="1" applyAlignment="1">
      <alignment vertical="center"/>
    </xf>
    <xf numFmtId="179" fontId="20" fillId="0" borderId="42" xfId="3" applyNumberFormat="1" applyFont="1" applyBorder="1" applyAlignment="1">
      <alignment horizontal="right" vertical="center"/>
    </xf>
    <xf numFmtId="178" fontId="20" fillId="0" borderId="46" xfId="3" applyNumberFormat="1" applyFont="1" applyFill="1" applyBorder="1" applyAlignment="1">
      <alignment horizontal="center" vertical="center" shrinkToFit="1"/>
    </xf>
    <xf numFmtId="0" fontId="19" fillId="0" borderId="2" xfId="17" applyFont="1" applyFill="1" applyBorder="1" applyAlignment="1">
      <alignment vertical="center" shrinkToFit="1"/>
    </xf>
    <xf numFmtId="0" fontId="19" fillId="0" borderId="9" xfId="17" applyFont="1" applyFill="1" applyBorder="1" applyAlignment="1">
      <alignment vertical="center" shrinkToFit="1"/>
    </xf>
    <xf numFmtId="0" fontId="19" fillId="0" borderId="12" xfId="17" applyFont="1" applyFill="1" applyBorder="1" applyAlignment="1">
      <alignment vertical="center" shrinkToFit="1"/>
    </xf>
    <xf numFmtId="0" fontId="19" fillId="0" borderId="17" xfId="17" applyFont="1" applyFill="1" applyBorder="1" applyAlignment="1">
      <alignment vertical="center" shrinkToFit="1"/>
    </xf>
    <xf numFmtId="0" fontId="19" fillId="0" borderId="2" xfId="3" applyFont="1" applyFill="1" applyBorder="1" applyAlignment="1">
      <alignment horizontal="left" vertical="center" wrapText="1"/>
    </xf>
    <xf numFmtId="0" fontId="19" fillId="0" borderId="9" xfId="3" applyFont="1" applyFill="1" applyBorder="1" applyAlignment="1">
      <alignment horizontal="left" vertical="center" wrapText="1"/>
    </xf>
    <xf numFmtId="0" fontId="19" fillId="0" borderId="9" xfId="3" applyFont="1" applyFill="1" applyBorder="1" applyAlignment="1">
      <alignment horizontal="left" vertical="center" shrinkToFit="1"/>
    </xf>
    <xf numFmtId="0" fontId="19" fillId="0" borderId="12" xfId="3" applyFont="1" applyFill="1" applyBorder="1" applyAlignment="1">
      <alignment horizontal="left" vertical="center"/>
    </xf>
    <xf numFmtId="0" fontId="19" fillId="0" borderId="17" xfId="3" applyFont="1" applyFill="1" applyBorder="1" applyAlignment="1">
      <alignment horizontal="left" vertical="center" shrinkToFit="1"/>
    </xf>
    <xf numFmtId="191" fontId="19" fillId="0" borderId="2" xfId="3" applyNumberFormat="1" applyFont="1" applyBorder="1" applyAlignment="1">
      <alignment vertical="center" wrapText="1"/>
    </xf>
    <xf numFmtId="191" fontId="19" fillId="0" borderId="9" xfId="3" applyNumberFormat="1" applyFont="1" applyBorder="1" applyAlignment="1">
      <alignment horizontal="left" vertical="center"/>
    </xf>
    <xf numFmtId="191" fontId="19" fillId="0" borderId="2" xfId="3" applyNumberFormat="1" applyFont="1" applyBorder="1" applyAlignment="1">
      <alignment vertical="center"/>
    </xf>
    <xf numFmtId="191" fontId="19" fillId="0" borderId="9" xfId="3" applyNumberFormat="1" applyFont="1" applyBorder="1" applyAlignment="1">
      <alignment vertical="center"/>
    </xf>
    <xf numFmtId="191" fontId="19" fillId="0" borderId="2" xfId="3" applyNumberFormat="1" applyFont="1" applyBorder="1" applyAlignment="1">
      <alignment horizontal="left" vertical="center"/>
    </xf>
    <xf numFmtId="191" fontId="19" fillId="0" borderId="12" xfId="3" applyNumberFormat="1" applyFont="1" applyBorder="1" applyAlignment="1">
      <alignment vertical="center"/>
    </xf>
    <xf numFmtId="191" fontId="19" fillId="0" borderId="17" xfId="3" applyNumberFormat="1" applyFont="1" applyBorder="1" applyAlignment="1">
      <alignment vertical="center"/>
    </xf>
    <xf numFmtId="0" fontId="55" fillId="0" borderId="0" xfId="3" applyFont="1" applyFill="1" applyAlignment="1">
      <alignment vertical="center"/>
    </xf>
    <xf numFmtId="0" fontId="18" fillId="0" borderId="90" xfId="3" applyFont="1" applyFill="1" applyBorder="1" applyAlignment="1">
      <alignment horizontal="left" vertical="center" wrapText="1"/>
    </xf>
    <xf numFmtId="0" fontId="18" fillId="0" borderId="89" xfId="3" applyFont="1" applyFill="1" applyBorder="1" applyAlignment="1">
      <alignment horizontal="left" vertical="center"/>
    </xf>
    <xf numFmtId="0" fontId="18" fillId="2" borderId="0" xfId="3" applyFont="1" applyFill="1" applyAlignment="1">
      <alignment horizontal="center" vertical="center"/>
    </xf>
    <xf numFmtId="0" fontId="19" fillId="0" borderId="10"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164" xfId="0" applyFont="1" applyFill="1" applyBorder="1" applyAlignment="1">
      <alignment vertical="center" wrapText="1"/>
    </xf>
    <xf numFmtId="0" fontId="19" fillId="0" borderId="161" xfId="0" applyFont="1" applyFill="1" applyBorder="1" applyAlignment="1">
      <alignment vertical="center"/>
    </xf>
    <xf numFmtId="0" fontId="19" fillId="0" borderId="10"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38" xfId="0" applyFont="1" applyFill="1" applyBorder="1" applyAlignment="1">
      <alignment horizontal="center" vertical="center"/>
    </xf>
    <xf numFmtId="0" fontId="19" fillId="0" borderId="39" xfId="0" applyFont="1" applyFill="1" applyBorder="1" applyAlignment="1">
      <alignment horizontal="center" vertical="center"/>
    </xf>
    <xf numFmtId="0" fontId="19" fillId="0" borderId="40"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163"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60" xfId="0" applyFont="1" applyFill="1" applyBorder="1" applyAlignment="1">
      <alignment horizontal="center" vertical="center"/>
    </xf>
    <xf numFmtId="176" fontId="19" fillId="0" borderId="38" xfId="0" applyNumberFormat="1" applyFont="1" applyFill="1" applyBorder="1" applyAlignment="1">
      <alignment horizontal="right" vertical="center"/>
    </xf>
    <xf numFmtId="176" fontId="19" fillId="0" borderId="39" xfId="0" applyNumberFormat="1" applyFont="1" applyFill="1" applyBorder="1" applyAlignment="1">
      <alignment horizontal="right" vertical="center"/>
    </xf>
    <xf numFmtId="176" fontId="19" fillId="0" borderId="158" xfId="0" applyNumberFormat="1" applyFont="1" applyFill="1" applyBorder="1" applyAlignment="1">
      <alignment horizontal="right" vertical="center"/>
    </xf>
    <xf numFmtId="176" fontId="19" fillId="0" borderId="16" xfId="0" applyNumberFormat="1" applyFont="1" applyFill="1" applyBorder="1" applyAlignment="1">
      <alignment horizontal="right" vertical="center"/>
    </xf>
    <xf numFmtId="176" fontId="19" fillId="0" borderId="26" xfId="0" applyNumberFormat="1" applyFont="1" applyFill="1" applyBorder="1" applyAlignment="1">
      <alignment horizontal="right" vertical="center"/>
    </xf>
    <xf numFmtId="176" fontId="19" fillId="0" borderId="156" xfId="0" applyNumberFormat="1" applyFont="1" applyFill="1" applyBorder="1" applyAlignment="1">
      <alignment horizontal="right" vertical="center"/>
    </xf>
    <xf numFmtId="176" fontId="19" fillId="0" borderId="155" xfId="0" applyNumberFormat="1" applyFont="1" applyFill="1" applyBorder="1" applyAlignment="1">
      <alignment horizontal="right" vertical="center"/>
    </xf>
    <xf numFmtId="176" fontId="19" fillId="0" borderId="24" xfId="0" applyNumberFormat="1" applyFont="1" applyFill="1" applyBorder="1" applyAlignment="1">
      <alignment horizontal="right" vertical="center"/>
    </xf>
    <xf numFmtId="0" fontId="19" fillId="0" borderId="27" xfId="0" applyFont="1" applyFill="1" applyBorder="1" applyAlignment="1">
      <alignment horizontal="center" vertical="center"/>
    </xf>
    <xf numFmtId="176" fontId="19" fillId="0" borderId="55" xfId="0" applyNumberFormat="1" applyFont="1" applyFill="1" applyBorder="1" applyAlignment="1">
      <alignment horizontal="right" vertical="center"/>
    </xf>
    <xf numFmtId="176" fontId="19" fillId="0" borderId="47" xfId="0" applyNumberFormat="1" applyFont="1" applyFill="1" applyBorder="1" applyAlignment="1">
      <alignment horizontal="right" vertical="center"/>
    </xf>
    <xf numFmtId="176" fontId="19" fillId="0" borderId="56" xfId="0" applyNumberFormat="1" applyFont="1" applyFill="1" applyBorder="1" applyAlignment="1">
      <alignment horizontal="right" vertical="center"/>
    </xf>
    <xf numFmtId="176" fontId="19" fillId="0" borderId="43" xfId="0" applyNumberFormat="1" applyFont="1" applyFill="1" applyBorder="1" applyAlignment="1">
      <alignment horizontal="right" vertical="center"/>
    </xf>
    <xf numFmtId="0" fontId="19" fillId="0" borderId="162" xfId="0" applyFont="1" applyFill="1" applyBorder="1" applyAlignment="1">
      <alignment horizontal="center" vertical="center"/>
    </xf>
    <xf numFmtId="0" fontId="19" fillId="0" borderId="11" xfId="0" applyFont="1" applyFill="1" applyBorder="1" applyAlignment="1">
      <alignment horizontal="center" vertical="center"/>
    </xf>
    <xf numFmtId="176" fontId="19" fillId="0" borderId="42" xfId="0" applyNumberFormat="1" applyFont="1" applyFill="1" applyBorder="1" applyAlignment="1">
      <alignment horizontal="right" vertical="center"/>
    </xf>
    <xf numFmtId="176" fontId="19" fillId="0" borderId="48" xfId="0" applyNumberFormat="1" applyFont="1" applyFill="1" applyBorder="1" applyAlignment="1">
      <alignment horizontal="right" vertical="center"/>
    </xf>
    <xf numFmtId="176" fontId="19" fillId="0" borderId="154" xfId="0" applyNumberFormat="1" applyFont="1" applyFill="1" applyBorder="1" applyAlignment="1">
      <alignment horizontal="right" vertical="center"/>
    </xf>
    <xf numFmtId="176" fontId="19" fillId="0" borderId="50" xfId="0" applyNumberFormat="1" applyFont="1" applyFill="1" applyBorder="1" applyAlignment="1">
      <alignment horizontal="right" vertical="center"/>
    </xf>
    <xf numFmtId="176" fontId="19" fillId="0" borderId="40" xfId="0" applyNumberFormat="1" applyFont="1" applyFill="1" applyBorder="1" applyAlignment="1">
      <alignment horizontal="right" vertical="center"/>
    </xf>
    <xf numFmtId="0" fontId="19" fillId="0" borderId="16"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17"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46" xfId="0" applyFont="1" applyFill="1" applyBorder="1" applyAlignment="1">
      <alignment horizontal="center" vertical="center"/>
    </xf>
    <xf numFmtId="0" fontId="19" fillId="0" borderId="47" xfId="0" applyFont="1" applyFill="1" applyBorder="1" applyAlignment="1">
      <alignment horizontal="center" vertical="center"/>
    </xf>
    <xf numFmtId="0" fontId="19" fillId="0" borderId="48" xfId="0" applyFont="1" applyFill="1" applyBorder="1" applyAlignment="1">
      <alignment horizontal="center" vertical="center"/>
    </xf>
    <xf numFmtId="0" fontId="22" fillId="0" borderId="16"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19" fillId="0" borderId="57" xfId="0" applyFont="1" applyFill="1" applyBorder="1" applyAlignment="1">
      <alignment horizontal="center" vertical="center"/>
    </xf>
    <xf numFmtId="0" fontId="19" fillId="0" borderId="152" xfId="0" applyFont="1" applyFill="1" applyBorder="1" applyAlignment="1">
      <alignment horizontal="center" vertical="center"/>
    </xf>
    <xf numFmtId="176" fontId="19" fillId="0" borderId="157" xfId="0" applyNumberFormat="1" applyFont="1" applyFill="1" applyBorder="1" applyAlignment="1">
      <alignment horizontal="right" vertical="center"/>
    </xf>
    <xf numFmtId="176" fontId="19" fillId="0" borderId="51" xfId="0" applyNumberFormat="1" applyFont="1" applyFill="1" applyBorder="1" applyAlignment="1">
      <alignment horizontal="right" vertical="center"/>
    </xf>
    <xf numFmtId="176" fontId="19" fillId="0" borderId="46" xfId="0" applyNumberFormat="1" applyFont="1" applyFill="1" applyBorder="1" applyAlignment="1">
      <alignment horizontal="right" vertical="center"/>
    </xf>
    <xf numFmtId="192" fontId="19" fillId="0" borderId="155" xfId="0" applyNumberFormat="1" applyFont="1" applyFill="1" applyBorder="1" applyAlignment="1">
      <alignment horizontal="right" vertical="center"/>
    </xf>
    <xf numFmtId="192" fontId="19" fillId="0" borderId="26" xfId="0" applyNumberFormat="1" applyFont="1" applyFill="1" applyBorder="1" applyAlignment="1">
      <alignment horizontal="right" vertical="center"/>
    </xf>
    <xf numFmtId="192" fontId="19" fillId="0" borderId="24" xfId="0" applyNumberFormat="1" applyFont="1" applyFill="1" applyBorder="1" applyAlignment="1">
      <alignment horizontal="right" vertical="center"/>
    </xf>
    <xf numFmtId="176" fontId="19" fillId="0" borderId="153" xfId="0" applyNumberFormat="1" applyFont="1" applyFill="1" applyBorder="1" applyAlignment="1">
      <alignment horizontal="right" vertical="center"/>
    </xf>
    <xf numFmtId="0" fontId="19" fillId="0" borderId="4" xfId="0" applyFont="1" applyFill="1" applyBorder="1" applyAlignment="1">
      <alignment horizontal="center" vertical="center" wrapText="1"/>
    </xf>
    <xf numFmtId="0" fontId="19" fillId="0" borderId="16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60" xfId="0" applyFont="1" applyFill="1" applyBorder="1" applyAlignment="1">
      <alignment horizontal="center" vertical="center" wrapText="1"/>
    </xf>
    <xf numFmtId="0" fontId="19" fillId="0" borderId="162"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59"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9" xfId="0" applyFont="1" applyFill="1" applyBorder="1" applyAlignment="1">
      <alignment horizontal="center" vertical="center" wrapText="1"/>
    </xf>
    <xf numFmtId="193" fontId="19" fillId="0" borderId="157" xfId="0" applyNumberFormat="1" applyFont="1" applyFill="1" applyBorder="1" applyAlignment="1">
      <alignment horizontal="right" vertical="center"/>
    </xf>
    <xf numFmtId="193" fontId="19" fillId="0" borderId="39" xfId="0" applyNumberFormat="1" applyFont="1" applyFill="1" applyBorder="1" applyAlignment="1">
      <alignment horizontal="right" vertical="center"/>
    </xf>
    <xf numFmtId="193" fontId="19" fillId="0" borderId="40" xfId="0" applyNumberFormat="1" applyFont="1" applyFill="1" applyBorder="1" applyAlignment="1">
      <alignment horizontal="right" vertical="center"/>
    </xf>
    <xf numFmtId="192" fontId="19" fillId="0" borderId="152" xfId="0" applyNumberFormat="1" applyFont="1" applyFill="1" applyBorder="1" applyAlignment="1">
      <alignment horizontal="right" vertical="center"/>
    </xf>
    <xf numFmtId="192" fontId="19" fillId="0" borderId="8" xfId="0" applyNumberFormat="1" applyFont="1" applyFill="1" applyBorder="1" applyAlignment="1">
      <alignment horizontal="right" vertical="center"/>
    </xf>
    <xf numFmtId="192" fontId="19" fillId="0" borderId="17" xfId="0" applyNumberFormat="1" applyFont="1" applyFill="1" applyBorder="1" applyAlignment="1">
      <alignment horizontal="right" vertical="center"/>
    </xf>
    <xf numFmtId="0" fontId="19" fillId="0" borderId="13" xfId="28" applyFont="1" applyFill="1" applyBorder="1" applyAlignment="1">
      <alignment horizontal="center" vertical="center"/>
    </xf>
    <xf numFmtId="0" fontId="19" fillId="0" borderId="14" xfId="28" applyFont="1" applyFill="1" applyBorder="1" applyAlignment="1">
      <alignment horizontal="center" vertical="center"/>
    </xf>
    <xf numFmtId="0" fontId="19" fillId="0" borderId="15" xfId="28" applyFont="1" applyFill="1" applyBorder="1" applyAlignment="1">
      <alignment horizontal="center" vertical="center"/>
    </xf>
    <xf numFmtId="0" fontId="18" fillId="0" borderId="72" xfId="28" applyFont="1" applyFill="1" applyBorder="1" applyAlignment="1">
      <alignment horizontal="center" vertical="center"/>
    </xf>
    <xf numFmtId="0" fontId="18" fillId="0" borderId="62" xfId="28" applyFont="1" applyFill="1" applyBorder="1" applyAlignment="1">
      <alignment horizontal="center" vertical="center"/>
    </xf>
    <xf numFmtId="0" fontId="18" fillId="0" borderId="63" xfId="28" applyFont="1" applyFill="1" applyBorder="1" applyAlignment="1">
      <alignment horizontal="center" vertical="center"/>
    </xf>
    <xf numFmtId="0" fontId="18" fillId="0" borderId="31" xfId="28" applyFont="1" applyFill="1" applyBorder="1" applyAlignment="1">
      <alignment horizontal="center" vertical="center"/>
    </xf>
    <xf numFmtId="0" fontId="18" fillId="0" borderId="28" xfId="28" applyFont="1" applyFill="1" applyBorder="1" applyAlignment="1">
      <alignment horizontal="center" vertical="center"/>
    </xf>
    <xf numFmtId="0" fontId="19" fillId="0" borderId="13" xfId="3" applyFont="1" applyFill="1" applyBorder="1" applyAlignment="1">
      <alignment horizontal="center" vertical="center"/>
    </xf>
    <xf numFmtId="0" fontId="19" fillId="0" borderId="14" xfId="3" applyFont="1" applyFill="1" applyBorder="1" applyAlignment="1">
      <alignment horizontal="center" vertical="center"/>
    </xf>
    <xf numFmtId="0" fontId="19" fillId="0" borderId="15" xfId="3" applyFont="1" applyFill="1" applyBorder="1" applyAlignment="1">
      <alignment horizontal="center" vertical="center"/>
    </xf>
    <xf numFmtId="0" fontId="18" fillId="0" borderId="72" xfId="3" applyFont="1" applyFill="1" applyBorder="1" applyAlignment="1">
      <alignment horizontal="center" vertical="center"/>
    </xf>
    <xf numFmtId="0" fontId="18" fillId="0" borderId="62" xfId="3" applyFont="1" applyFill="1" applyBorder="1" applyAlignment="1">
      <alignment horizontal="center" vertical="center"/>
    </xf>
    <xf numFmtId="0" fontId="18" fillId="0" borderId="63" xfId="3" applyFont="1" applyFill="1" applyBorder="1" applyAlignment="1">
      <alignment horizontal="center" vertical="center"/>
    </xf>
    <xf numFmtId="0" fontId="18" fillId="0" borderId="31" xfId="3" applyNumberFormat="1" applyFont="1" applyFill="1" applyBorder="1" applyAlignment="1">
      <alignment horizontal="center" vertical="center"/>
    </xf>
    <xf numFmtId="0" fontId="18" fillId="0" borderId="28" xfId="3" applyNumberFormat="1" applyFont="1" applyFill="1" applyBorder="1" applyAlignment="1">
      <alignment horizontal="center" vertical="center"/>
    </xf>
    <xf numFmtId="49" fontId="18" fillId="0" borderId="31" xfId="3" applyNumberFormat="1" applyFont="1" applyFill="1" applyBorder="1" applyAlignment="1">
      <alignment horizontal="center" vertical="center"/>
    </xf>
    <xf numFmtId="49" fontId="18" fillId="0" borderId="28" xfId="3" applyNumberFormat="1" applyFont="1" applyFill="1" applyBorder="1" applyAlignment="1">
      <alignment horizontal="center" vertical="center"/>
    </xf>
    <xf numFmtId="0" fontId="19" fillId="0" borderId="14" xfId="3" applyFont="1" applyFill="1" applyBorder="1"/>
    <xf numFmtId="0" fontId="19" fillId="0" borderId="15" xfId="3" applyFont="1" applyFill="1" applyBorder="1"/>
    <xf numFmtId="49" fontId="18" fillId="0" borderId="31" xfId="3" applyNumberFormat="1" applyFont="1" applyFill="1" applyBorder="1" applyAlignment="1">
      <alignment horizontal="center" vertical="center" wrapText="1"/>
    </xf>
    <xf numFmtId="0" fontId="19" fillId="0" borderId="13" xfId="3" applyFont="1" applyFill="1" applyBorder="1" applyAlignment="1">
      <alignment horizontal="center" vertical="center" wrapText="1"/>
    </xf>
    <xf numFmtId="0" fontId="19" fillId="0" borderId="14" xfId="3" applyFont="1" applyFill="1" applyBorder="1" applyAlignment="1">
      <alignment horizontal="center" vertical="center" wrapText="1"/>
    </xf>
    <xf numFmtId="49" fontId="19" fillId="0" borderId="28" xfId="0" applyNumberFormat="1" applyFont="1" applyFill="1" applyBorder="1" applyAlignment="1">
      <alignment horizontal="center" vertical="center"/>
    </xf>
    <xf numFmtId="0" fontId="19" fillId="0" borderId="15" xfId="3" applyFont="1" applyFill="1" applyBorder="1" applyAlignment="1">
      <alignment vertical="center"/>
    </xf>
    <xf numFmtId="0" fontId="19" fillId="0" borderId="10" xfId="3" applyNumberFormat="1" applyFont="1" applyFill="1" applyBorder="1" applyAlignment="1">
      <alignment horizontal="center" vertical="center"/>
    </xf>
    <xf numFmtId="0" fontId="19" fillId="0" borderId="7" xfId="3" applyNumberFormat="1" applyFont="1" applyFill="1" applyBorder="1" applyAlignment="1">
      <alignment horizontal="center" vertical="center"/>
    </xf>
    <xf numFmtId="0" fontId="19" fillId="0" borderId="19" xfId="3" applyNumberFormat="1" applyFont="1" applyFill="1" applyBorder="1" applyAlignment="1">
      <alignment horizontal="center" vertical="center"/>
    </xf>
    <xf numFmtId="0" fontId="19" fillId="0" borderId="57" xfId="3" applyFont="1" applyFill="1" applyBorder="1" applyAlignment="1">
      <alignment horizontal="center" vertical="center"/>
    </xf>
    <xf numFmtId="0" fontId="19" fillId="0" borderId="7" xfId="3" applyFont="1" applyFill="1" applyBorder="1" applyAlignment="1">
      <alignment horizontal="center" vertical="center"/>
    </xf>
    <xf numFmtId="0" fontId="19" fillId="0" borderId="19" xfId="3" applyFont="1" applyFill="1" applyBorder="1" applyAlignment="1">
      <alignment horizontal="center" vertical="center"/>
    </xf>
    <xf numFmtId="0" fontId="19" fillId="0" borderId="10" xfId="3" applyFont="1" applyFill="1" applyBorder="1" applyAlignment="1">
      <alignment horizontal="center" vertical="center"/>
    </xf>
    <xf numFmtId="0" fontId="20" fillId="0" borderId="13" xfId="3" applyFont="1" applyFill="1" applyBorder="1" applyAlignment="1">
      <alignment horizontal="center" vertical="center"/>
    </xf>
    <xf numFmtId="0" fontId="20" fillId="0" borderId="14" xfId="3" applyFont="1" applyFill="1" applyBorder="1" applyAlignment="1">
      <alignment horizontal="center" vertical="center"/>
    </xf>
    <xf numFmtId="0" fontId="20" fillId="0" borderId="15" xfId="3" applyFont="1" applyFill="1" applyBorder="1" applyAlignment="1">
      <alignment horizontal="center" vertical="center"/>
    </xf>
    <xf numFmtId="0" fontId="20" fillId="0" borderId="14" xfId="3" applyFont="1" applyFill="1" applyBorder="1" applyAlignment="1">
      <alignment horizontal="left" vertical="top" wrapText="1"/>
    </xf>
    <xf numFmtId="0" fontId="20" fillId="0" borderId="3" xfId="3" applyFont="1" applyFill="1" applyBorder="1" applyAlignment="1">
      <alignment horizontal="center" vertical="center"/>
    </xf>
    <xf numFmtId="0" fontId="20" fillId="0" borderId="2" xfId="3" applyFont="1" applyFill="1" applyBorder="1" applyAlignment="1">
      <alignment horizontal="center" vertical="center"/>
    </xf>
    <xf numFmtId="0" fontId="20" fillId="0" borderId="12" xfId="3" applyFont="1" applyFill="1" applyBorder="1" applyAlignment="1">
      <alignment horizontal="center" vertical="center"/>
    </xf>
    <xf numFmtId="0" fontId="19" fillId="0" borderId="0" xfId="3" applyFont="1" applyFill="1" applyAlignment="1">
      <alignment horizontal="left" vertical="center" wrapText="1"/>
    </xf>
    <xf numFmtId="0" fontId="12" fillId="0" borderId="0" xfId="3" applyFont="1" applyFill="1" applyAlignment="1">
      <alignment wrapText="1"/>
    </xf>
    <xf numFmtId="178" fontId="22" fillId="0" borderId="10" xfId="3" applyNumberFormat="1" applyFont="1" applyFill="1" applyBorder="1" applyAlignment="1">
      <alignment horizontal="center" vertical="center"/>
    </xf>
    <xf numFmtId="0" fontId="22" fillId="0" borderId="10" xfId="3" applyFont="1" applyFill="1" applyBorder="1" applyAlignment="1">
      <alignment horizontal="center" vertical="center"/>
    </xf>
    <xf numFmtId="0" fontId="22" fillId="0" borderId="7" xfId="3" applyFont="1" applyFill="1" applyBorder="1" applyAlignment="1">
      <alignment horizontal="center" vertical="center"/>
    </xf>
    <xf numFmtId="0" fontId="22" fillId="0" borderId="19" xfId="3" applyFont="1" applyFill="1" applyBorder="1" applyAlignment="1">
      <alignment horizontal="center" vertical="center"/>
    </xf>
    <xf numFmtId="0" fontId="22" fillId="0" borderId="57" xfId="3" applyFont="1" applyFill="1" applyBorder="1" applyAlignment="1">
      <alignment horizontal="center" vertical="center" shrinkToFit="1"/>
    </xf>
    <xf numFmtId="0" fontId="22" fillId="0" borderId="19" xfId="3" applyFont="1" applyFill="1" applyBorder="1" applyAlignment="1">
      <alignment horizontal="center" vertical="center" shrinkToFit="1"/>
    </xf>
    <xf numFmtId="0" fontId="25" fillId="0" borderId="0" xfId="0" applyFont="1" applyFill="1" applyAlignment="1">
      <alignment horizontal="left" vertical="center"/>
    </xf>
    <xf numFmtId="0" fontId="25" fillId="0" borderId="0" xfId="0" applyFont="1" applyFill="1" applyAlignment="1">
      <alignment horizontal="left" vertical="center" wrapText="1"/>
    </xf>
    <xf numFmtId="0" fontId="19" fillId="0" borderId="0" xfId="0" applyFont="1" applyFill="1" applyBorder="1" applyAlignment="1">
      <alignment horizontal="right"/>
    </xf>
    <xf numFmtId="0" fontId="19" fillId="0" borderId="0" xfId="0" applyFont="1" applyFill="1" applyBorder="1" applyAlignment="1">
      <alignment horizontal="right" vertical="center"/>
    </xf>
    <xf numFmtId="0" fontId="25" fillId="0" borderId="10" xfId="0" applyFont="1" applyFill="1" applyBorder="1" applyAlignment="1">
      <alignment horizontal="center" vertical="center"/>
    </xf>
    <xf numFmtId="0" fontId="25" fillId="0" borderId="7" xfId="0" applyFont="1" applyFill="1" applyBorder="1" applyAlignment="1">
      <alignment horizontal="center" vertical="center"/>
    </xf>
    <xf numFmtId="0" fontId="53" fillId="0" borderId="62" xfId="0" applyFont="1" applyFill="1" applyBorder="1" applyAlignment="1">
      <alignment horizontal="left" vertical="center" wrapText="1"/>
    </xf>
    <xf numFmtId="192" fontId="25" fillId="0" borderId="4" xfId="0" applyNumberFormat="1" applyFont="1" applyFill="1" applyBorder="1" applyAlignment="1">
      <alignment horizontal="right" vertical="center"/>
    </xf>
    <xf numFmtId="192" fontId="25" fillId="0" borderId="0" xfId="0" applyNumberFormat="1" applyFont="1" applyFill="1" applyBorder="1" applyAlignment="1">
      <alignment horizontal="right" vertical="center"/>
    </xf>
    <xf numFmtId="0" fontId="22" fillId="0" borderId="57" xfId="0" applyFont="1" applyFill="1" applyBorder="1" applyAlignment="1">
      <alignment horizontal="center" vertical="center"/>
    </xf>
    <xf numFmtId="0" fontId="22" fillId="0" borderId="27" xfId="0" applyFont="1" applyFill="1" applyBorder="1" applyAlignment="1">
      <alignment horizontal="center" vertical="center"/>
    </xf>
    <xf numFmtId="0" fontId="25" fillId="0" borderId="19"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9" xfId="0" applyFont="1" applyFill="1" applyBorder="1" applyAlignment="1">
      <alignment horizontal="left" vertical="center"/>
    </xf>
    <xf numFmtId="0" fontId="52" fillId="0" borderId="0" xfId="0" applyFont="1" applyFill="1" applyAlignment="1">
      <alignment horizontal="left" vertical="top"/>
    </xf>
    <xf numFmtId="0" fontId="54" fillId="0" borderId="0" xfId="0" applyFont="1" applyFill="1" applyAlignment="1">
      <alignment horizontal="right" vertical="center"/>
    </xf>
    <xf numFmtId="0" fontId="24" fillId="0" borderId="2" xfId="0" applyFont="1" applyFill="1" applyBorder="1" applyAlignment="1">
      <alignment horizontal="left" wrapText="1"/>
    </xf>
    <xf numFmtId="0" fontId="24" fillId="0" borderId="0" xfId="0" applyFont="1" applyFill="1" applyBorder="1" applyAlignment="1">
      <alignment horizontal="left" wrapText="1"/>
    </xf>
    <xf numFmtId="0" fontId="16" fillId="0" borderId="0" xfId="3" applyFont="1" applyFill="1" applyAlignment="1">
      <alignment horizontal="center" vertical="center"/>
    </xf>
    <xf numFmtId="0" fontId="19" fillId="2" borderId="10" xfId="12" applyFont="1" applyFill="1" applyBorder="1" applyAlignment="1">
      <alignment horizontal="center" vertical="center"/>
    </xf>
    <xf numFmtId="0" fontId="19" fillId="2" borderId="7" xfId="12" applyFont="1" applyFill="1" applyBorder="1" applyAlignment="1">
      <alignment horizontal="center" vertical="center"/>
    </xf>
    <xf numFmtId="0" fontId="19" fillId="2" borderId="19" xfId="12" applyFont="1" applyFill="1" applyBorder="1" applyAlignment="1">
      <alignment horizontal="center" vertical="center"/>
    </xf>
    <xf numFmtId="0" fontId="19" fillId="2" borderId="3" xfId="12" applyFont="1" applyFill="1" applyBorder="1" applyAlignment="1">
      <alignment horizontal="center" vertical="center"/>
    </xf>
    <xf numFmtId="0" fontId="19" fillId="2" borderId="12" xfId="12" applyFont="1" applyFill="1" applyBorder="1" applyAlignment="1">
      <alignment horizontal="center" vertical="center"/>
    </xf>
    <xf numFmtId="38" fontId="19" fillId="2" borderId="10" xfId="5" applyFont="1" applyFill="1" applyBorder="1" applyAlignment="1">
      <alignment horizontal="center" vertical="center"/>
    </xf>
    <xf numFmtId="38" fontId="19" fillId="2" borderId="19" xfId="5" applyFont="1" applyFill="1" applyBorder="1" applyAlignment="1">
      <alignment horizontal="center" vertical="center"/>
    </xf>
    <xf numFmtId="0" fontId="19" fillId="2" borderId="127" xfId="12" applyFont="1" applyFill="1" applyBorder="1" applyAlignment="1">
      <alignment horizontal="center" vertical="center"/>
    </xf>
    <xf numFmtId="0" fontId="19" fillId="2" borderId="130" xfId="12" applyFont="1" applyFill="1" applyBorder="1" applyAlignment="1">
      <alignment horizontal="center" vertical="center"/>
    </xf>
    <xf numFmtId="0" fontId="19" fillId="2" borderId="112" xfId="12" applyFont="1" applyFill="1" applyBorder="1" applyAlignment="1">
      <alignment horizontal="center" vertical="center"/>
    </xf>
    <xf numFmtId="0" fontId="19" fillId="2" borderId="128" xfId="12" applyFont="1" applyFill="1" applyBorder="1" applyAlignment="1">
      <alignment horizontal="center" vertical="center"/>
    </xf>
    <xf numFmtId="0" fontId="19" fillId="2" borderId="16" xfId="12" applyFont="1" applyFill="1" applyBorder="1" applyAlignment="1">
      <alignment horizontal="center" vertical="center"/>
    </xf>
    <xf numFmtId="0" fontId="19" fillId="2" borderId="24" xfId="12" applyFont="1" applyFill="1" applyBorder="1" applyAlignment="1">
      <alignment horizontal="center" vertical="center"/>
    </xf>
    <xf numFmtId="0" fontId="19" fillId="2" borderId="116" xfId="11" applyFont="1" applyFill="1" applyBorder="1" applyAlignment="1">
      <alignment horizontal="left" vertical="center" wrapText="1"/>
    </xf>
    <xf numFmtId="0" fontId="19" fillId="2" borderId="117" xfId="11" applyFont="1" applyFill="1" applyBorder="1" applyAlignment="1">
      <alignment horizontal="left" vertical="center"/>
    </xf>
    <xf numFmtId="0" fontId="19" fillId="2" borderId="118" xfId="11" applyFont="1" applyFill="1" applyBorder="1" applyAlignment="1">
      <alignment horizontal="left" vertical="center"/>
    </xf>
    <xf numFmtId="0" fontId="19" fillId="2" borderId="119" xfId="11" applyFont="1" applyFill="1" applyBorder="1" applyAlignment="1">
      <alignment horizontal="left" vertical="center"/>
    </xf>
    <xf numFmtId="0" fontId="19" fillId="2" borderId="1" xfId="12" applyFont="1" applyFill="1" applyBorder="1" applyAlignment="1">
      <alignment horizontal="center" vertical="center"/>
    </xf>
    <xf numFmtId="0" fontId="19" fillId="2" borderId="8" xfId="12" applyFont="1" applyFill="1" applyBorder="1" applyAlignment="1">
      <alignment horizontal="right"/>
    </xf>
    <xf numFmtId="40" fontId="19" fillId="2" borderId="15" xfId="5" applyNumberFormat="1" applyFont="1" applyFill="1" applyBorder="1" applyAlignment="1">
      <alignment horizontal="center" vertical="center"/>
    </xf>
    <xf numFmtId="40" fontId="19" fillId="2" borderId="1" xfId="5" applyNumberFormat="1" applyFont="1" applyFill="1" applyBorder="1" applyAlignment="1">
      <alignment horizontal="center" vertical="center"/>
    </xf>
    <xf numFmtId="0" fontId="19" fillId="2" borderId="11" xfId="12" applyFont="1" applyFill="1" applyBorder="1" applyAlignment="1">
      <alignment horizontal="center" vertical="center"/>
    </xf>
    <xf numFmtId="0" fontId="19" fillId="2" borderId="15" xfId="12" applyFont="1" applyFill="1" applyBorder="1" applyAlignment="1">
      <alignment horizontal="center" vertical="center"/>
    </xf>
    <xf numFmtId="0" fontId="25" fillId="2" borderId="0" xfId="12" applyFont="1" applyFill="1" applyAlignment="1">
      <alignment vertical="center"/>
    </xf>
    <xf numFmtId="0" fontId="19" fillId="2" borderId="0" xfId="12" applyFont="1" applyFill="1" applyAlignment="1">
      <alignment horizontal="center" wrapText="1"/>
    </xf>
    <xf numFmtId="0" fontId="16" fillId="2" borderId="15" xfId="12" applyFont="1" applyFill="1" applyBorder="1" applyAlignment="1">
      <alignment horizontal="center" vertical="center"/>
    </xf>
    <xf numFmtId="0" fontId="19" fillId="2" borderId="124" xfId="12" applyFont="1" applyFill="1" applyBorder="1" applyAlignment="1">
      <alignment horizontal="center" vertical="center"/>
    </xf>
    <xf numFmtId="0" fontId="19" fillId="2" borderId="91" xfId="12" applyFont="1" applyFill="1" applyBorder="1" applyAlignment="1">
      <alignment horizontal="center" vertical="center"/>
    </xf>
    <xf numFmtId="0" fontId="19" fillId="0" borderId="1" xfId="3" applyFont="1" applyFill="1" applyBorder="1" applyAlignment="1">
      <alignment horizontal="center" vertical="center"/>
    </xf>
    <xf numFmtId="0" fontId="19" fillId="0" borderId="7" xfId="3" applyFont="1" applyFill="1" applyBorder="1" applyAlignment="1">
      <alignment horizontal="center" vertical="center" wrapText="1"/>
    </xf>
    <xf numFmtId="0" fontId="19" fillId="0" borderId="57" xfId="3" applyFont="1" applyFill="1" applyBorder="1" applyAlignment="1">
      <alignment horizontal="center" vertical="center" wrapText="1"/>
    </xf>
    <xf numFmtId="0" fontId="19" fillId="0" borderId="19" xfId="3" applyFont="1" applyFill="1" applyBorder="1" applyAlignment="1">
      <alignment horizontal="center" vertical="center" wrapText="1"/>
    </xf>
    <xf numFmtId="0" fontId="19" fillId="0" borderId="104" xfId="3" applyFont="1" applyFill="1" applyBorder="1" applyAlignment="1">
      <alignment horizontal="center" vertical="center"/>
    </xf>
    <xf numFmtId="0" fontId="22" fillId="0" borderId="13" xfId="3" applyFont="1" applyFill="1" applyBorder="1" applyAlignment="1">
      <alignment horizontal="center" vertical="center"/>
    </xf>
    <xf numFmtId="0" fontId="22" fillId="0" borderId="46" xfId="3" applyFont="1" applyFill="1" applyBorder="1" applyAlignment="1">
      <alignment horizontal="center" vertical="center"/>
    </xf>
    <xf numFmtId="0" fontId="22" fillId="0" borderId="38" xfId="3" applyFont="1" applyFill="1" applyBorder="1" applyAlignment="1">
      <alignment horizontal="center" vertical="center"/>
    </xf>
    <xf numFmtId="0" fontId="22" fillId="0" borderId="21" xfId="3" applyFont="1" applyFill="1" applyBorder="1" applyAlignment="1">
      <alignment horizontal="center" vertical="center"/>
    </xf>
    <xf numFmtId="0" fontId="22" fillId="0" borderId="115" xfId="3" applyFont="1" applyFill="1" applyBorder="1" applyAlignment="1">
      <alignment horizontal="center" vertical="center"/>
    </xf>
    <xf numFmtId="0" fontId="19" fillId="0" borderId="12" xfId="3" applyFont="1" applyFill="1" applyBorder="1" applyAlignment="1">
      <alignment horizontal="center" vertical="center"/>
    </xf>
    <xf numFmtId="0" fontId="22" fillId="0" borderId="52" xfId="3" applyFont="1" applyFill="1" applyBorder="1" applyAlignment="1">
      <alignment horizontal="center" vertical="center"/>
    </xf>
    <xf numFmtId="0" fontId="22" fillId="0" borderId="36" xfId="3" applyFont="1" applyFill="1" applyBorder="1" applyAlignment="1">
      <alignment horizontal="center" vertical="center"/>
    </xf>
    <xf numFmtId="0" fontId="22" fillId="0" borderId="41" xfId="3" applyFont="1" applyFill="1" applyBorder="1" applyAlignment="1">
      <alignment horizontal="center" vertical="center"/>
    </xf>
    <xf numFmtId="0" fontId="22" fillId="0" borderId="30" xfId="3" applyFont="1" applyFill="1" applyBorder="1" applyAlignment="1">
      <alignment horizontal="center" vertical="center"/>
    </xf>
    <xf numFmtId="0" fontId="22" fillId="0" borderId="54" xfId="3" applyFont="1" applyFill="1" applyBorder="1" applyAlignment="1">
      <alignment horizontal="center" vertical="center"/>
    </xf>
    <xf numFmtId="0" fontId="22" fillId="0" borderId="37" xfId="3" applyFont="1" applyFill="1" applyBorder="1" applyAlignment="1">
      <alignment horizontal="center" vertical="center"/>
    </xf>
    <xf numFmtId="0" fontId="19" fillId="0" borderId="112" xfId="3" applyFont="1" applyFill="1" applyBorder="1" applyAlignment="1">
      <alignment horizontal="center" vertical="center"/>
    </xf>
    <xf numFmtId="0" fontId="22" fillId="0" borderId="111" xfId="3" applyFont="1" applyFill="1" applyBorder="1" applyAlignment="1">
      <alignment horizontal="center" vertical="center"/>
    </xf>
    <xf numFmtId="0" fontId="22" fillId="0" borderId="103" xfId="3" applyFont="1" applyFill="1" applyBorder="1" applyAlignment="1">
      <alignment horizontal="center" vertical="center"/>
    </xf>
    <xf numFmtId="0" fontId="22" fillId="0" borderId="102" xfId="3" applyFont="1" applyFill="1" applyBorder="1" applyAlignment="1">
      <alignment horizontal="center" vertical="center"/>
    </xf>
    <xf numFmtId="0" fontId="22" fillId="0" borderId="49" xfId="3" applyFont="1" applyFill="1" applyBorder="1" applyAlignment="1">
      <alignment horizontal="center" vertical="center"/>
    </xf>
    <xf numFmtId="0" fontId="22" fillId="0" borderId="61" xfId="3" applyFont="1" applyFill="1" applyBorder="1" applyAlignment="1">
      <alignment horizontal="center" vertical="center"/>
    </xf>
    <xf numFmtId="0" fontId="22" fillId="3" borderId="52" xfId="3" applyFont="1" applyFill="1" applyBorder="1" applyAlignment="1">
      <alignment horizontal="center" vertical="center"/>
    </xf>
    <xf numFmtId="0" fontId="22" fillId="3" borderId="36" xfId="3" applyFont="1" applyFill="1" applyBorder="1" applyAlignment="1">
      <alignment horizontal="center" vertical="center"/>
    </xf>
    <xf numFmtId="0" fontId="22" fillId="3" borderId="41" xfId="3" applyFont="1" applyFill="1" applyBorder="1" applyAlignment="1">
      <alignment horizontal="center" vertical="center"/>
    </xf>
    <xf numFmtId="0" fontId="22" fillId="3" borderId="30" xfId="3" applyFont="1" applyFill="1" applyBorder="1" applyAlignment="1">
      <alignment horizontal="center" vertical="center"/>
    </xf>
    <xf numFmtId="0" fontId="16" fillId="0" borderId="12" xfId="3" applyFont="1" applyFill="1" applyBorder="1" applyAlignment="1">
      <alignment horizontal="center" vertical="center"/>
    </xf>
    <xf numFmtId="0" fontId="16" fillId="0" borderId="10" xfId="3" applyFont="1" applyFill="1" applyBorder="1" applyAlignment="1">
      <alignment horizontal="center" vertical="center"/>
    </xf>
    <xf numFmtId="0" fontId="16" fillId="0" borderId="97" xfId="3" applyFont="1" applyFill="1" applyBorder="1" applyAlignment="1">
      <alignment horizontal="center" vertical="center"/>
    </xf>
    <xf numFmtId="0" fontId="17" fillId="0" borderId="52" xfId="3" applyFont="1" applyFill="1" applyBorder="1" applyAlignment="1">
      <alignment horizontal="center" vertical="center"/>
    </xf>
    <xf numFmtId="0" fontId="17" fillId="0" borderId="36" xfId="3" applyFont="1" applyFill="1" applyBorder="1" applyAlignment="1">
      <alignment horizontal="center" vertical="center"/>
    </xf>
    <xf numFmtId="0" fontId="17" fillId="0" borderId="41" xfId="3" applyFont="1" applyFill="1" applyBorder="1" applyAlignment="1">
      <alignment horizontal="center" vertical="center"/>
    </xf>
    <xf numFmtId="0" fontId="17" fillId="0" borderId="30" xfId="3" applyFont="1" applyFill="1" applyBorder="1" applyAlignment="1">
      <alignment horizontal="center" vertical="center"/>
    </xf>
    <xf numFmtId="0" fontId="17" fillId="0" borderId="96" xfId="3" applyFont="1" applyFill="1" applyBorder="1" applyAlignment="1">
      <alignment horizontal="center" vertical="center"/>
    </xf>
    <xf numFmtId="0" fontId="17" fillId="0" borderId="95" xfId="3" applyFont="1" applyFill="1" applyBorder="1" applyAlignment="1">
      <alignment horizontal="center" vertical="center"/>
    </xf>
  </cellXfs>
  <cellStyles count="30">
    <cellStyle name="パーセント 2" xfId="1"/>
    <cellStyle name="パーセント 2 2" xfId="8"/>
    <cellStyle name="ハイパーリンク 2" xfId="16"/>
    <cellStyle name="桁区切り 2" xfId="2"/>
    <cellStyle name="桁区切り 2 2" xfId="5"/>
    <cellStyle name="桁区切り 3" xfId="6"/>
    <cellStyle name="桁区切り 3 2" xfId="20"/>
    <cellStyle name="桁区切り 4" xfId="10"/>
    <cellStyle name="桁区切り 4 2" xfId="23"/>
    <cellStyle name="桁区切り 5" xfId="14"/>
    <cellStyle name="桁区切り 5 2" xfId="15"/>
    <cellStyle name="桁区切り 5 2 2" xfId="26"/>
    <cellStyle name="標準" xfId="0" builtinId="0"/>
    <cellStyle name="標準 2" xfId="3"/>
    <cellStyle name="標準 2 2" xfId="4"/>
    <cellStyle name="標準 2 2 2" xfId="17"/>
    <cellStyle name="標準 2 2 2 2" xfId="29"/>
    <cellStyle name="標準 2 3" xfId="28"/>
    <cellStyle name="標準 3" xfId="7"/>
    <cellStyle name="標準 3 2" xfId="13"/>
    <cellStyle name="標準 3 2 2" xfId="25"/>
    <cellStyle name="標準 3 3" xfId="19"/>
    <cellStyle name="標準 3 3 2" xfId="27"/>
    <cellStyle name="標準 3 4" xfId="21"/>
    <cellStyle name="標準 4" xfId="9"/>
    <cellStyle name="標準 4 2" xfId="22"/>
    <cellStyle name="標準 5" xfId="12"/>
    <cellStyle name="標準 5 2" xfId="24"/>
    <cellStyle name="標準_9(2)(3)人口増加率" xfId="11"/>
    <cellStyle name="標準_完成版(26ページ抜き） 2" xfId="18"/>
  </cellStyles>
  <dxfs count="0"/>
  <tableStyles count="0" defaultTableStyle="TableStyleMedium9"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6</xdr:col>
      <xdr:colOff>584200</xdr:colOff>
      <xdr:row>19</xdr:row>
      <xdr:rowOff>203199</xdr:rowOff>
    </xdr:from>
    <xdr:to>
      <xdr:col>7</xdr:col>
      <xdr:colOff>35983</xdr:colOff>
      <xdr:row>23</xdr:row>
      <xdr:rowOff>150283</xdr:rowOff>
    </xdr:to>
    <xdr:sp macro="" textlink="">
      <xdr:nvSpPr>
        <xdr:cNvPr id="2" name="屈折矢印 1"/>
        <xdr:cNvSpPr/>
      </xdr:nvSpPr>
      <xdr:spPr>
        <a:xfrm>
          <a:off x="6139180" y="7274559"/>
          <a:ext cx="556683" cy="930064"/>
        </a:xfrm>
        <a:prstGeom prst="ben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16</xdr:row>
          <xdr:rowOff>7620</xdr:rowOff>
        </xdr:from>
        <xdr:to>
          <xdr:col>15</xdr:col>
          <xdr:colOff>22860</xdr:colOff>
          <xdr:row>49</xdr:row>
          <xdr:rowOff>231074</xdr:rowOff>
        </xdr:to>
        <xdr:pic>
          <xdr:nvPicPr>
            <xdr:cNvPr id="7" name="図 6"/>
            <xdr:cNvPicPr>
              <a:picLocks noChangeAspect="1" noChangeArrowheads="1"/>
              <a:extLst>
                <a:ext uri="{84589F7E-364E-4C9E-8A38-B11213B215E9}">
                  <a14:cameraTool cellRange="#REF!" spid="_x0000_s8454"/>
                </a:ext>
              </a:extLst>
            </xdr:cNvPicPr>
          </xdr:nvPicPr>
          <xdr:blipFill>
            <a:blip xmlns:r="http://schemas.openxmlformats.org/officeDocument/2006/relationships" r:embed="rId1"/>
            <a:srcRect/>
            <a:stretch>
              <a:fillRect/>
            </a:stretch>
          </xdr:blipFill>
          <xdr:spPr bwMode="auto">
            <a:xfrm>
              <a:off x="0" y="5741670"/>
              <a:ext cx="7995285" cy="6500429"/>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77931</xdr:colOff>
      <xdr:row>73</xdr:row>
      <xdr:rowOff>1</xdr:rowOff>
    </xdr:from>
    <xdr:to>
      <xdr:col>4</xdr:col>
      <xdr:colOff>613</xdr:colOff>
      <xdr:row>79</xdr:row>
      <xdr:rowOff>117764</xdr:rowOff>
    </xdr:to>
    <xdr:sp macro="" textlink="">
      <xdr:nvSpPr>
        <xdr:cNvPr id="2" name="テキスト ボックス 1"/>
        <xdr:cNvSpPr txBox="1"/>
      </xdr:nvSpPr>
      <xdr:spPr>
        <a:xfrm>
          <a:off x="1312371" y="11399521"/>
          <a:ext cx="1157122" cy="1123603"/>
        </a:xfrm>
        <a:prstGeom prst="rect">
          <a:avLst/>
        </a:prstGeom>
        <a:solidFill>
          <a:schemeClr val="bg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　その他（地方自治法に定められていないもの）</a:t>
          </a:r>
          <a:r>
            <a:rPr kumimoji="1" lang="ja-JP" altLang="en-US" sz="900">
              <a:solidFill>
                <a:sysClr val="windowText" lastClr="000000"/>
              </a:solidFill>
              <a:latin typeface="ＭＳ 明朝" panose="02020609040205080304" pitchFamily="17" charset="-128"/>
              <a:ea typeface="ＭＳ 明朝" panose="02020609040205080304" pitchFamily="17" charset="-128"/>
            </a:rPr>
            <a:t>　</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r>
            <a:rPr kumimoji="1" lang="ja-JP" altLang="en-US" sz="9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900">
              <a:solidFill>
                <a:sysClr val="windowText" lastClr="000000"/>
              </a:solidFill>
              <a:latin typeface="ＭＳ 明朝" panose="02020609040205080304" pitchFamily="17" charset="-128"/>
              <a:ea typeface="ＭＳ 明朝" panose="02020609040205080304" pitchFamily="17" charset="-128"/>
            </a:rPr>
            <a:t>　　　</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latin typeface="ＭＳ 明朝" panose="02020609040205080304" pitchFamily="17" charset="-128"/>
              <a:ea typeface="ＭＳ 明朝" panose="02020609040205080304" pitchFamily="17" charset="-128"/>
            </a:rPr>
            <a:t>  </a:t>
          </a:r>
          <a:r>
            <a:rPr kumimoji="1" lang="ja-JP" altLang="en-US"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baseline="0">
              <a:solidFill>
                <a:sysClr val="windowText" lastClr="000000"/>
              </a:solidFill>
              <a:latin typeface="ＭＳ 明朝" panose="02020609040205080304" pitchFamily="17" charset="-128"/>
              <a:ea typeface="ＭＳ 明朝" panose="02020609040205080304" pitchFamily="17" charset="-128"/>
            </a:rPr>
            <a:t>水道事業</a:t>
          </a:r>
          <a:r>
            <a:rPr kumimoji="1"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（真鶴町・湯河原町）</a:t>
          </a:r>
          <a:endParaRPr lang="ja-JP" altLang="ja-JP" sz="900">
            <a:solidFill>
              <a:sysClr val="windowText" lastClr="000000"/>
            </a:solidFill>
            <a:effectLst/>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latin typeface="ＭＳ 明朝" panose="02020609040205080304" pitchFamily="17" charset="-128"/>
              <a:ea typeface="ＭＳ 明朝" panose="02020609040205080304" pitchFamily="17" charset="-128"/>
            </a:rPr>
            <a:t>   </a:t>
          </a:r>
          <a:r>
            <a:rPr kumimoji="1" lang="ja-JP" altLang="en-US" sz="900" baseline="0">
              <a:solidFill>
                <a:sysClr val="windowText" lastClr="000000"/>
              </a:solidFill>
              <a:latin typeface="ＭＳ 明朝" panose="02020609040205080304" pitchFamily="17" charset="-128"/>
              <a:ea typeface="ＭＳ 明朝" panose="02020609040205080304" pitchFamily="17" charset="-128"/>
            </a:rPr>
            <a:t> </a:t>
          </a:r>
          <a:r>
            <a:rPr lang="ja-JP" altLang="ja-JP" sz="900">
              <a:solidFill>
                <a:sysClr val="windowText" lastClr="000000"/>
              </a:solidFill>
              <a:effectLst/>
              <a:latin typeface="ＭＳ 明朝" panose="02020609040205080304" pitchFamily="17" charset="-128"/>
              <a:ea typeface="ＭＳ 明朝" panose="02020609040205080304" pitchFamily="17" charset="-128"/>
              <a:cs typeface="+mn-cs"/>
            </a:rPr>
            <a:t>真鶴町は、湯河原町との覚書等に基づき、飲料水（上水道）の供給を受けている。</a:t>
          </a:r>
          <a:endParaRPr kumimoji="1" lang="en-US" altLang="ja-JP" sz="900" baseline="0">
            <a:solidFill>
              <a:sysClr val="windowText" lastClr="000000"/>
            </a:solidFill>
            <a:latin typeface="ＭＳ 明朝" panose="02020609040205080304" pitchFamily="17" charset="-128"/>
            <a:ea typeface="ＭＳ 明朝" panose="02020609040205080304" pitchFamily="17" charset="-128"/>
          </a:endParaRPr>
        </a:p>
        <a:p>
          <a:r>
            <a:rPr kumimoji="1" lang="ja-JP" altLang="en-US" sz="900">
              <a:solidFill>
                <a:sysClr val="windowText" lastClr="000000"/>
              </a:solidFill>
              <a:latin typeface="ＭＳ 明朝" panose="02020609040205080304" pitchFamily="17" charset="-128"/>
              <a:ea typeface="ＭＳ 明朝" panose="02020609040205080304" pitchFamily="17" charset="-128"/>
            </a:rPr>
            <a:t>　　　　　　　　　　　　　　　</a:t>
          </a:r>
          <a:r>
            <a:rPr kumimoji="1" lang="ja-JP" altLang="en-US" sz="9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900">
              <a:solidFill>
                <a:sysClr val="windowText" lastClr="000000"/>
              </a:solidFill>
              <a:latin typeface="ＭＳ 明朝" panose="02020609040205080304" pitchFamily="17" charset="-128"/>
              <a:ea typeface="ＭＳ 明朝" panose="02020609040205080304" pitchFamily="17" charset="-128"/>
            </a:rPr>
            <a:t>（県西地域県政総合センター企画調整部 調）</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xdr:colOff>
      <xdr:row>19</xdr:row>
      <xdr:rowOff>0</xdr:rowOff>
    </xdr:from>
    <xdr:to>
      <xdr:col>5</xdr:col>
      <xdr:colOff>1181100</xdr:colOff>
      <xdr:row>19</xdr:row>
      <xdr:rowOff>361950</xdr:rowOff>
    </xdr:to>
    <xdr:cxnSp macro="">
      <xdr:nvCxnSpPr>
        <xdr:cNvPr id="2" name="直線コネクタ 6"/>
        <xdr:cNvCxnSpPr>
          <a:cxnSpLocks noChangeShapeType="1"/>
        </xdr:cNvCxnSpPr>
      </xdr:nvCxnSpPr>
      <xdr:spPr bwMode="auto">
        <a:xfrm flipH="1">
          <a:off x="4642485" y="4907280"/>
          <a:ext cx="1095375" cy="27813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276225</xdr:colOff>
      <xdr:row>17</xdr:row>
      <xdr:rowOff>0</xdr:rowOff>
    </xdr:from>
    <xdr:to>
      <xdr:col>4</xdr:col>
      <xdr:colOff>495300</xdr:colOff>
      <xdr:row>19</xdr:row>
      <xdr:rowOff>19050</xdr:rowOff>
    </xdr:to>
    <xdr:grpSp>
      <xdr:nvGrpSpPr>
        <xdr:cNvPr id="2" name="グループ化 7"/>
        <xdr:cNvGrpSpPr>
          <a:grpSpLocks/>
        </xdr:cNvGrpSpPr>
      </xdr:nvGrpSpPr>
      <xdr:grpSpPr bwMode="auto">
        <a:xfrm>
          <a:off x="1464945" y="4701540"/>
          <a:ext cx="1209675" cy="438150"/>
          <a:chOff x="1723794" y="4689929"/>
          <a:chExt cx="1427101" cy="452335"/>
        </a:xfrm>
      </xdr:grpSpPr>
      <xdr:sp macro="" textlink="">
        <xdr:nvSpPr>
          <xdr:cNvPr id="3" name="大かっこ 2"/>
          <xdr:cNvSpPr/>
        </xdr:nvSpPr>
        <xdr:spPr bwMode="auto">
          <a:xfrm>
            <a:off x="1723794" y="4689929"/>
            <a:ext cx="1427101" cy="452335"/>
          </a:xfrm>
          <a:prstGeom prst="bracketPair">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lnSpc>
                <a:spcPts val="1200"/>
              </a:lnSpc>
            </a:pPr>
            <a:r>
              <a:rPr kumimoji="1" lang="ja-JP" altLang="en-US" sz="950">
                <a:latin typeface="ＭＳ 明朝" panose="02020609040205080304" pitchFamily="17" charset="-128"/>
                <a:ea typeface="ＭＳ 明朝" panose="02020609040205080304" pitchFamily="17" charset="-128"/>
              </a:rPr>
              <a:t>母の年齢別出生率</a:t>
            </a:r>
            <a:endParaRPr kumimoji="1" lang="en-US" altLang="ja-JP" sz="950">
              <a:latin typeface="ＭＳ 明朝" panose="02020609040205080304" pitchFamily="17" charset="-128"/>
              <a:ea typeface="ＭＳ 明朝" panose="02020609040205080304" pitchFamily="17" charset="-128"/>
            </a:endParaRPr>
          </a:p>
          <a:p>
            <a:pPr algn="ctr">
              <a:lnSpc>
                <a:spcPts val="1200"/>
              </a:lnSpc>
            </a:pPr>
            <a:r>
              <a:rPr kumimoji="1" lang="ja-JP" altLang="en-US" sz="950">
                <a:latin typeface="ＭＳ 明朝" panose="02020609040205080304" pitchFamily="17" charset="-128"/>
                <a:ea typeface="ＭＳ 明朝" panose="02020609040205080304" pitchFamily="17" charset="-128"/>
              </a:rPr>
              <a:t>年齢別女子人口</a:t>
            </a:r>
          </a:p>
        </xdr:txBody>
      </xdr:sp>
      <xdr:cxnSp macro="">
        <xdr:nvCxnSpPr>
          <xdr:cNvPr id="4" name="直線コネクタ 5"/>
          <xdr:cNvCxnSpPr>
            <a:cxnSpLocks noChangeShapeType="1"/>
          </xdr:cNvCxnSpPr>
        </xdr:nvCxnSpPr>
        <xdr:spPr bwMode="auto">
          <a:xfrm flipV="1">
            <a:off x="1876614" y="4906169"/>
            <a:ext cx="1079992"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6.xml><?xml version="1.0" encoding="utf-8"?>
<xdr:wsDr xmlns:xdr="http://schemas.openxmlformats.org/drawingml/2006/spreadsheetDrawing" xmlns:a="http://schemas.openxmlformats.org/drawingml/2006/main">
  <xdr:oneCellAnchor>
    <xdr:from>
      <xdr:col>5</xdr:col>
      <xdr:colOff>0</xdr:colOff>
      <xdr:row>1</xdr:row>
      <xdr:rowOff>0</xdr:rowOff>
    </xdr:from>
    <xdr:ext cx="76200" cy="171450"/>
    <xdr:sp macro="" textlink="">
      <xdr:nvSpPr>
        <xdr:cNvPr id="2" name="Text Box 1"/>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xdr:row>
      <xdr:rowOff>0</xdr:rowOff>
    </xdr:from>
    <xdr:ext cx="76200" cy="171450"/>
    <xdr:sp macro="" textlink="">
      <xdr:nvSpPr>
        <xdr:cNvPr id="3" name="Text Box 2"/>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xdr:row>
      <xdr:rowOff>0</xdr:rowOff>
    </xdr:from>
    <xdr:ext cx="76200" cy="171450"/>
    <xdr:sp macro="" textlink="">
      <xdr:nvSpPr>
        <xdr:cNvPr id="4" name="Text Box 3"/>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xdr:row>
      <xdr:rowOff>0</xdr:rowOff>
    </xdr:from>
    <xdr:ext cx="76200" cy="171450"/>
    <xdr:sp macro="" textlink="">
      <xdr:nvSpPr>
        <xdr:cNvPr id="5" name="Text Box 6"/>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xdr:row>
      <xdr:rowOff>0</xdr:rowOff>
    </xdr:from>
    <xdr:ext cx="76200" cy="171450"/>
    <xdr:sp macro="" textlink="">
      <xdr:nvSpPr>
        <xdr:cNvPr id="6" name="Text Box 1"/>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xdr:row>
      <xdr:rowOff>0</xdr:rowOff>
    </xdr:from>
    <xdr:ext cx="76200" cy="171450"/>
    <xdr:sp macro="" textlink="">
      <xdr:nvSpPr>
        <xdr:cNvPr id="7" name="Text Box 2"/>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xdr:row>
      <xdr:rowOff>0</xdr:rowOff>
    </xdr:from>
    <xdr:ext cx="76200" cy="171450"/>
    <xdr:sp macro="" textlink="">
      <xdr:nvSpPr>
        <xdr:cNvPr id="8" name="Text Box 3"/>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xdr:row>
      <xdr:rowOff>0</xdr:rowOff>
    </xdr:from>
    <xdr:ext cx="76200" cy="171450"/>
    <xdr:sp macro="" textlink="">
      <xdr:nvSpPr>
        <xdr:cNvPr id="9" name="Text Box 6"/>
        <xdr:cNvSpPr txBox="1">
          <a:spLocks noChangeArrowheads="1"/>
        </xdr:cNvSpPr>
      </xdr:nvSpPr>
      <xdr:spPr bwMode="auto">
        <a:xfrm>
          <a:off x="2987040" y="16764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16</xdr:col>
      <xdr:colOff>60960</xdr:colOff>
      <xdr:row>5</xdr:row>
      <xdr:rowOff>137160</xdr:rowOff>
    </xdr:from>
    <xdr:to>
      <xdr:col>21</xdr:col>
      <xdr:colOff>525780</xdr:colOff>
      <xdr:row>8</xdr:row>
      <xdr:rowOff>38100</xdr:rowOff>
    </xdr:to>
    <xdr:sp macro="" textlink="">
      <xdr:nvSpPr>
        <xdr:cNvPr id="10" name="テキスト ボックス 9"/>
        <xdr:cNvSpPr txBox="1"/>
      </xdr:nvSpPr>
      <xdr:spPr>
        <a:xfrm>
          <a:off x="8214360" y="1059180"/>
          <a:ext cx="3246120" cy="358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国勢のため、Ｎ列が２（２）と一致しない！！！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91"/>
  <sheetViews>
    <sheetView view="pageBreakPreview" zoomScale="90" zoomScaleNormal="100" zoomScaleSheetLayoutView="90" workbookViewId="0">
      <selection activeCell="Y20" sqref="Y20"/>
    </sheetView>
  </sheetViews>
  <sheetFormatPr defaultColWidth="8.125" defaultRowHeight="13.5"/>
  <cols>
    <col min="1" max="1" width="2.25" style="2" customWidth="1"/>
    <col min="2" max="2" width="14.375" style="2" customWidth="1"/>
    <col min="3" max="8" width="16.125" style="2" customWidth="1"/>
    <col min="9" max="24" width="8.125" style="2"/>
    <col min="25" max="16384" width="8.125" style="1"/>
  </cols>
  <sheetData>
    <row r="1" spans="1:24">
      <c r="A1" s="1"/>
      <c r="B1" s="1"/>
      <c r="C1" s="1"/>
      <c r="D1" s="1"/>
      <c r="E1" s="1"/>
      <c r="F1" s="1"/>
    </row>
    <row r="2" spans="1:24" s="79" customFormat="1" ht="27" customHeight="1">
      <c r="A2" s="87" t="s">
        <v>140</v>
      </c>
      <c r="B2" s="81"/>
      <c r="C2" s="81"/>
      <c r="D2" s="81"/>
      <c r="E2" s="81"/>
      <c r="F2" s="86"/>
      <c r="G2" s="84"/>
      <c r="H2" s="84"/>
      <c r="I2" s="80"/>
      <c r="J2" s="80"/>
      <c r="K2" s="80"/>
      <c r="L2" s="80"/>
      <c r="M2" s="80"/>
      <c r="N2" s="80"/>
      <c r="O2" s="80"/>
      <c r="P2" s="80"/>
      <c r="Q2" s="80"/>
      <c r="R2" s="80"/>
      <c r="S2" s="80"/>
      <c r="T2" s="80"/>
      <c r="U2" s="80"/>
      <c r="V2" s="80"/>
      <c r="W2" s="80"/>
      <c r="X2" s="80"/>
    </row>
    <row r="3" spans="1:24" s="79" customFormat="1" ht="18.75" customHeight="1">
      <c r="A3" s="85" t="s">
        <v>139</v>
      </c>
      <c r="B3" s="81"/>
      <c r="C3" s="81"/>
      <c r="D3" s="81"/>
      <c r="E3" s="81"/>
      <c r="F3" s="81"/>
      <c r="G3" s="84"/>
      <c r="H3" s="84"/>
      <c r="I3" s="80"/>
      <c r="J3" s="80"/>
      <c r="K3" s="80"/>
      <c r="L3" s="80"/>
      <c r="M3" s="80"/>
      <c r="N3" s="80"/>
      <c r="O3" s="80"/>
      <c r="P3" s="80"/>
      <c r="Q3" s="80"/>
      <c r="R3" s="80"/>
      <c r="S3" s="80"/>
      <c r="T3" s="80"/>
      <c r="U3" s="80"/>
      <c r="V3" s="80"/>
      <c r="W3" s="80"/>
      <c r="X3" s="80"/>
    </row>
    <row r="4" spans="1:24" s="79" customFormat="1" ht="15" customHeight="1">
      <c r="B4" s="83"/>
      <c r="C4" s="81"/>
      <c r="D4" s="81"/>
      <c r="E4" s="81"/>
      <c r="F4" s="5" t="s">
        <v>138</v>
      </c>
      <c r="G4" s="82" t="s">
        <v>137</v>
      </c>
      <c r="H4" s="81"/>
      <c r="I4" s="80"/>
      <c r="J4" s="80"/>
      <c r="K4" s="80"/>
      <c r="L4" s="80"/>
      <c r="M4" s="80"/>
      <c r="N4" s="80"/>
      <c r="O4" s="80"/>
      <c r="P4" s="80"/>
      <c r="Q4" s="80"/>
      <c r="R4" s="80"/>
      <c r="S4" s="80"/>
      <c r="T4" s="80"/>
      <c r="U4" s="80"/>
      <c r="V4" s="80"/>
      <c r="W4" s="80"/>
      <c r="X4" s="80"/>
    </row>
    <row r="5" spans="1:24" ht="19.899999999999999" customHeight="1">
      <c r="A5" s="1"/>
      <c r="B5" s="930" t="s">
        <v>136</v>
      </c>
      <c r="C5" s="78" t="s">
        <v>135</v>
      </c>
      <c r="D5" s="77" t="s">
        <v>134</v>
      </c>
      <c r="E5" s="76" t="s">
        <v>133</v>
      </c>
      <c r="F5" s="75" t="s">
        <v>132</v>
      </c>
      <c r="G5" s="74" t="s">
        <v>131</v>
      </c>
      <c r="H5" s="73" t="s">
        <v>130</v>
      </c>
    </row>
    <row r="6" spans="1:24" ht="19.899999999999999" customHeight="1">
      <c r="A6" s="1"/>
      <c r="B6" s="931"/>
      <c r="C6" s="72" t="s">
        <v>129</v>
      </c>
      <c r="D6" s="71" t="s">
        <v>128</v>
      </c>
      <c r="E6" s="70" t="s">
        <v>127</v>
      </c>
      <c r="F6" s="69" t="s">
        <v>162</v>
      </c>
      <c r="G6" s="68" t="s">
        <v>126</v>
      </c>
      <c r="H6" s="67" t="s">
        <v>125</v>
      </c>
    </row>
    <row r="7" spans="1:24" ht="33.75" customHeight="1">
      <c r="A7" s="1"/>
      <c r="B7" s="66" t="s">
        <v>2</v>
      </c>
      <c r="C7" s="65">
        <v>187510</v>
      </c>
      <c r="D7" s="64">
        <v>83180</v>
      </c>
      <c r="E7" s="63">
        <v>2.25</v>
      </c>
      <c r="F7" s="48">
        <f t="shared" ref="F7:F19" si="0">ROUND(H7,0)</f>
        <v>1651</v>
      </c>
      <c r="G7" s="21">
        <v>113.6</v>
      </c>
      <c r="H7" s="20">
        <f t="shared" ref="H7:H19" si="1">C7/G7</f>
        <v>1650.6161971830986</v>
      </c>
    </row>
    <row r="8" spans="1:24" ht="33.75" customHeight="1">
      <c r="A8" s="1"/>
      <c r="B8" s="62" t="s">
        <v>7</v>
      </c>
      <c r="C8" s="61">
        <v>40172</v>
      </c>
      <c r="D8" s="60">
        <v>16382</v>
      </c>
      <c r="E8" s="59">
        <v>2.4500000000000002</v>
      </c>
      <c r="F8" s="48">
        <f t="shared" si="0"/>
        <v>521</v>
      </c>
      <c r="G8" s="47">
        <v>77.12</v>
      </c>
      <c r="H8" s="46">
        <f t="shared" si="1"/>
        <v>520.90248962655596</v>
      </c>
    </row>
    <row r="9" spans="1:24" ht="33.75" customHeight="1">
      <c r="A9" s="1"/>
      <c r="B9" s="57" t="s">
        <v>70</v>
      </c>
      <c r="C9" s="58">
        <v>9064</v>
      </c>
      <c r="D9" s="44">
        <v>3413</v>
      </c>
      <c r="E9" s="43">
        <v>2.66</v>
      </c>
      <c r="F9" s="42">
        <f t="shared" si="0"/>
        <v>453</v>
      </c>
      <c r="G9" s="41">
        <v>19.989999999999998</v>
      </c>
      <c r="H9" s="40">
        <f t="shared" si="1"/>
        <v>453.42671335667836</v>
      </c>
    </row>
    <row r="10" spans="1:24" ht="33.75" customHeight="1">
      <c r="A10" s="1"/>
      <c r="B10" s="57" t="s">
        <v>71</v>
      </c>
      <c r="C10" s="38">
        <v>17155</v>
      </c>
      <c r="D10" s="37">
        <v>6872</v>
      </c>
      <c r="E10" s="36">
        <v>2.5</v>
      </c>
      <c r="F10" s="35">
        <f t="shared" si="0"/>
        <v>1193</v>
      </c>
      <c r="G10" s="34">
        <v>14.38</v>
      </c>
      <c r="H10" s="33">
        <f t="shared" si="1"/>
        <v>1192.9763560500694</v>
      </c>
    </row>
    <row r="11" spans="1:24" ht="33.75" customHeight="1">
      <c r="A11" s="1"/>
      <c r="B11" s="57" t="s">
        <v>72</v>
      </c>
      <c r="C11" s="38">
        <v>10543</v>
      </c>
      <c r="D11" s="37">
        <v>4539</v>
      </c>
      <c r="E11" s="36">
        <v>2.3199999999999998</v>
      </c>
      <c r="F11" s="35">
        <f t="shared" si="0"/>
        <v>279</v>
      </c>
      <c r="G11" s="34">
        <v>37.75</v>
      </c>
      <c r="H11" s="33">
        <f t="shared" si="1"/>
        <v>279.28476821192055</v>
      </c>
    </row>
    <row r="12" spans="1:24" ht="33.75" customHeight="1">
      <c r="A12" s="1"/>
      <c r="B12" s="57" t="s">
        <v>73</v>
      </c>
      <c r="C12" s="38">
        <v>9502</v>
      </c>
      <c r="D12" s="37">
        <v>3933</v>
      </c>
      <c r="E12" s="36">
        <v>2.42</v>
      </c>
      <c r="F12" s="35">
        <f t="shared" si="0"/>
        <v>42</v>
      </c>
      <c r="G12" s="34">
        <v>224.61</v>
      </c>
      <c r="H12" s="33">
        <f t="shared" si="1"/>
        <v>42.304438805039844</v>
      </c>
    </row>
    <row r="13" spans="1:24" ht="33.75" customHeight="1">
      <c r="A13" s="1"/>
      <c r="B13" s="56" t="s">
        <v>74</v>
      </c>
      <c r="C13" s="55">
        <v>18538</v>
      </c>
      <c r="D13" s="54">
        <v>7129</v>
      </c>
      <c r="E13" s="53">
        <v>2.6</v>
      </c>
      <c r="F13" s="28">
        <f t="shared" si="0"/>
        <v>2830</v>
      </c>
      <c r="G13" s="27">
        <v>6.55</v>
      </c>
      <c r="H13" s="26">
        <f t="shared" si="1"/>
        <v>2830.229007633588</v>
      </c>
    </row>
    <row r="14" spans="1:24" ht="33.75" customHeight="1">
      <c r="A14" s="1"/>
      <c r="B14" s="52" t="s">
        <v>124</v>
      </c>
      <c r="C14" s="51">
        <f>SUM(C9:C13)</f>
        <v>64802</v>
      </c>
      <c r="D14" s="50">
        <f>SUM(D9:D13)</f>
        <v>25886</v>
      </c>
      <c r="E14" s="49">
        <f>C14/D14</f>
        <v>2.5033608900564013</v>
      </c>
      <c r="F14" s="48">
        <f t="shared" si="0"/>
        <v>214</v>
      </c>
      <c r="G14" s="47">
        <f>SUM(G9:G13)</f>
        <v>303.28000000000003</v>
      </c>
      <c r="H14" s="46">
        <f t="shared" si="1"/>
        <v>213.67053547876549</v>
      </c>
    </row>
    <row r="15" spans="1:24" ht="33.75" customHeight="1">
      <c r="A15" s="1"/>
      <c r="B15" s="45" t="s">
        <v>11</v>
      </c>
      <c r="C15" s="31">
        <v>11008</v>
      </c>
      <c r="D15" s="44">
        <v>6305</v>
      </c>
      <c r="E15" s="43">
        <v>1.75</v>
      </c>
      <c r="F15" s="42">
        <f t="shared" si="0"/>
        <v>119</v>
      </c>
      <c r="G15" s="41">
        <v>92.86</v>
      </c>
      <c r="H15" s="40">
        <f t="shared" si="1"/>
        <v>118.54404479862158</v>
      </c>
    </row>
    <row r="16" spans="1:24" ht="33.75" customHeight="1">
      <c r="A16" s="1"/>
      <c r="B16" s="39" t="s">
        <v>12</v>
      </c>
      <c r="C16" s="38">
        <v>6522</v>
      </c>
      <c r="D16" s="37">
        <v>2937</v>
      </c>
      <c r="E16" s="36">
        <v>2.2200000000000002</v>
      </c>
      <c r="F16" s="35">
        <f t="shared" si="0"/>
        <v>925</v>
      </c>
      <c r="G16" s="34">
        <v>7.05</v>
      </c>
      <c r="H16" s="33">
        <f t="shared" si="1"/>
        <v>925.10638297872345</v>
      </c>
    </row>
    <row r="17" spans="1:8" ht="33.75" customHeight="1">
      <c r="A17" s="1"/>
      <c r="B17" s="32" t="s">
        <v>3</v>
      </c>
      <c r="C17" s="31">
        <v>22920</v>
      </c>
      <c r="D17" s="30">
        <v>10720</v>
      </c>
      <c r="E17" s="29">
        <v>2.14</v>
      </c>
      <c r="F17" s="28">
        <f t="shared" si="0"/>
        <v>559</v>
      </c>
      <c r="G17" s="27">
        <v>40.97</v>
      </c>
      <c r="H17" s="26">
        <f t="shared" si="1"/>
        <v>559.43373199902373</v>
      </c>
    </row>
    <row r="18" spans="1:8" ht="33.75" customHeight="1" thickBot="1">
      <c r="A18" s="1"/>
      <c r="B18" s="25" t="s">
        <v>123</v>
      </c>
      <c r="C18" s="22">
        <f>SUM(C15:C17)</f>
        <v>40450</v>
      </c>
      <c r="D18" s="24">
        <f>SUM(D15:D17)</f>
        <v>19962</v>
      </c>
      <c r="E18" s="23">
        <f>C18/D18</f>
        <v>2.0263500651237352</v>
      </c>
      <c r="F18" s="22">
        <f t="shared" si="0"/>
        <v>287</v>
      </c>
      <c r="G18" s="21">
        <f>SUM(G15:G17)</f>
        <v>140.88</v>
      </c>
      <c r="H18" s="20">
        <f t="shared" si="1"/>
        <v>287.12379329926182</v>
      </c>
    </row>
    <row r="19" spans="1:8" ht="40.5" customHeight="1" thickBot="1">
      <c r="A19" s="1"/>
      <c r="B19" s="19" t="s">
        <v>122</v>
      </c>
      <c r="C19" s="18">
        <f>C7+C8+C14+C18</f>
        <v>332934</v>
      </c>
      <c r="D19" s="18">
        <f>D7+D8+D14+D18</f>
        <v>145410</v>
      </c>
      <c r="E19" s="17">
        <f>C19/D19</f>
        <v>2.2896224468743553</v>
      </c>
      <c r="F19" s="16">
        <f t="shared" si="0"/>
        <v>524</v>
      </c>
      <c r="G19" s="15">
        <f>G18+G14+G8+G7</f>
        <v>634.88</v>
      </c>
      <c r="H19" s="14">
        <f t="shared" si="1"/>
        <v>524.40461189516134</v>
      </c>
    </row>
    <row r="20" spans="1:8" ht="41.25" customHeight="1" thickTop="1">
      <c r="A20" s="1"/>
      <c r="B20" s="13" t="s">
        <v>121</v>
      </c>
      <c r="C20" s="12">
        <v>9221129</v>
      </c>
      <c r="D20" s="11">
        <v>4281724</v>
      </c>
      <c r="E20" s="10">
        <v>2.15</v>
      </c>
      <c r="F20" s="9">
        <v>3817</v>
      </c>
      <c r="G20" s="8"/>
      <c r="H20" s="7"/>
    </row>
    <row r="21" spans="1:8" ht="15" customHeight="1">
      <c r="A21" s="1"/>
      <c r="B21" s="4"/>
      <c r="C21" s="6" t="s">
        <v>120</v>
      </c>
      <c r="D21" s="1"/>
      <c r="E21" s="1"/>
      <c r="F21" s="5" t="s">
        <v>163</v>
      </c>
      <c r="G21" s="3"/>
      <c r="H21" s="3"/>
    </row>
    <row r="22" spans="1:8" ht="6.6" customHeight="1">
      <c r="A22" s="1"/>
      <c r="B22" s="4"/>
      <c r="C22" s="6"/>
      <c r="D22" s="1"/>
      <c r="E22" s="1"/>
      <c r="F22" s="5"/>
      <c r="G22" s="3"/>
      <c r="H22" s="3"/>
    </row>
    <row r="23" spans="1:8" ht="15" customHeight="1">
      <c r="A23" s="1"/>
      <c r="B23" s="4" t="s">
        <v>119</v>
      </c>
      <c r="C23" s="6"/>
      <c r="D23" s="1"/>
      <c r="E23" s="1"/>
      <c r="F23" s="5"/>
      <c r="G23" s="3"/>
      <c r="H23" s="3"/>
    </row>
    <row r="24" spans="1:8" ht="15" customHeight="1">
      <c r="A24" s="1"/>
      <c r="B24" s="4" t="s">
        <v>118</v>
      </c>
      <c r="C24" s="1"/>
      <c r="D24" s="1"/>
      <c r="E24" s="1"/>
      <c r="F24" s="1"/>
      <c r="G24" s="3"/>
      <c r="H24" s="3"/>
    </row>
    <row r="25" spans="1:8">
      <c r="A25" s="1"/>
    </row>
    <row r="26" spans="1:8">
      <c r="A26" s="1"/>
    </row>
    <row r="27" spans="1:8">
      <c r="A27" s="1"/>
    </row>
    <row r="28" spans="1:8">
      <c r="A28" s="1"/>
    </row>
    <row r="29" spans="1:8">
      <c r="A29" s="1"/>
    </row>
    <row r="30" spans="1:8">
      <c r="A30" s="1"/>
    </row>
    <row r="31" spans="1:8">
      <c r="A31" s="1"/>
    </row>
    <row r="32" spans="1:8">
      <c r="A32" s="1"/>
    </row>
    <row r="33" spans="1:1">
      <c r="A33" s="1"/>
    </row>
    <row r="89" spans="3:10" ht="13.15" customHeight="1">
      <c r="C89" s="932" t="s">
        <v>117</v>
      </c>
      <c r="D89" s="932"/>
      <c r="E89" s="932"/>
      <c r="F89" s="932"/>
      <c r="G89" s="932"/>
      <c r="H89" s="932"/>
      <c r="J89" s="2" t="s">
        <v>116</v>
      </c>
    </row>
    <row r="90" spans="3:10" ht="12" customHeight="1">
      <c r="C90" s="932" t="s">
        <v>115</v>
      </c>
      <c r="D90" s="932"/>
      <c r="E90" s="932"/>
      <c r="F90" s="932"/>
      <c r="G90" s="932"/>
      <c r="H90" s="932"/>
      <c r="J90" s="2" t="s">
        <v>164</v>
      </c>
    </row>
    <row r="91" spans="3:10">
      <c r="C91" s="2" t="s">
        <v>114</v>
      </c>
    </row>
  </sheetData>
  <customSheetViews>
    <customSheetView guid="{B7579443-D7D2-424F-B9A0-9AD6E940CDF1}" scale="90" showPageBreaks="1" fitToPage="1" printArea="1" state="hidden" view="pageBreakPreview">
      <selection activeCell="Y20" sqref="Y20"/>
      <pageMargins left="0.74803149606299213" right="0.78740157480314965" top="0.59055118110236227" bottom="0.59055118110236227" header="0.51181102362204722" footer="0.19685039370078741"/>
      <pageSetup paperSize="9" firstPageNumber="14" fitToHeight="0" orientation="portrait" blackAndWhite="1" useFirstPageNumber="1" r:id="rId1"/>
      <headerFooter scaleWithDoc="0" alignWithMargins="0">
        <oddFooter xml:space="preserve">&amp;C&amp;P 
</oddFooter>
      </headerFooter>
    </customSheetView>
  </customSheetViews>
  <mergeCells count="3">
    <mergeCell ref="B5:B6"/>
    <mergeCell ref="C89:H89"/>
    <mergeCell ref="C90:H90"/>
  </mergeCells>
  <phoneticPr fontId="13"/>
  <pageMargins left="0.74803149606299213" right="0.78740157480314965" top="0.59055118110236227" bottom="0.59055118110236227" header="0.51181102362204722" footer="0.19685039370078741"/>
  <pageSetup paperSize="9" firstPageNumber="14" fitToHeight="0" orientation="portrait" blackAndWhite="1" useFirstPageNumber="1" r:id="rId2"/>
  <headerFooter scaleWithDoc="0" alignWithMargins="0">
    <oddFooter xml:space="preserve">&amp;C&amp;P 
</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E60"/>
  <sheetViews>
    <sheetView view="pageBreakPreview" zoomScaleNormal="100" zoomScaleSheetLayoutView="100" workbookViewId="0">
      <selection activeCell="J24" sqref="J24"/>
    </sheetView>
  </sheetViews>
  <sheetFormatPr defaultColWidth="9" defaultRowHeight="12.75"/>
  <cols>
    <col min="1" max="1" width="2.5" style="349" customWidth="1"/>
    <col min="2" max="2" width="28.5" style="349" customWidth="1"/>
    <col min="3" max="4" width="28.25" style="349" customWidth="1"/>
    <col min="5" max="16384" width="9" style="349"/>
  </cols>
  <sheetData>
    <row r="1" spans="1:4" ht="13.5" customHeight="1"/>
    <row r="2" spans="1:4" s="359" customFormat="1" ht="18.75" customHeight="1">
      <c r="A2" s="581" t="s">
        <v>419</v>
      </c>
    </row>
    <row r="3" spans="1:4" s="359" customFormat="1" ht="15" customHeight="1">
      <c r="D3" s="557" t="s">
        <v>700</v>
      </c>
    </row>
    <row r="4" spans="1:4">
      <c r="B4" s="637" t="s">
        <v>2</v>
      </c>
      <c r="C4" s="637" t="s">
        <v>7</v>
      </c>
      <c r="D4" s="637" t="s">
        <v>418</v>
      </c>
    </row>
    <row r="5" spans="1:4" ht="7.5" customHeight="1">
      <c r="B5" s="638"/>
      <c r="C5" s="639"/>
      <c r="D5" s="640"/>
    </row>
    <row r="6" spans="1:4">
      <c r="B6" s="641" t="s">
        <v>417</v>
      </c>
      <c r="C6" s="642" t="s">
        <v>416</v>
      </c>
      <c r="D6" s="643"/>
    </row>
    <row r="7" spans="1:4">
      <c r="B7" s="644"/>
      <c r="C7" s="642"/>
      <c r="D7" s="643"/>
    </row>
    <row r="8" spans="1:4">
      <c r="B8" s="641" t="s">
        <v>415</v>
      </c>
      <c r="C8" s="642"/>
      <c r="D8" s="643"/>
    </row>
    <row r="9" spans="1:4">
      <c r="B9" s="644"/>
      <c r="C9" s="642"/>
      <c r="D9" s="643"/>
    </row>
    <row r="10" spans="1:4">
      <c r="B10" s="641" t="s">
        <v>414</v>
      </c>
      <c r="C10" s="642"/>
      <c r="D10" s="643"/>
    </row>
    <row r="11" spans="1:4">
      <c r="B11" s="644"/>
      <c r="C11" s="642"/>
      <c r="D11" s="643"/>
    </row>
    <row r="12" spans="1:4">
      <c r="B12" s="641" t="s">
        <v>413</v>
      </c>
      <c r="C12" s="642"/>
      <c r="D12" s="643"/>
    </row>
    <row r="13" spans="1:4">
      <c r="B13" s="644"/>
      <c r="C13" s="642"/>
      <c r="D13" s="643"/>
    </row>
    <row r="14" spans="1:4">
      <c r="B14" s="641" t="s">
        <v>412</v>
      </c>
      <c r="C14" s="642"/>
      <c r="D14" s="643"/>
    </row>
    <row r="15" spans="1:4">
      <c r="B15" s="645" t="s">
        <v>411</v>
      </c>
      <c r="C15" s="646"/>
      <c r="D15" s="647"/>
    </row>
    <row r="16" spans="1:4">
      <c r="D16" s="648"/>
    </row>
    <row r="17" spans="2:5">
      <c r="B17" s="637" t="s">
        <v>71</v>
      </c>
      <c r="C17" s="882" t="s">
        <v>72</v>
      </c>
      <c r="D17" s="637" t="s">
        <v>73</v>
      </c>
      <c r="E17" s="367"/>
    </row>
    <row r="18" spans="2:5" ht="7.5" customHeight="1">
      <c r="B18" s="638"/>
      <c r="C18" s="639"/>
      <c r="D18" s="640"/>
      <c r="E18" s="367"/>
    </row>
    <row r="19" spans="2:5" ht="13.5" customHeight="1">
      <c r="B19" s="643"/>
      <c r="C19" s="643" t="s">
        <v>859</v>
      </c>
      <c r="D19" s="643" t="s">
        <v>410</v>
      </c>
    </row>
    <row r="20" spans="2:5">
      <c r="B20" s="643"/>
      <c r="C20" s="649"/>
      <c r="D20" s="650"/>
    </row>
    <row r="21" spans="2:5">
      <c r="B21" s="643"/>
      <c r="C21" s="649" t="s">
        <v>537</v>
      </c>
      <c r="D21" s="650"/>
    </row>
    <row r="22" spans="2:5">
      <c r="B22" s="643"/>
      <c r="C22" s="649"/>
      <c r="D22" s="650"/>
    </row>
    <row r="23" spans="2:5">
      <c r="B23" s="643"/>
      <c r="C23" s="649"/>
      <c r="D23" s="650"/>
    </row>
    <row r="24" spans="2:5">
      <c r="B24" s="643"/>
      <c r="C24" s="649"/>
      <c r="D24" s="650"/>
    </row>
    <row r="25" spans="2:5">
      <c r="B25" s="643"/>
      <c r="C25" s="649"/>
      <c r="D25" s="650"/>
    </row>
    <row r="26" spans="2:5">
      <c r="B26" s="643"/>
      <c r="C26" s="649"/>
      <c r="D26" s="650"/>
    </row>
    <row r="27" spans="2:5">
      <c r="B27" s="643"/>
      <c r="C27" s="649"/>
      <c r="D27" s="650"/>
    </row>
    <row r="28" spans="2:5">
      <c r="B28" s="643"/>
      <c r="C28" s="649"/>
      <c r="D28" s="650"/>
    </row>
    <row r="29" spans="2:5">
      <c r="B29" s="643"/>
      <c r="C29" s="649"/>
      <c r="D29" s="650"/>
    </row>
    <row r="30" spans="2:5">
      <c r="B30" s="647"/>
      <c r="C30" s="651"/>
      <c r="D30" s="652"/>
    </row>
    <row r="31" spans="2:5">
      <c r="B31" s="648"/>
    </row>
    <row r="32" spans="2:5">
      <c r="B32" s="637" t="s">
        <v>74</v>
      </c>
      <c r="C32" s="637" t="s">
        <v>75</v>
      </c>
      <c r="D32" s="637" t="s">
        <v>76</v>
      </c>
    </row>
    <row r="33" spans="2:5" ht="7.5" customHeight="1">
      <c r="B33" s="638"/>
      <c r="C33" s="638"/>
      <c r="D33" s="640"/>
    </row>
    <row r="34" spans="2:5" ht="13.5" customHeight="1">
      <c r="B34" s="643"/>
      <c r="C34" s="650" t="s">
        <v>409</v>
      </c>
      <c r="D34" s="643" t="s">
        <v>408</v>
      </c>
    </row>
    <row r="35" spans="2:5">
      <c r="B35" s="643"/>
      <c r="D35" s="643"/>
    </row>
    <row r="36" spans="2:5">
      <c r="B36" s="643"/>
      <c r="C36" s="643" t="s">
        <v>407</v>
      </c>
      <c r="D36" s="643"/>
    </row>
    <row r="37" spans="2:5">
      <c r="B37" s="643"/>
      <c r="D37" s="643"/>
    </row>
    <row r="38" spans="2:5">
      <c r="B38" s="643"/>
      <c r="C38" s="643" t="s">
        <v>406</v>
      </c>
      <c r="D38" s="643"/>
    </row>
    <row r="39" spans="2:5">
      <c r="B39" s="643"/>
      <c r="D39" s="643"/>
    </row>
    <row r="40" spans="2:5">
      <c r="B40" s="643"/>
      <c r="C40" s="643" t="s">
        <v>405</v>
      </c>
      <c r="D40" s="643"/>
    </row>
    <row r="41" spans="2:5">
      <c r="B41" s="643"/>
      <c r="C41" s="643"/>
      <c r="D41" s="643"/>
    </row>
    <row r="42" spans="2:5">
      <c r="B42" s="643"/>
      <c r="C42" s="643"/>
      <c r="D42" s="643"/>
    </row>
    <row r="43" spans="2:5">
      <c r="B43" s="643"/>
      <c r="C43" s="643"/>
      <c r="D43" s="643"/>
    </row>
    <row r="44" spans="2:5">
      <c r="B44" s="643"/>
      <c r="C44" s="643"/>
      <c r="D44" s="643"/>
    </row>
    <row r="45" spans="2:5" ht="13.15" customHeight="1">
      <c r="B45" s="653"/>
      <c r="C45" s="653"/>
      <c r="D45" s="653"/>
    </row>
    <row r="46" spans="2:5">
      <c r="C46" s="654"/>
      <c r="D46" s="654"/>
      <c r="E46" s="366"/>
    </row>
    <row r="47" spans="2:5">
      <c r="B47" s="637" t="s">
        <v>6</v>
      </c>
    </row>
    <row r="48" spans="2:5" ht="7.15" customHeight="1">
      <c r="B48" s="638"/>
    </row>
    <row r="49" spans="2:4" ht="13.15" customHeight="1">
      <c r="B49" s="650" t="s">
        <v>404</v>
      </c>
    </row>
    <row r="50" spans="2:4" ht="13.15" customHeight="1">
      <c r="B50" s="644"/>
    </row>
    <row r="51" spans="2:4" ht="13.15" customHeight="1">
      <c r="B51" s="643" t="s">
        <v>403</v>
      </c>
    </row>
    <row r="52" spans="2:4" ht="13.15" customHeight="1">
      <c r="B52" s="644"/>
    </row>
    <row r="53" spans="2:4" ht="13.15" customHeight="1">
      <c r="B53" s="655" t="s">
        <v>402</v>
      </c>
    </row>
    <row r="54" spans="2:4" ht="13.15" customHeight="1">
      <c r="B54" s="656" t="s">
        <v>401</v>
      </c>
    </row>
    <row r="55" spans="2:4" ht="13.15" customHeight="1">
      <c r="B55" s="643" t="s">
        <v>400</v>
      </c>
    </row>
    <row r="56" spans="2:4" ht="13.15" customHeight="1">
      <c r="B56" s="644"/>
    </row>
    <row r="57" spans="2:4" ht="13.15" customHeight="1">
      <c r="B57" s="643" t="s">
        <v>399</v>
      </c>
    </row>
    <row r="58" spans="2:4" ht="13.15" customHeight="1">
      <c r="B58" s="644"/>
    </row>
    <row r="59" spans="2:4" ht="13.15" customHeight="1">
      <c r="B59" s="643" t="s">
        <v>398</v>
      </c>
    </row>
    <row r="60" spans="2:4">
      <c r="B60" s="657"/>
      <c r="D60" s="557" t="s">
        <v>701</v>
      </c>
    </row>
  </sheetData>
  <phoneticPr fontId="13"/>
  <pageMargins left="0.74803149606299213" right="0.78740157480314965" top="0.59055118110236227" bottom="0.59055118110236227" header="0.51181102362204722" footer="0.19685039370078741"/>
  <pageSetup paperSize="9" orientation="portrait" blackAndWhite="1" r:id="rId1"/>
  <headerFooter scaleWithDoc="0" alignWithMargins="0">
    <oddFooter>&amp;C9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65"/>
  <sheetViews>
    <sheetView view="pageBreakPreview" zoomScaleNormal="100" zoomScaleSheetLayoutView="100" workbookViewId="0">
      <selection activeCell="M26" sqref="M26"/>
    </sheetView>
  </sheetViews>
  <sheetFormatPr defaultColWidth="9" defaultRowHeight="12.75"/>
  <cols>
    <col min="1" max="1" width="2.5" style="349" customWidth="1"/>
    <col min="2" max="2" width="30" style="349" customWidth="1"/>
    <col min="3" max="4" width="30.125" style="349" customWidth="1"/>
    <col min="5" max="5" width="27.5" style="349" customWidth="1"/>
    <col min="6" max="16384" width="9" style="349"/>
  </cols>
  <sheetData>
    <row r="1" spans="1:5" ht="13.5" customHeight="1"/>
    <row r="2" spans="1:5" s="359" customFormat="1" ht="18.75" customHeight="1">
      <c r="A2" s="581" t="s">
        <v>460</v>
      </c>
    </row>
    <row r="3" spans="1:5" s="359" customFormat="1" ht="15" customHeight="1">
      <c r="D3" s="557" t="s">
        <v>700</v>
      </c>
    </row>
    <row r="4" spans="1:5" s="359" customFormat="1">
      <c r="B4" s="658" t="s">
        <v>2</v>
      </c>
      <c r="C4" s="635" t="s">
        <v>7</v>
      </c>
      <c r="D4" s="635" t="s">
        <v>70</v>
      </c>
      <c r="E4" s="368"/>
    </row>
    <row r="5" spans="1:5" s="359" customFormat="1" ht="7.5" customHeight="1">
      <c r="B5" s="659"/>
      <c r="C5" s="660"/>
      <c r="D5" s="660"/>
      <c r="E5" s="360"/>
    </row>
    <row r="6" spans="1:5" s="359" customFormat="1" ht="12.75" customHeight="1">
      <c r="B6" s="661" t="s">
        <v>459</v>
      </c>
      <c r="C6" s="662" t="s">
        <v>458</v>
      </c>
      <c r="D6" s="662" t="s">
        <v>457</v>
      </c>
      <c r="E6" s="370"/>
    </row>
    <row r="7" spans="1:5" s="359" customFormat="1" ht="12.75" customHeight="1">
      <c r="B7" s="661" t="s">
        <v>456</v>
      </c>
      <c r="C7" s="662" t="s">
        <v>450</v>
      </c>
      <c r="D7" s="662" t="s">
        <v>455</v>
      </c>
      <c r="E7" s="370"/>
    </row>
    <row r="8" spans="1:5" s="359" customFormat="1" ht="24.6" customHeight="1">
      <c r="B8" s="661" t="s">
        <v>454</v>
      </c>
      <c r="C8" s="662" t="s">
        <v>453</v>
      </c>
      <c r="D8" s="662" t="s">
        <v>452</v>
      </c>
      <c r="E8" s="370"/>
    </row>
    <row r="9" spans="1:5" s="359" customFormat="1" ht="12.75" customHeight="1">
      <c r="B9" s="661" t="s">
        <v>451</v>
      </c>
      <c r="C9" s="662" t="s">
        <v>450</v>
      </c>
      <c r="D9" s="662" t="s">
        <v>83</v>
      </c>
      <c r="E9" s="370"/>
    </row>
    <row r="10" spans="1:5" s="359" customFormat="1" ht="24" customHeight="1">
      <c r="B10" s="661"/>
      <c r="C10" s="662" t="s">
        <v>449</v>
      </c>
      <c r="D10" s="662" t="s">
        <v>448</v>
      </c>
      <c r="E10" s="370"/>
    </row>
    <row r="11" spans="1:5" s="359" customFormat="1" ht="12.75" customHeight="1">
      <c r="B11" s="661"/>
      <c r="C11" s="663"/>
      <c r="D11" s="664"/>
      <c r="E11" s="370"/>
    </row>
    <row r="12" spans="1:5" s="359" customFormat="1" ht="12.75" customHeight="1">
      <c r="B12" s="661"/>
      <c r="C12" s="662" t="s">
        <v>447</v>
      </c>
      <c r="D12" s="662" t="s">
        <v>446</v>
      </c>
      <c r="E12" s="370"/>
    </row>
    <row r="13" spans="1:5" s="359" customFormat="1" ht="12.75" customHeight="1">
      <c r="B13" s="661"/>
      <c r="C13" s="662" t="s">
        <v>445</v>
      </c>
      <c r="D13" s="662" t="s">
        <v>83</v>
      </c>
      <c r="E13" s="370"/>
    </row>
    <row r="14" spans="1:5" s="359" customFormat="1" ht="12.75" customHeight="1">
      <c r="B14" s="661"/>
      <c r="C14" s="662"/>
      <c r="D14" s="662"/>
      <c r="E14" s="370"/>
    </row>
    <row r="15" spans="1:5" s="359" customFormat="1" ht="12.75" customHeight="1">
      <c r="B15" s="661"/>
      <c r="C15" s="662"/>
      <c r="D15" s="662"/>
      <c r="E15" s="370"/>
    </row>
    <row r="16" spans="1:5" s="359" customFormat="1" ht="12.75" customHeight="1">
      <c r="B16" s="661"/>
      <c r="C16" s="662" t="s">
        <v>445</v>
      </c>
      <c r="D16" s="662" t="s">
        <v>83</v>
      </c>
      <c r="E16" s="370"/>
    </row>
    <row r="17" spans="2:6" s="359" customFormat="1" ht="12.75" customHeight="1">
      <c r="B17" s="665"/>
      <c r="C17" s="666"/>
      <c r="D17" s="666"/>
      <c r="E17" s="370"/>
    </row>
    <row r="18" spans="2:6" s="359" customFormat="1">
      <c r="D18" s="369"/>
      <c r="E18" s="369"/>
    </row>
    <row r="19" spans="2:6" s="359" customFormat="1">
      <c r="B19" s="635" t="s">
        <v>71</v>
      </c>
      <c r="C19" s="882" t="s">
        <v>72</v>
      </c>
      <c r="D19" s="635" t="s">
        <v>73</v>
      </c>
      <c r="F19" s="368"/>
    </row>
    <row r="20" spans="2:6" s="359" customFormat="1" ht="7.5" customHeight="1">
      <c r="B20" s="660"/>
      <c r="C20" s="667"/>
      <c r="D20" s="593"/>
      <c r="F20" s="368"/>
    </row>
    <row r="21" spans="2:6" s="359" customFormat="1" ht="22.15" customHeight="1">
      <c r="B21" s="662" t="s">
        <v>444</v>
      </c>
      <c r="C21" s="661" t="s">
        <v>443</v>
      </c>
      <c r="D21" s="662" t="s">
        <v>442</v>
      </c>
    </row>
    <row r="22" spans="2:6" s="359" customFormat="1">
      <c r="B22" s="662"/>
      <c r="C22" s="661"/>
      <c r="D22" s="668" t="s">
        <v>83</v>
      </c>
    </row>
    <row r="23" spans="2:6" s="359" customFormat="1">
      <c r="B23" s="662" t="s">
        <v>440</v>
      </c>
      <c r="C23" s="661" t="s">
        <v>441</v>
      </c>
      <c r="D23" s="668" t="s">
        <v>440</v>
      </c>
    </row>
    <row r="24" spans="2:6" s="359" customFormat="1">
      <c r="B24" s="662" t="s">
        <v>83</v>
      </c>
      <c r="C24" s="661" t="s">
        <v>83</v>
      </c>
      <c r="D24" s="668"/>
    </row>
    <row r="25" spans="2:6" s="359" customFormat="1">
      <c r="B25" s="662" t="s">
        <v>536</v>
      </c>
      <c r="C25" s="661" t="s">
        <v>439</v>
      </c>
      <c r="D25" s="668"/>
    </row>
    <row r="26" spans="2:6" s="359" customFormat="1">
      <c r="B26" s="662"/>
      <c r="C26" s="661" t="s">
        <v>83</v>
      </c>
      <c r="D26" s="664"/>
    </row>
    <row r="27" spans="2:6" s="359" customFormat="1">
      <c r="B27" s="662"/>
      <c r="C27" s="661" t="s">
        <v>438</v>
      </c>
      <c r="D27" s="664"/>
    </row>
    <row r="28" spans="2:6" s="359" customFormat="1" ht="12.75" customHeight="1">
      <c r="B28" s="662"/>
      <c r="C28" s="669" t="s">
        <v>437</v>
      </c>
      <c r="D28" s="664"/>
    </row>
    <row r="29" spans="2:6" s="359" customFormat="1">
      <c r="B29" s="662"/>
      <c r="C29" s="661" t="s">
        <v>436</v>
      </c>
      <c r="D29" s="664"/>
    </row>
    <row r="30" spans="2:6" s="359" customFormat="1">
      <c r="B30" s="662"/>
      <c r="C30" s="669" t="s">
        <v>435</v>
      </c>
      <c r="D30" s="664"/>
    </row>
    <row r="31" spans="2:6" s="359" customFormat="1">
      <c r="B31" s="662"/>
      <c r="C31" s="670" t="s">
        <v>538</v>
      </c>
      <c r="D31" s="664"/>
    </row>
    <row r="32" spans="2:6" s="359" customFormat="1" ht="12.75" customHeight="1">
      <c r="B32" s="671"/>
      <c r="C32" s="672" t="s">
        <v>539</v>
      </c>
      <c r="D32" s="673"/>
    </row>
    <row r="33" spans="2:4" s="359" customFormat="1"/>
    <row r="34" spans="2:4" s="359" customFormat="1">
      <c r="B34" s="635" t="s">
        <v>74</v>
      </c>
      <c r="C34" s="635" t="s">
        <v>75</v>
      </c>
      <c r="D34" s="593" t="s">
        <v>76</v>
      </c>
    </row>
    <row r="35" spans="2:4" s="359" customFormat="1" ht="7.5" customHeight="1">
      <c r="B35" s="593"/>
      <c r="C35" s="667"/>
      <c r="D35" s="593"/>
    </row>
    <row r="36" spans="2:4" s="359" customFormat="1" ht="12.75" customHeight="1">
      <c r="B36" s="674" t="s">
        <v>434</v>
      </c>
      <c r="C36" s="661" t="s">
        <v>433</v>
      </c>
      <c r="D36" s="662" t="s">
        <v>432</v>
      </c>
    </row>
    <row r="37" spans="2:4" s="359" customFormat="1" ht="12.75" customHeight="1">
      <c r="B37" s="674"/>
      <c r="C37" s="661"/>
      <c r="D37" s="662"/>
    </row>
    <row r="38" spans="2:4" s="359" customFormat="1" ht="19.899999999999999" customHeight="1">
      <c r="B38" s="674" t="s">
        <v>840</v>
      </c>
      <c r="C38" s="661" t="s">
        <v>431</v>
      </c>
      <c r="D38" s="668" t="s">
        <v>430</v>
      </c>
    </row>
    <row r="39" spans="2:4" s="359" customFormat="1" ht="12.75" customHeight="1">
      <c r="B39" s="674"/>
      <c r="C39" s="661"/>
      <c r="D39" s="664"/>
    </row>
    <row r="40" spans="2:4" s="359" customFormat="1" ht="12.75" customHeight="1">
      <c r="B40" s="674"/>
      <c r="C40" s="661" t="s">
        <v>429</v>
      </c>
      <c r="D40" s="668" t="s">
        <v>83</v>
      </c>
    </row>
    <row r="41" spans="2:4" s="359" customFormat="1" ht="12.75" customHeight="1">
      <c r="B41" s="675"/>
      <c r="C41" s="596"/>
      <c r="D41" s="668"/>
    </row>
    <row r="42" spans="2:4" s="359" customFormat="1" ht="22.9" customHeight="1">
      <c r="B42" s="675"/>
      <c r="C42" s="661" t="s">
        <v>428</v>
      </c>
      <c r="D42" s="668"/>
    </row>
    <row r="43" spans="2:4" s="359" customFormat="1" ht="12.75" customHeight="1">
      <c r="B43" s="675"/>
      <c r="C43" s="669"/>
      <c r="D43" s="668"/>
    </row>
    <row r="44" spans="2:4" s="359" customFormat="1" ht="12.75" customHeight="1">
      <c r="B44" s="675"/>
      <c r="C44" s="661" t="s">
        <v>427</v>
      </c>
      <c r="D44" s="668"/>
    </row>
    <row r="45" spans="2:4" s="359" customFormat="1" ht="12.75" customHeight="1">
      <c r="B45" s="675"/>
      <c r="C45" s="596"/>
      <c r="D45" s="668"/>
    </row>
    <row r="46" spans="2:4" s="359" customFormat="1" ht="22.9" customHeight="1">
      <c r="B46" s="596"/>
      <c r="C46" s="661" t="s">
        <v>426</v>
      </c>
      <c r="D46" s="668"/>
    </row>
    <row r="47" spans="2:4" s="359" customFormat="1" ht="10.15" customHeight="1">
      <c r="B47" s="596"/>
      <c r="C47" s="661"/>
      <c r="D47" s="668"/>
    </row>
    <row r="48" spans="2:4" s="359" customFormat="1" ht="24.6" customHeight="1">
      <c r="B48" s="596"/>
      <c r="C48" s="661" t="s">
        <v>631</v>
      </c>
      <c r="D48" s="668"/>
    </row>
    <row r="49" spans="1:4" s="359" customFormat="1" ht="12.75" customHeight="1">
      <c r="B49" s="627"/>
      <c r="C49" s="676"/>
      <c r="D49" s="677"/>
    </row>
    <row r="50" spans="1:4" s="359" customFormat="1" ht="12.75" customHeight="1">
      <c r="A50" s="360"/>
      <c r="B50" s="625"/>
      <c r="C50" s="678"/>
      <c r="D50" s="678"/>
    </row>
    <row r="51" spans="1:4" s="359" customFormat="1">
      <c r="B51" s="623" t="s">
        <v>6</v>
      </c>
    </row>
    <row r="52" spans="1:4" ht="8.25" customHeight="1">
      <c r="B52" s="593"/>
      <c r="C52" s="679"/>
    </row>
    <row r="53" spans="1:4">
      <c r="B53" s="674" t="s">
        <v>425</v>
      </c>
    </row>
    <row r="54" spans="1:4">
      <c r="B54" s="674"/>
    </row>
    <row r="55" spans="1:4">
      <c r="B55" s="674" t="s">
        <v>424</v>
      </c>
    </row>
    <row r="56" spans="1:4">
      <c r="B56" s="663" t="s">
        <v>423</v>
      </c>
    </row>
    <row r="57" spans="1:4">
      <c r="B57" s="674" t="s">
        <v>422</v>
      </c>
    </row>
    <row r="58" spans="1:4">
      <c r="B58" s="663" t="s">
        <v>421</v>
      </c>
    </row>
    <row r="59" spans="1:4">
      <c r="B59" s="674" t="s">
        <v>420</v>
      </c>
    </row>
    <row r="60" spans="1:4">
      <c r="B60" s="674"/>
    </row>
    <row r="61" spans="1:4">
      <c r="B61" s="664"/>
    </row>
    <row r="62" spans="1:4">
      <c r="B62" s="674"/>
    </row>
    <row r="63" spans="1:4">
      <c r="B63" s="664"/>
    </row>
    <row r="64" spans="1:4">
      <c r="B64" s="680"/>
      <c r="D64" s="557" t="s">
        <v>701</v>
      </c>
    </row>
    <row r="65" ht="18.75" customHeight="1"/>
  </sheetData>
  <phoneticPr fontId="13"/>
  <pageMargins left="0.74803149606299213" right="0.78740157480314965" top="0.59055118110236227" bottom="0.59055118110236227" header="0.51181102362204722" footer="0.19685039370078741"/>
  <pageSetup paperSize="9" scale="94" orientation="portrait" blackAndWhite="1" r:id="rId1"/>
  <headerFooter scaleWithDoc="0" alignWithMargins="0">
    <oddFooter>&amp;C10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D90"/>
  <sheetViews>
    <sheetView view="pageBreakPreview" zoomScale="110" zoomScaleNormal="100" zoomScaleSheetLayoutView="110" workbookViewId="0">
      <selection activeCell="M26" sqref="M26"/>
    </sheetView>
  </sheetViews>
  <sheetFormatPr defaultColWidth="9" defaultRowHeight="11.25"/>
  <cols>
    <col min="1" max="1" width="2.5" style="350" customWidth="1"/>
    <col min="2" max="2" width="38.875" style="350" customWidth="1"/>
    <col min="3" max="3" width="39" style="350" customWidth="1"/>
    <col min="4" max="4" width="38.875" style="371" customWidth="1"/>
    <col min="5" max="16384" width="9" style="350"/>
  </cols>
  <sheetData>
    <row r="1" spans="1:4" ht="13.5" customHeight="1">
      <c r="C1" s="681"/>
      <c r="D1" s="681"/>
    </row>
    <row r="2" spans="1:4" s="372" customFormat="1" ht="18.75" customHeight="1">
      <c r="A2" s="682" t="s">
        <v>521</v>
      </c>
      <c r="C2" s="681"/>
      <c r="D2" s="681"/>
    </row>
    <row r="3" spans="1:4" s="372" customFormat="1" ht="15" customHeight="1">
      <c r="D3" s="683" t="s">
        <v>700</v>
      </c>
    </row>
    <row r="4" spans="1:4" ht="15" customHeight="1">
      <c r="B4" s="684" t="s">
        <v>2</v>
      </c>
      <c r="C4" s="684" t="s">
        <v>7</v>
      </c>
      <c r="D4" s="684" t="s">
        <v>70</v>
      </c>
    </row>
    <row r="5" spans="1:4" ht="6" customHeight="1">
      <c r="B5" s="685"/>
      <c r="C5" s="685"/>
      <c r="D5" s="686"/>
    </row>
    <row r="6" spans="1:4" ht="12.6" customHeight="1">
      <c r="B6" s="687" t="s">
        <v>507</v>
      </c>
      <c r="C6" s="688" t="s">
        <v>507</v>
      </c>
      <c r="D6" s="689" t="s">
        <v>520</v>
      </c>
    </row>
    <row r="7" spans="1:4" ht="12.6" customHeight="1">
      <c r="B7" s="688" t="s">
        <v>499</v>
      </c>
      <c r="C7" s="688" t="s">
        <v>499</v>
      </c>
      <c r="D7" s="689" t="s">
        <v>505</v>
      </c>
    </row>
    <row r="8" spans="1:4" ht="12.6" customHeight="1">
      <c r="B8" s="688" t="s">
        <v>506</v>
      </c>
      <c r="C8" s="688" t="s">
        <v>506</v>
      </c>
      <c r="D8" s="689" t="s">
        <v>483</v>
      </c>
    </row>
    <row r="9" spans="1:4" ht="12.6" customHeight="1">
      <c r="B9" s="688" t="s">
        <v>518</v>
      </c>
      <c r="C9" s="688" t="s">
        <v>497</v>
      </c>
      <c r="D9" s="689" t="s">
        <v>472</v>
      </c>
    </row>
    <row r="10" spans="1:4" ht="12.6" customHeight="1">
      <c r="B10" s="688" t="s">
        <v>491</v>
      </c>
      <c r="C10" s="689" t="s">
        <v>496</v>
      </c>
      <c r="D10" s="689" t="s">
        <v>519</v>
      </c>
    </row>
    <row r="11" spans="1:4" ht="12.6" customHeight="1">
      <c r="B11" s="688" t="s">
        <v>494</v>
      </c>
      <c r="C11" s="688" t="s">
        <v>518</v>
      </c>
      <c r="D11" s="689" t="s">
        <v>470</v>
      </c>
    </row>
    <row r="12" spans="1:4" ht="12.6" customHeight="1">
      <c r="B12" s="688" t="s">
        <v>517</v>
      </c>
      <c r="C12" s="688" t="s">
        <v>491</v>
      </c>
      <c r="D12" s="689" t="s">
        <v>462</v>
      </c>
    </row>
    <row r="13" spans="1:4" ht="12.6" customHeight="1">
      <c r="B13" s="688" t="s">
        <v>516</v>
      </c>
      <c r="C13" s="688" t="s">
        <v>488</v>
      </c>
      <c r="D13" s="689" t="s">
        <v>476</v>
      </c>
    </row>
    <row r="14" spans="1:4" ht="12.6" customHeight="1">
      <c r="B14" s="688" t="s">
        <v>515</v>
      </c>
      <c r="C14" s="689" t="s">
        <v>483</v>
      </c>
      <c r="D14" s="689" t="s">
        <v>514</v>
      </c>
    </row>
    <row r="15" spans="1:4" ht="12.6" customHeight="1">
      <c r="B15" s="688" t="s">
        <v>482</v>
      </c>
      <c r="C15" s="688" t="s">
        <v>472</v>
      </c>
      <c r="D15" s="689" t="s">
        <v>461</v>
      </c>
    </row>
    <row r="16" spans="1:4" ht="12.6" customHeight="1">
      <c r="B16" s="688" t="s">
        <v>513</v>
      </c>
      <c r="C16" s="689" t="s">
        <v>471</v>
      </c>
      <c r="D16" s="689" t="s">
        <v>633</v>
      </c>
    </row>
    <row r="17" spans="2:4" ht="12.6" customHeight="1">
      <c r="B17" s="688" t="s">
        <v>477</v>
      </c>
      <c r="C17" s="688" t="s">
        <v>462</v>
      </c>
      <c r="D17" s="689" t="s">
        <v>634</v>
      </c>
    </row>
    <row r="18" spans="2:4" ht="12.6" customHeight="1">
      <c r="B18" s="688" t="s">
        <v>512</v>
      </c>
      <c r="C18" s="688" t="s">
        <v>490</v>
      </c>
      <c r="D18" s="689"/>
    </row>
    <row r="19" spans="2:4" ht="12.6" customHeight="1">
      <c r="B19" s="688" t="s">
        <v>508</v>
      </c>
      <c r="C19" s="690" t="s">
        <v>854</v>
      </c>
      <c r="D19" s="689"/>
    </row>
    <row r="20" spans="2:4" ht="12.6" customHeight="1">
      <c r="B20" s="689" t="s">
        <v>511</v>
      </c>
      <c r="C20" s="689" t="s">
        <v>510</v>
      </c>
      <c r="D20" s="689"/>
    </row>
    <row r="21" spans="2:4" ht="12.6" customHeight="1">
      <c r="B21" s="688" t="s">
        <v>509</v>
      </c>
      <c r="C21" s="690" t="s">
        <v>508</v>
      </c>
      <c r="D21" s="689"/>
    </row>
    <row r="22" spans="2:4" ht="12.6" customHeight="1">
      <c r="B22" s="688"/>
      <c r="C22" s="689" t="s">
        <v>474</v>
      </c>
      <c r="D22" s="689"/>
    </row>
    <row r="23" spans="2:4" ht="12.6" customHeight="1">
      <c r="B23" s="688"/>
      <c r="C23" s="689" t="s">
        <v>632</v>
      </c>
      <c r="D23" s="689"/>
    </row>
    <row r="24" spans="2:4" ht="12.6" customHeight="1">
      <c r="B24" s="677"/>
      <c r="C24" s="691" t="s">
        <v>522</v>
      </c>
      <c r="D24" s="692"/>
    </row>
    <row r="25" spans="2:4" ht="6" customHeight="1">
      <c r="B25" s="372"/>
      <c r="C25" s="372"/>
      <c r="D25" s="693"/>
    </row>
    <row r="26" spans="2:4" ht="15" customHeight="1">
      <c r="B26" s="694" t="s">
        <v>71</v>
      </c>
      <c r="C26" s="684" t="s">
        <v>72</v>
      </c>
      <c r="D26" s="684" t="s">
        <v>73</v>
      </c>
    </row>
    <row r="27" spans="2:4" ht="6" customHeight="1">
      <c r="B27" s="686"/>
      <c r="C27" s="685"/>
      <c r="D27" s="695"/>
    </row>
    <row r="28" spans="2:4" s="372" customFormat="1" ht="12.6" customHeight="1">
      <c r="B28" s="689" t="s">
        <v>507</v>
      </c>
      <c r="C28" s="688" t="s">
        <v>499</v>
      </c>
      <c r="D28" s="688" t="s">
        <v>499</v>
      </c>
    </row>
    <row r="29" spans="2:4" s="372" customFormat="1" ht="12.6" customHeight="1">
      <c r="B29" s="689" t="s">
        <v>499</v>
      </c>
      <c r="C29" s="688" t="s">
        <v>495</v>
      </c>
      <c r="D29" s="688" t="s">
        <v>497</v>
      </c>
    </row>
    <row r="30" spans="2:4" s="372" customFormat="1" ht="12.6" customHeight="1">
      <c r="B30" s="689" t="s">
        <v>506</v>
      </c>
      <c r="C30" s="688" t="s">
        <v>493</v>
      </c>
      <c r="D30" s="688" t="s">
        <v>496</v>
      </c>
    </row>
    <row r="31" spans="2:4" s="372" customFormat="1" ht="12.6" customHeight="1">
      <c r="B31" s="689" t="s">
        <v>495</v>
      </c>
      <c r="C31" s="688" t="s">
        <v>488</v>
      </c>
      <c r="D31" s="688" t="s">
        <v>495</v>
      </c>
    </row>
    <row r="32" spans="2:4" s="372" customFormat="1" ht="12.6" customHeight="1">
      <c r="B32" s="689" t="s">
        <v>493</v>
      </c>
      <c r="C32" s="688" t="s">
        <v>505</v>
      </c>
      <c r="D32" s="688" t="s">
        <v>488</v>
      </c>
    </row>
    <row r="33" spans="2:4" s="372" customFormat="1" ht="12.6" customHeight="1">
      <c r="B33" s="689" t="s">
        <v>491</v>
      </c>
      <c r="C33" s="688" t="s">
        <v>483</v>
      </c>
      <c r="D33" s="689" t="s">
        <v>485</v>
      </c>
    </row>
    <row r="34" spans="2:4" s="372" customFormat="1" ht="12.6" customHeight="1">
      <c r="B34" s="689" t="s">
        <v>488</v>
      </c>
      <c r="C34" s="688" t="s">
        <v>472</v>
      </c>
      <c r="D34" s="688" t="s">
        <v>483</v>
      </c>
    </row>
    <row r="35" spans="2:4" s="372" customFormat="1" ht="12.6" customHeight="1">
      <c r="B35" s="689" t="s">
        <v>505</v>
      </c>
      <c r="C35" s="688" t="s">
        <v>471</v>
      </c>
      <c r="D35" s="688" t="s">
        <v>472</v>
      </c>
    </row>
    <row r="36" spans="2:4" s="372" customFormat="1" ht="12.6" customHeight="1">
      <c r="B36" s="689" t="s">
        <v>483</v>
      </c>
      <c r="C36" s="689" t="s">
        <v>470</v>
      </c>
      <c r="D36" s="688" t="s">
        <v>471</v>
      </c>
    </row>
    <row r="37" spans="2:4" s="372" customFormat="1" ht="12.6" customHeight="1">
      <c r="B37" s="689" t="s">
        <v>472</v>
      </c>
      <c r="C37" s="688" t="s">
        <v>462</v>
      </c>
      <c r="D37" s="688" t="s">
        <v>470</v>
      </c>
    </row>
    <row r="38" spans="2:4" s="372" customFormat="1" ht="12.6" customHeight="1">
      <c r="B38" s="689" t="s">
        <v>471</v>
      </c>
      <c r="C38" s="688" t="s">
        <v>490</v>
      </c>
      <c r="D38" s="688" t="s">
        <v>476</v>
      </c>
    </row>
    <row r="39" spans="2:4" s="372" customFormat="1" ht="12.6" customHeight="1">
      <c r="B39" s="689" t="s">
        <v>470</v>
      </c>
      <c r="C39" s="688" t="s">
        <v>504</v>
      </c>
      <c r="D39" s="689" t="s">
        <v>503</v>
      </c>
    </row>
    <row r="40" spans="2:4" s="372" customFormat="1" ht="12.6" customHeight="1">
      <c r="B40" s="689" t="s">
        <v>490</v>
      </c>
      <c r="C40" s="688" t="s">
        <v>476</v>
      </c>
      <c r="D40" s="688" t="s">
        <v>462</v>
      </c>
    </row>
    <row r="41" spans="2:4" s="372" customFormat="1" ht="12.6" customHeight="1">
      <c r="B41" s="689" t="s">
        <v>502</v>
      </c>
      <c r="C41" s="689" t="s">
        <v>501</v>
      </c>
      <c r="D41" s="688" t="s">
        <v>461</v>
      </c>
    </row>
    <row r="42" spans="2:4" s="372" customFormat="1" ht="12.6" customHeight="1">
      <c r="B42" s="696" t="s">
        <v>462</v>
      </c>
      <c r="C42" s="688" t="s">
        <v>461</v>
      </c>
      <c r="D42" s="689" t="s">
        <v>474</v>
      </c>
    </row>
    <row r="43" spans="2:4" s="372" customFormat="1" ht="12.6" customHeight="1">
      <c r="B43" s="696" t="s">
        <v>476</v>
      </c>
      <c r="C43" s="689" t="s">
        <v>474</v>
      </c>
      <c r="D43" s="689" t="s">
        <v>635</v>
      </c>
    </row>
    <row r="44" spans="2:4" s="372" customFormat="1" ht="12.6" customHeight="1">
      <c r="B44" s="696" t="s">
        <v>500</v>
      </c>
      <c r="C44" s="689" t="s">
        <v>635</v>
      </c>
      <c r="D44" s="689" t="s">
        <v>638</v>
      </c>
    </row>
    <row r="45" spans="2:4" s="372" customFormat="1" ht="12.6" customHeight="1">
      <c r="B45" s="696" t="s">
        <v>461</v>
      </c>
      <c r="C45" s="689" t="s">
        <v>637</v>
      </c>
      <c r="D45" s="690"/>
    </row>
    <row r="46" spans="2:4" s="372" customFormat="1" ht="12.6" customHeight="1">
      <c r="B46" s="689" t="s">
        <v>474</v>
      </c>
      <c r="C46" s="668"/>
      <c r="D46" s="690"/>
    </row>
    <row r="47" spans="2:4" s="372" customFormat="1" ht="12.6" customHeight="1">
      <c r="B47" s="689" t="s">
        <v>635</v>
      </c>
      <c r="C47" s="668"/>
      <c r="D47" s="690"/>
    </row>
    <row r="48" spans="2:4" s="372" customFormat="1" ht="12.6" customHeight="1">
      <c r="B48" s="689" t="s">
        <v>636</v>
      </c>
      <c r="C48" s="668"/>
      <c r="D48" s="690"/>
    </row>
    <row r="49" spans="2:4" s="372" customFormat="1" ht="6" customHeight="1">
      <c r="B49" s="677"/>
      <c r="C49" s="697"/>
      <c r="D49" s="698"/>
    </row>
    <row r="50" spans="2:4" ht="6" customHeight="1">
      <c r="B50" s="699"/>
      <c r="C50" s="700"/>
      <c r="D50" s="701"/>
    </row>
    <row r="51" spans="2:4" ht="15" customHeight="1">
      <c r="B51" s="684" t="s">
        <v>74</v>
      </c>
      <c r="C51" s="702" t="s">
        <v>75</v>
      </c>
      <c r="D51" s="684" t="s">
        <v>76</v>
      </c>
    </row>
    <row r="52" spans="2:4" ht="6" customHeight="1">
      <c r="B52" s="686"/>
      <c r="C52" s="703"/>
      <c r="D52" s="695"/>
    </row>
    <row r="53" spans="2:4" ht="12.6" customHeight="1">
      <c r="B53" s="689" t="s">
        <v>499</v>
      </c>
      <c r="C53" s="704" t="s">
        <v>498</v>
      </c>
      <c r="D53" s="689" t="s">
        <v>473</v>
      </c>
    </row>
    <row r="54" spans="2:4" ht="12.6" customHeight="1">
      <c r="B54" s="689" t="s">
        <v>497</v>
      </c>
      <c r="C54" s="705" t="s">
        <v>491</v>
      </c>
      <c r="D54" s="689" t="s">
        <v>472</v>
      </c>
    </row>
    <row r="55" spans="2:4" ht="12.6" customHeight="1">
      <c r="B55" s="689" t="s">
        <v>496</v>
      </c>
      <c r="C55" s="705" t="s">
        <v>472</v>
      </c>
      <c r="D55" s="689" t="s">
        <v>494</v>
      </c>
    </row>
    <row r="56" spans="2:4" ht="12.6" customHeight="1">
      <c r="B56" s="689" t="s">
        <v>495</v>
      </c>
      <c r="C56" s="705" t="s">
        <v>494</v>
      </c>
      <c r="D56" s="689" t="s">
        <v>470</v>
      </c>
    </row>
    <row r="57" spans="2:4" ht="12.6" customHeight="1">
      <c r="B57" s="689" t="s">
        <v>493</v>
      </c>
      <c r="C57" s="705" t="s">
        <v>470</v>
      </c>
      <c r="D57" s="689" t="s">
        <v>492</v>
      </c>
    </row>
    <row r="58" spans="2:4" ht="12.6" customHeight="1">
      <c r="B58" s="689" t="s">
        <v>491</v>
      </c>
      <c r="C58" s="705" t="s">
        <v>490</v>
      </c>
      <c r="D58" s="689" t="s">
        <v>489</v>
      </c>
    </row>
    <row r="59" spans="2:4" ht="12.6" customHeight="1">
      <c r="B59" s="689" t="s">
        <v>488</v>
      </c>
      <c r="C59" s="705" t="s">
        <v>487</v>
      </c>
      <c r="D59" s="689" t="s">
        <v>486</v>
      </c>
    </row>
    <row r="60" spans="2:4" ht="12.6" customHeight="1">
      <c r="B60" s="689" t="s">
        <v>485</v>
      </c>
      <c r="C60" s="705" t="s">
        <v>462</v>
      </c>
      <c r="D60" s="689" t="s">
        <v>484</v>
      </c>
    </row>
    <row r="61" spans="2:4" ht="12.6" customHeight="1">
      <c r="B61" s="689" t="s">
        <v>483</v>
      </c>
      <c r="C61" s="705" t="s">
        <v>482</v>
      </c>
      <c r="D61" s="689" t="s">
        <v>481</v>
      </c>
    </row>
    <row r="62" spans="2:4" ht="12.6" customHeight="1">
      <c r="B62" s="689" t="s">
        <v>472</v>
      </c>
      <c r="C62" s="706" t="s">
        <v>480</v>
      </c>
      <c r="D62" s="689" t="s">
        <v>462</v>
      </c>
    </row>
    <row r="63" spans="2:4" ht="12.6" customHeight="1">
      <c r="B63" s="689" t="s">
        <v>471</v>
      </c>
      <c r="C63" s="705" t="s">
        <v>479</v>
      </c>
      <c r="D63" s="689" t="s">
        <v>478</v>
      </c>
    </row>
    <row r="64" spans="2:4" ht="12.6" customHeight="1">
      <c r="B64" s="689" t="s">
        <v>470</v>
      </c>
      <c r="C64" s="706" t="s">
        <v>461</v>
      </c>
      <c r="D64" s="689" t="s">
        <v>477</v>
      </c>
    </row>
    <row r="65" spans="2:4" ht="12.6" customHeight="1">
      <c r="B65" s="689" t="s">
        <v>462</v>
      </c>
      <c r="C65" s="689" t="s">
        <v>474</v>
      </c>
      <c r="D65" s="668" t="s">
        <v>461</v>
      </c>
    </row>
    <row r="66" spans="2:4" ht="12.6" customHeight="1">
      <c r="B66" s="689" t="s">
        <v>476</v>
      </c>
      <c r="C66" s="372"/>
      <c r="D66" s="668"/>
    </row>
    <row r="67" spans="2:4" ht="12.6" customHeight="1">
      <c r="B67" s="696" t="s">
        <v>475</v>
      </c>
      <c r="C67" s="707"/>
      <c r="D67" s="668"/>
    </row>
    <row r="68" spans="2:4" ht="12.6" customHeight="1">
      <c r="B68" s="696" t="s">
        <v>461</v>
      </c>
      <c r="C68" s="705"/>
      <c r="D68" s="689"/>
    </row>
    <row r="69" spans="2:4" ht="12.6" customHeight="1">
      <c r="B69" s="689" t="s">
        <v>474</v>
      </c>
      <c r="C69" s="705"/>
      <c r="D69" s="689"/>
    </row>
    <row r="70" spans="2:4" ht="12.6" customHeight="1">
      <c r="B70" s="689" t="s">
        <v>635</v>
      </c>
      <c r="C70" s="705"/>
      <c r="D70" s="689"/>
    </row>
    <row r="71" spans="2:4" ht="12.6" customHeight="1">
      <c r="B71" s="689" t="s">
        <v>639</v>
      </c>
      <c r="C71" s="705"/>
      <c r="D71" s="689"/>
    </row>
    <row r="72" spans="2:4" ht="6.6" customHeight="1">
      <c r="B72" s="677"/>
      <c r="C72" s="708"/>
      <c r="D72" s="691"/>
    </row>
    <row r="73" spans="2:4" ht="6" customHeight="1">
      <c r="B73" s="372"/>
      <c r="C73" s="372"/>
      <c r="D73" s="693"/>
    </row>
    <row r="74" spans="2:4" ht="15" customHeight="1">
      <c r="B74" s="684" t="s">
        <v>6</v>
      </c>
      <c r="C74" s="372"/>
      <c r="D74" s="693"/>
    </row>
    <row r="75" spans="2:4" ht="6" customHeight="1">
      <c r="B75" s="686"/>
      <c r="C75" s="372"/>
      <c r="D75" s="693"/>
    </row>
    <row r="76" spans="2:4" ht="12.6" customHeight="1">
      <c r="B76" s="689" t="s">
        <v>473</v>
      </c>
      <c r="C76" s="372"/>
      <c r="D76" s="693"/>
    </row>
    <row r="77" spans="2:4" ht="12.6" customHeight="1">
      <c r="B77" s="689" t="s">
        <v>472</v>
      </c>
      <c r="C77" s="372"/>
      <c r="D77" s="693"/>
    </row>
    <row r="78" spans="2:4" ht="12.6" customHeight="1">
      <c r="B78" s="689" t="s">
        <v>471</v>
      </c>
      <c r="C78" s="372"/>
      <c r="D78" s="693"/>
    </row>
    <row r="79" spans="2:4" ht="12.6" customHeight="1">
      <c r="B79" s="689" t="s">
        <v>470</v>
      </c>
      <c r="C79" s="372"/>
      <c r="D79" s="693"/>
    </row>
    <row r="80" spans="2:4" ht="12.6" customHeight="1">
      <c r="B80" s="689" t="s">
        <v>469</v>
      </c>
      <c r="C80" s="372"/>
      <c r="D80" s="693"/>
    </row>
    <row r="81" spans="2:4" ht="12.6" customHeight="1">
      <c r="B81" s="689" t="s">
        <v>468</v>
      </c>
      <c r="C81" s="372"/>
      <c r="D81" s="693"/>
    </row>
    <row r="82" spans="2:4" ht="12.6" customHeight="1">
      <c r="B82" s="689" t="s">
        <v>467</v>
      </c>
      <c r="C82" s="1070" t="s">
        <v>465</v>
      </c>
      <c r="D82" s="1071"/>
    </row>
    <row r="83" spans="2:4" ht="12.6" customHeight="1">
      <c r="B83" s="689" t="s">
        <v>466</v>
      </c>
      <c r="C83" s="1070"/>
      <c r="D83" s="1071"/>
    </row>
    <row r="84" spans="2:4" ht="12.6" customHeight="1">
      <c r="B84" s="689" t="s">
        <v>464</v>
      </c>
      <c r="C84" s="709"/>
      <c r="D84" s="710"/>
    </row>
    <row r="85" spans="2:4" ht="12.6" customHeight="1">
      <c r="B85" s="689" t="s">
        <v>463</v>
      </c>
      <c r="C85" s="709"/>
      <c r="D85" s="710"/>
    </row>
    <row r="86" spans="2:4" ht="12.6" customHeight="1">
      <c r="B86" s="689" t="s">
        <v>462</v>
      </c>
      <c r="C86" s="711"/>
      <c r="D86" s="712"/>
    </row>
    <row r="87" spans="2:4" ht="12.6" customHeight="1">
      <c r="B87" s="689" t="s">
        <v>641</v>
      </c>
      <c r="C87" s="372"/>
      <c r="D87" s="693"/>
    </row>
    <row r="88" spans="2:4" ht="12.6" customHeight="1">
      <c r="B88" s="689" t="s">
        <v>640</v>
      </c>
      <c r="C88" s="372"/>
      <c r="D88" s="693"/>
    </row>
    <row r="89" spans="2:4" ht="12.6" customHeight="1">
      <c r="B89" s="689" t="s">
        <v>461</v>
      </c>
      <c r="C89" s="372"/>
      <c r="D89" s="1069" t="s">
        <v>701</v>
      </c>
    </row>
    <row r="90" spans="2:4" ht="6" customHeight="1">
      <c r="B90" s="714"/>
      <c r="D90" s="1069"/>
    </row>
  </sheetData>
  <mergeCells count="2">
    <mergeCell ref="D89:D90"/>
    <mergeCell ref="C82:D83"/>
  </mergeCells>
  <phoneticPr fontId="13"/>
  <pageMargins left="0.74803149606299213" right="0.78740157480314965" top="0.59055118110236227" bottom="0.59055118110236227" header="0.51181102362204722" footer="0.19685039370078741"/>
  <pageSetup paperSize="9" scale="72" orientation="portrait" blackAndWhite="1" r:id="rId1"/>
  <headerFooter scaleWithDoc="0" alignWithMargins="0">
    <oddFooter>&amp;C11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D82"/>
  <sheetViews>
    <sheetView view="pageBreakPreview" topLeftCell="A61" zoomScaleNormal="100" zoomScaleSheetLayoutView="100" workbookViewId="0">
      <selection activeCell="E28" sqref="E28"/>
    </sheetView>
  </sheetViews>
  <sheetFormatPr defaultColWidth="9" defaultRowHeight="12.75"/>
  <cols>
    <col min="1" max="1" width="2.5" style="88" customWidth="1"/>
    <col min="2" max="3" width="46.875" style="283" customWidth="1"/>
    <col min="4" max="16384" width="9" style="88"/>
  </cols>
  <sheetData>
    <row r="1" spans="1:3" ht="13.5" customHeight="1"/>
    <row r="2" spans="1:3" ht="24" customHeight="1">
      <c r="A2" s="567" t="s">
        <v>839</v>
      </c>
      <c r="C2" s="92"/>
    </row>
    <row r="3" spans="1:3" ht="9" customHeight="1"/>
    <row r="4" spans="1:3" ht="21" customHeight="1">
      <c r="B4" s="568" t="s">
        <v>52</v>
      </c>
      <c r="C4" s="559"/>
    </row>
    <row r="5" spans="1:3" ht="21" customHeight="1">
      <c r="B5" s="913" t="s">
        <v>732</v>
      </c>
      <c r="C5" s="914" t="s">
        <v>733</v>
      </c>
    </row>
    <row r="6" spans="1:3" ht="21" customHeight="1">
      <c r="B6" s="913" t="s">
        <v>734</v>
      </c>
      <c r="C6" s="914" t="s">
        <v>735</v>
      </c>
    </row>
    <row r="7" spans="1:3" ht="21" customHeight="1">
      <c r="B7" s="913" t="s">
        <v>736</v>
      </c>
      <c r="C7" s="914" t="s">
        <v>737</v>
      </c>
    </row>
    <row r="8" spans="1:3" ht="21" customHeight="1">
      <c r="B8" s="913" t="s">
        <v>738</v>
      </c>
      <c r="C8" s="914" t="s">
        <v>739</v>
      </c>
    </row>
    <row r="9" spans="1:3" ht="21" customHeight="1">
      <c r="B9" s="913" t="s">
        <v>740</v>
      </c>
      <c r="C9" s="914" t="s">
        <v>741</v>
      </c>
    </row>
    <row r="10" spans="1:3" ht="21" customHeight="1">
      <c r="B10" s="915" t="s">
        <v>742</v>
      </c>
      <c r="C10" s="916" t="s">
        <v>743</v>
      </c>
    </row>
    <row r="11" spans="1:3" ht="12" customHeight="1">
      <c r="B11" s="560"/>
      <c r="C11" s="561"/>
    </row>
    <row r="12" spans="1:3" ht="21" customHeight="1">
      <c r="B12" s="568" t="s">
        <v>33</v>
      </c>
      <c r="C12" s="559"/>
    </row>
    <row r="13" spans="1:3" ht="21" customHeight="1">
      <c r="B13" s="569" t="s">
        <v>791</v>
      </c>
      <c r="C13" s="563" t="s">
        <v>792</v>
      </c>
    </row>
    <row r="14" spans="1:3" ht="21" customHeight="1">
      <c r="B14" s="569" t="s">
        <v>793</v>
      </c>
      <c r="C14" s="563" t="s">
        <v>794</v>
      </c>
    </row>
    <row r="15" spans="1:3" ht="21" customHeight="1">
      <c r="B15" s="569" t="s">
        <v>795</v>
      </c>
      <c r="C15" s="563" t="s">
        <v>796</v>
      </c>
    </row>
    <row r="16" spans="1:3" ht="21" customHeight="1">
      <c r="B16" s="569" t="s">
        <v>797</v>
      </c>
      <c r="C16" s="563" t="s">
        <v>798</v>
      </c>
    </row>
    <row r="17" spans="2:3" ht="21" customHeight="1">
      <c r="B17" s="569" t="s">
        <v>799</v>
      </c>
      <c r="C17" s="563" t="s">
        <v>857</v>
      </c>
    </row>
    <row r="18" spans="2:3" ht="21" customHeight="1">
      <c r="B18" s="570" t="s">
        <v>800</v>
      </c>
      <c r="C18" s="571" t="s">
        <v>858</v>
      </c>
    </row>
    <row r="19" spans="2:3" ht="12" customHeight="1">
      <c r="B19" s="107"/>
      <c r="C19" s="107" t="s">
        <v>83</v>
      </c>
    </row>
    <row r="20" spans="2:3" ht="21" customHeight="1">
      <c r="B20" s="568" t="s">
        <v>85</v>
      </c>
      <c r="C20" s="559"/>
    </row>
    <row r="21" spans="2:3" ht="25.15" customHeight="1">
      <c r="B21" s="917" t="s">
        <v>801</v>
      </c>
      <c r="C21" s="918" t="s">
        <v>802</v>
      </c>
    </row>
    <row r="22" spans="2:3" ht="25.15" customHeight="1">
      <c r="B22" s="332" t="s">
        <v>803</v>
      </c>
      <c r="C22" s="396" t="s">
        <v>804</v>
      </c>
    </row>
    <row r="23" spans="2:3" ht="25.15" customHeight="1">
      <c r="B23" s="332" t="s">
        <v>805</v>
      </c>
      <c r="C23" s="396" t="s">
        <v>806</v>
      </c>
    </row>
    <row r="24" spans="2:3" ht="25.15" customHeight="1">
      <c r="B24" s="332" t="s">
        <v>807</v>
      </c>
      <c r="C24" s="919" t="s">
        <v>808</v>
      </c>
    </row>
    <row r="25" spans="2:3" ht="25.15" customHeight="1">
      <c r="B25" s="920" t="s">
        <v>809</v>
      </c>
      <c r="C25" s="921" t="s">
        <v>810</v>
      </c>
    </row>
    <row r="26" spans="2:3" ht="12" customHeight="1">
      <c r="B26" s="562"/>
      <c r="C26" s="562"/>
    </row>
    <row r="27" spans="2:3" ht="21" customHeight="1">
      <c r="B27" s="568" t="s">
        <v>86</v>
      </c>
      <c r="C27" s="559"/>
    </row>
    <row r="28" spans="2:3" ht="25.15" customHeight="1">
      <c r="B28" s="572" t="s">
        <v>252</v>
      </c>
      <c r="C28" s="563" t="s">
        <v>749</v>
      </c>
    </row>
    <row r="29" spans="2:3" ht="25.15" customHeight="1">
      <c r="B29" s="569" t="s">
        <v>750</v>
      </c>
      <c r="C29" s="563" t="s">
        <v>751</v>
      </c>
    </row>
    <row r="30" spans="2:3" s="343" customFormat="1" ht="25.15" customHeight="1">
      <c r="B30" s="569" t="s">
        <v>752</v>
      </c>
      <c r="C30" s="563" t="s">
        <v>753</v>
      </c>
    </row>
    <row r="31" spans="2:3" ht="25.15" customHeight="1">
      <c r="B31" s="569" t="s">
        <v>754</v>
      </c>
      <c r="C31" s="573" t="s">
        <v>755</v>
      </c>
    </row>
    <row r="32" spans="2:3" ht="25.15" customHeight="1">
      <c r="B32" s="569" t="s">
        <v>253</v>
      </c>
      <c r="C32" s="573" t="s">
        <v>756</v>
      </c>
    </row>
    <row r="33" spans="2:4" ht="12" customHeight="1">
      <c r="B33" s="564"/>
      <c r="C33" s="564"/>
    </row>
    <row r="34" spans="2:4" ht="21" customHeight="1">
      <c r="B34" s="568" t="s">
        <v>87</v>
      </c>
      <c r="C34" s="559"/>
    </row>
    <row r="35" spans="2:4" ht="21" customHeight="1">
      <c r="B35" s="569" t="s">
        <v>812</v>
      </c>
      <c r="C35" s="563" t="s">
        <v>813</v>
      </c>
    </row>
    <row r="36" spans="2:4" ht="21" customHeight="1">
      <c r="B36" s="569" t="s">
        <v>814</v>
      </c>
      <c r="C36" s="563" t="s">
        <v>815</v>
      </c>
    </row>
    <row r="37" spans="2:4" ht="21" customHeight="1">
      <c r="B37" s="569" t="s">
        <v>816</v>
      </c>
      <c r="C37" s="563" t="s">
        <v>817</v>
      </c>
    </row>
    <row r="38" spans="2:4" ht="21" customHeight="1">
      <c r="B38" s="569" t="s">
        <v>818</v>
      </c>
      <c r="C38" s="563" t="s">
        <v>819</v>
      </c>
    </row>
    <row r="39" spans="2:4" ht="21" customHeight="1">
      <c r="B39" s="569" t="s">
        <v>820</v>
      </c>
      <c r="C39" s="563" t="s">
        <v>821</v>
      </c>
    </row>
    <row r="40" spans="2:4" ht="21" customHeight="1">
      <c r="B40" s="570" t="s">
        <v>822</v>
      </c>
      <c r="C40" s="571"/>
    </row>
    <row r="41" spans="2:4" ht="15.6" customHeight="1">
      <c r="B41" s="107"/>
      <c r="C41" s="107"/>
    </row>
    <row r="42" spans="2:4" ht="21" customHeight="1">
      <c r="B42" s="859" t="s">
        <v>88</v>
      </c>
      <c r="C42" s="860"/>
    </row>
    <row r="43" spans="2:4" ht="25.15" customHeight="1">
      <c r="B43" s="861" t="s">
        <v>757</v>
      </c>
      <c r="C43" s="862" t="s">
        <v>758</v>
      </c>
    </row>
    <row r="44" spans="2:4" ht="25.15" customHeight="1">
      <c r="B44" s="863" t="s">
        <v>759</v>
      </c>
      <c r="C44" s="864" t="s">
        <v>255</v>
      </c>
    </row>
    <row r="45" spans="2:4" ht="25.15" customHeight="1">
      <c r="B45" s="863" t="s">
        <v>760</v>
      </c>
      <c r="C45" s="864" t="s">
        <v>761</v>
      </c>
    </row>
    <row r="46" spans="2:4" ht="25.15" customHeight="1">
      <c r="B46" s="865" t="s">
        <v>762</v>
      </c>
      <c r="C46" s="864" t="s">
        <v>763</v>
      </c>
    </row>
    <row r="47" spans="2:4" ht="25.15" customHeight="1">
      <c r="B47" s="866" t="s">
        <v>764</v>
      </c>
      <c r="C47" s="867" t="s">
        <v>765</v>
      </c>
    </row>
    <row r="48" spans="2:4" ht="12" customHeight="1">
      <c r="B48" s="561"/>
      <c r="C48" s="565"/>
      <c r="D48" s="91"/>
    </row>
    <row r="49" spans="2:3" ht="21" customHeight="1">
      <c r="B49" s="568" t="s">
        <v>89</v>
      </c>
      <c r="C49" s="576"/>
    </row>
    <row r="50" spans="2:3" ht="25.15" customHeight="1">
      <c r="B50" s="874" t="s">
        <v>770</v>
      </c>
      <c r="C50" s="875" t="s">
        <v>771</v>
      </c>
    </row>
    <row r="51" spans="2:3" ht="25.15" customHeight="1">
      <c r="B51" s="569" t="s">
        <v>772</v>
      </c>
      <c r="C51" s="563" t="s">
        <v>258</v>
      </c>
    </row>
    <row r="52" spans="2:3" ht="25.15" customHeight="1">
      <c r="B52" s="572" t="s">
        <v>773</v>
      </c>
      <c r="C52" s="563" t="s">
        <v>774</v>
      </c>
    </row>
    <row r="53" spans="2:3" ht="25.15" customHeight="1">
      <c r="B53" s="574" t="s">
        <v>775</v>
      </c>
      <c r="C53" s="563" t="s">
        <v>776</v>
      </c>
    </row>
    <row r="54" spans="2:3" ht="25.15" customHeight="1">
      <c r="B54" s="569" t="s">
        <v>777</v>
      </c>
      <c r="C54" s="563" t="s">
        <v>778</v>
      </c>
    </row>
    <row r="55" spans="2:3" ht="25.15" customHeight="1">
      <c r="B55" s="570" t="s">
        <v>779</v>
      </c>
      <c r="C55" s="571" t="s">
        <v>780</v>
      </c>
    </row>
    <row r="56" spans="2:3" ht="12" customHeight="1">
      <c r="B56" s="107"/>
      <c r="C56" s="107"/>
    </row>
    <row r="57" spans="2:3" ht="21" customHeight="1">
      <c r="B57" s="568" t="s">
        <v>231</v>
      </c>
      <c r="C57" s="559"/>
    </row>
    <row r="58" spans="2:3" ht="25.15" customHeight="1">
      <c r="B58" s="574" t="s">
        <v>716</v>
      </c>
      <c r="C58" s="563" t="s">
        <v>717</v>
      </c>
    </row>
    <row r="59" spans="2:3" ht="25.15" customHeight="1">
      <c r="B59" s="569" t="s">
        <v>718</v>
      </c>
      <c r="C59" s="563" t="s">
        <v>719</v>
      </c>
    </row>
    <row r="60" spans="2:3" ht="25.15" customHeight="1">
      <c r="B60" s="569" t="s">
        <v>720</v>
      </c>
      <c r="C60" s="563" t="s">
        <v>721</v>
      </c>
    </row>
    <row r="61" spans="2:3" ht="25.15" customHeight="1">
      <c r="B61" s="569" t="s">
        <v>722</v>
      </c>
      <c r="C61" s="563" t="s">
        <v>723</v>
      </c>
    </row>
    <row r="62" spans="2:3" ht="25.15" customHeight="1">
      <c r="B62" s="570" t="s">
        <v>724</v>
      </c>
      <c r="C62" s="571" t="s">
        <v>725</v>
      </c>
    </row>
    <row r="63" spans="2:3" ht="12" customHeight="1">
      <c r="B63" s="107"/>
      <c r="C63" s="107"/>
    </row>
    <row r="64" spans="2:3" ht="21" customHeight="1">
      <c r="B64" s="568" t="s">
        <v>90</v>
      </c>
      <c r="C64" s="559"/>
    </row>
    <row r="65" spans="2:3" ht="25.15" customHeight="1">
      <c r="B65" s="922" t="s">
        <v>824</v>
      </c>
      <c r="C65" s="923" t="s">
        <v>825</v>
      </c>
    </row>
    <row r="66" spans="2:3" ht="25.15" customHeight="1">
      <c r="B66" s="924" t="s">
        <v>826</v>
      </c>
      <c r="C66" s="925" t="s">
        <v>827</v>
      </c>
    </row>
    <row r="67" spans="2:3" ht="25.15" customHeight="1">
      <c r="B67" s="926" t="s">
        <v>828</v>
      </c>
      <c r="C67" s="925" t="s">
        <v>829</v>
      </c>
    </row>
    <row r="68" spans="2:3" ht="25.15" customHeight="1">
      <c r="B68" s="922" t="s">
        <v>830</v>
      </c>
      <c r="C68" s="925" t="s">
        <v>831</v>
      </c>
    </row>
    <row r="69" spans="2:3" ht="25.15" customHeight="1">
      <c r="B69" s="927" t="s">
        <v>832</v>
      </c>
      <c r="C69" s="928" t="s">
        <v>833</v>
      </c>
    </row>
    <row r="70" spans="2:3" ht="12" customHeight="1">
      <c r="B70" s="107"/>
      <c r="C70" s="107"/>
    </row>
    <row r="71" spans="2:3" ht="21" customHeight="1">
      <c r="B71" s="577" t="s">
        <v>562</v>
      </c>
      <c r="C71" s="566"/>
    </row>
    <row r="72" spans="2:3" ht="25.15" customHeight="1">
      <c r="B72" s="578" t="s">
        <v>781</v>
      </c>
      <c r="C72" s="573" t="s">
        <v>782</v>
      </c>
    </row>
    <row r="73" spans="2:3" ht="25.15" customHeight="1">
      <c r="B73" s="569" t="s">
        <v>783</v>
      </c>
      <c r="C73" s="573" t="s">
        <v>784</v>
      </c>
    </row>
    <row r="74" spans="2:3" ht="25.15" customHeight="1">
      <c r="B74" s="569" t="s">
        <v>563</v>
      </c>
      <c r="C74" s="573" t="s">
        <v>564</v>
      </c>
    </row>
    <row r="75" spans="2:3" ht="25.15" customHeight="1">
      <c r="B75" s="569" t="s">
        <v>785</v>
      </c>
      <c r="C75" s="573" t="s">
        <v>786</v>
      </c>
    </row>
    <row r="76" spans="2:3" ht="25.15" customHeight="1">
      <c r="B76" s="876" t="s">
        <v>565</v>
      </c>
      <c r="C76" s="573" t="s">
        <v>787</v>
      </c>
    </row>
    <row r="77" spans="2:3" ht="19.5" customHeight="1">
      <c r="B77" s="579" t="s">
        <v>788</v>
      </c>
      <c r="C77" s="575" t="s">
        <v>789</v>
      </c>
    </row>
    <row r="78" spans="2:3" ht="20.25" customHeight="1">
      <c r="B78" s="929"/>
      <c r="C78" s="282"/>
    </row>
    <row r="79" spans="2:3" ht="20.25" customHeight="1">
      <c r="B79" s="1072"/>
    </row>
    <row r="80" spans="2:3" ht="20.25" customHeight="1">
      <c r="B80" s="1072"/>
    </row>
    <row r="81" ht="20.25" customHeight="1"/>
    <row r="82" ht="20.25" customHeight="1"/>
  </sheetData>
  <customSheetViews>
    <customSheetView guid="{B7579443-D7D2-424F-B9A0-9AD6E940CDF1}" showPageBreaks="1" fitToPage="1" printArea="1" view="pageBreakPreview" topLeftCell="A57">
      <selection activeCell="B72" sqref="B72"/>
      <rowBreaks count="1" manualBreakCount="1">
        <brk id="40" max="2" man="1"/>
      </rowBreaks>
      <pageMargins left="0.74803149606299213" right="0.78740157480314965" top="0.59055118110236227" bottom="0.59055118110236227" header="0.51181102362204722" footer="0.19685039370078741"/>
      <pageSetup paperSize="9" scale="89" firstPageNumber="12" fitToHeight="0" orientation="portrait" blackAndWhite="1" useFirstPageNumber="1" r:id="rId1"/>
      <headerFooter scaleWithDoc="0" alignWithMargins="0">
        <oddFooter xml:space="preserve">&amp;C&amp;P </oddFooter>
      </headerFooter>
    </customSheetView>
  </customSheetViews>
  <mergeCells count="1">
    <mergeCell ref="B79:B80"/>
  </mergeCells>
  <phoneticPr fontId="13"/>
  <pageMargins left="0.74803149606299213" right="0.78740157480314965" top="0.59055118110236227" bottom="0.59055118110236227" header="0.51181102362204722" footer="0.19685039370078741"/>
  <pageSetup paperSize="9" scale="89" firstPageNumber="12" fitToHeight="0" orientation="portrait" blackAndWhite="1" useFirstPageNumber="1" r:id="rId2"/>
  <headerFooter scaleWithDoc="0" alignWithMargins="0">
    <oddFooter>&amp;C&amp;P</oddFooter>
  </headerFooter>
  <rowBreaks count="1" manualBreakCount="1">
    <brk id="4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9" tint="0.59999389629810485"/>
    <pageSetUpPr fitToPage="1"/>
  </sheetPr>
  <dimension ref="A1:G10"/>
  <sheetViews>
    <sheetView workbookViewId="0">
      <selection activeCell="I10" sqref="I10"/>
    </sheetView>
  </sheetViews>
  <sheetFormatPr defaultColWidth="8.875" defaultRowHeight="14.25"/>
  <cols>
    <col min="1" max="1" width="2.5" style="110" customWidth="1"/>
    <col min="2" max="2" width="8.5" style="110" customWidth="1"/>
    <col min="3" max="3" width="15.625" style="110" customWidth="1"/>
    <col min="4" max="4" width="12.625" style="110" customWidth="1"/>
    <col min="5" max="5" width="9.625" style="110" customWidth="1"/>
    <col min="6" max="6" width="12.625" style="110" customWidth="1"/>
    <col min="7" max="7" width="9.625" style="110" customWidth="1"/>
    <col min="8" max="16384" width="8.875" style="110"/>
  </cols>
  <sheetData>
    <row r="1" spans="1:7" ht="13.15" customHeight="1">
      <c r="A1" s="305"/>
      <c r="B1" s="305"/>
      <c r="C1" s="305"/>
      <c r="D1" s="305"/>
      <c r="E1" s="305"/>
      <c r="F1" s="305"/>
      <c r="G1" s="305"/>
    </row>
    <row r="2" spans="1:7" ht="18.600000000000001" customHeight="1">
      <c r="A2" s="111" t="s">
        <v>215</v>
      </c>
      <c r="B2" s="111"/>
      <c r="C2" s="305"/>
      <c r="D2" s="108"/>
      <c r="E2" s="108"/>
      <c r="F2" s="108"/>
      <c r="G2" s="114"/>
    </row>
    <row r="3" spans="1:7" ht="15" customHeight="1">
      <c r="A3" s="305"/>
      <c r="B3" s="305"/>
      <c r="C3" s="112"/>
      <c r="D3" s="108"/>
      <c r="E3" s="108"/>
      <c r="F3" s="108"/>
      <c r="G3" s="108"/>
    </row>
    <row r="4" spans="1:7" ht="30" customHeight="1">
      <c r="A4" s="305"/>
      <c r="B4" s="305"/>
      <c r="C4" s="306" t="s">
        <v>214</v>
      </c>
      <c r="D4" s="1073" t="s">
        <v>216</v>
      </c>
      <c r="E4" s="1074"/>
      <c r="F4" s="1073" t="s">
        <v>202</v>
      </c>
      <c r="G4" s="1075"/>
    </row>
    <row r="5" spans="1:7" ht="30" customHeight="1">
      <c r="A5" s="305"/>
      <c r="B5" s="305"/>
      <c r="C5" s="307" t="s">
        <v>2</v>
      </c>
      <c r="D5" s="308">
        <v>41</v>
      </c>
      <c r="E5" s="318">
        <f>D5/D$9*100</f>
        <v>3.5436473638720831</v>
      </c>
      <c r="F5" s="308">
        <v>42</v>
      </c>
      <c r="G5" s="319">
        <f>F5/F$9*100</f>
        <v>4.1791044776119408</v>
      </c>
    </row>
    <row r="6" spans="1:7" ht="30" customHeight="1">
      <c r="A6" s="305"/>
      <c r="B6" s="305"/>
      <c r="C6" s="117" t="s">
        <v>12</v>
      </c>
      <c r="D6" s="309">
        <v>41</v>
      </c>
      <c r="E6" s="320">
        <f>D6/D$9*100</f>
        <v>3.5436473638720831</v>
      </c>
      <c r="F6" s="309">
        <v>39</v>
      </c>
      <c r="G6" s="321">
        <f>F6/F$9*100</f>
        <v>3.8805970149253728</v>
      </c>
    </row>
    <row r="7" spans="1:7" ht="30" customHeight="1">
      <c r="A7" s="305"/>
      <c r="B7" s="305"/>
      <c r="C7" s="310" t="s">
        <v>3</v>
      </c>
      <c r="D7" s="311">
        <v>10</v>
      </c>
      <c r="E7" s="322">
        <f>D7/D$9*100</f>
        <v>0.86430423509075205</v>
      </c>
      <c r="F7" s="311">
        <v>12</v>
      </c>
      <c r="G7" s="323">
        <f>F7/F$9*100</f>
        <v>1.1940298507462688</v>
      </c>
    </row>
    <row r="8" spans="1:7" ht="30" customHeight="1" thickBot="1">
      <c r="A8" s="305"/>
      <c r="B8" s="305"/>
      <c r="C8" s="312" t="s">
        <v>122</v>
      </c>
      <c r="D8" s="313">
        <f>SUM(D5:D7)</f>
        <v>92</v>
      </c>
      <c r="E8" s="324">
        <f>D8/D$9*100</f>
        <v>7.9515989628349173</v>
      </c>
      <c r="F8" s="313">
        <f>SUM(F5:F7)</f>
        <v>93</v>
      </c>
      <c r="G8" s="325">
        <f>F8/F$9*100</f>
        <v>9.2537313432835813</v>
      </c>
    </row>
    <row r="9" spans="1:7" ht="30" customHeight="1" thickTop="1">
      <c r="A9" s="305"/>
      <c r="B9" s="305"/>
      <c r="C9" s="314" t="s">
        <v>217</v>
      </c>
      <c r="D9" s="315">
        <v>1157</v>
      </c>
      <c r="E9" s="326">
        <v>100</v>
      </c>
      <c r="F9" s="315">
        <v>1005</v>
      </c>
      <c r="G9" s="327">
        <v>100</v>
      </c>
    </row>
    <row r="10" spans="1:7" ht="24" customHeight="1">
      <c r="A10" s="305"/>
      <c r="B10" s="305"/>
      <c r="C10" s="112" t="s">
        <v>218</v>
      </c>
      <c r="D10" s="108"/>
      <c r="E10" s="108"/>
      <c r="F10" s="316"/>
      <c r="G10" s="317" t="s">
        <v>219</v>
      </c>
    </row>
  </sheetData>
  <customSheetViews>
    <customSheetView guid="{B7579443-D7D2-424F-B9A0-9AD6E940CDF1}" fitToPage="1" state="hidden">
      <selection activeCell="I10" sqref="I10"/>
      <pageMargins left="0.74803149606299213" right="0.78740157480314965" top="0.59055118110236227" bottom="0.59055118110236227" header="0.51181102362204722" footer="0.51181102362204722"/>
      <pageSetup paperSize="9" firstPageNumber="36" orientation="portrait" blackAndWhite="1" useFirstPageNumber="1" r:id="rId1"/>
      <headerFooter alignWithMargins="0">
        <oddFooter xml:space="preserve">&amp;C&amp;P </oddFooter>
      </headerFooter>
    </customSheetView>
  </customSheetViews>
  <mergeCells count="2">
    <mergeCell ref="D4:E4"/>
    <mergeCell ref="F4:G4"/>
  </mergeCells>
  <phoneticPr fontId="13"/>
  <pageMargins left="0.74803149606299213" right="0.78740157480314965" top="0.59055118110236227" bottom="0.59055118110236227" header="0.51181102362204722" footer="0.51181102362204722"/>
  <pageSetup paperSize="9" firstPageNumber="36" orientation="portrait" blackAndWhite="1" useFirstPageNumber="1" r:id="rId2"/>
  <headerFooter alignWithMargins="0">
    <oddFooter xml:space="preserve">&amp;C&amp;P </oddFooter>
  </headerFooter>
  <ignoredErrors>
    <ignoredError sqref="E8"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5" tint="0.39997558519241921"/>
    <pageSetUpPr fitToPage="1"/>
  </sheetPr>
  <dimension ref="A1:J16"/>
  <sheetViews>
    <sheetView zoomScaleNormal="100" workbookViewId="0">
      <selection activeCell="M116" sqref="M116"/>
    </sheetView>
  </sheetViews>
  <sheetFormatPr defaultColWidth="8.875" defaultRowHeight="14.25"/>
  <cols>
    <col min="1" max="1" width="2.5" style="110" customWidth="1"/>
    <col min="2" max="3" width="12.5" style="110" customWidth="1"/>
    <col min="4" max="4" width="9.625" style="110" customWidth="1"/>
    <col min="5" max="5" width="2.625" style="110" customWidth="1"/>
    <col min="6" max="6" width="9.625" style="110" customWidth="1"/>
    <col min="7" max="7" width="2.625" style="110" customWidth="1"/>
    <col min="8" max="8" width="5.5" style="110" bestFit="1" customWidth="1"/>
    <col min="9" max="9" width="4.5" style="110" bestFit="1" customWidth="1"/>
    <col min="10" max="16384" width="8.875" style="110"/>
  </cols>
  <sheetData>
    <row r="1" spans="1:10" ht="13.15" customHeight="1">
      <c r="A1" s="109"/>
      <c r="B1" s="109"/>
      <c r="C1" s="109"/>
      <c r="D1" s="109"/>
      <c r="E1" s="109"/>
      <c r="F1" s="109"/>
      <c r="G1" s="109"/>
      <c r="H1" s="109"/>
      <c r="I1" s="109"/>
      <c r="J1" s="286"/>
    </row>
    <row r="2" spans="1:10" ht="18" customHeight="1">
      <c r="A2" s="111" t="s">
        <v>203</v>
      </c>
      <c r="B2" s="109"/>
      <c r="C2" s="112"/>
      <c r="D2" s="112"/>
      <c r="E2" s="112"/>
      <c r="F2" s="287"/>
      <c r="G2" s="109"/>
      <c r="H2" s="120"/>
      <c r="I2" s="109"/>
      <c r="J2" s="286"/>
    </row>
    <row r="3" spans="1:10" ht="15" customHeight="1">
      <c r="A3" s="109"/>
      <c r="B3" s="112"/>
      <c r="C3" s="112"/>
      <c r="D3" s="112"/>
      <c r="E3" s="112"/>
      <c r="F3" s="287"/>
      <c r="G3" s="218"/>
      <c r="H3" s="218"/>
      <c r="I3" s="218"/>
      <c r="J3" s="286"/>
    </row>
    <row r="4" spans="1:10" ht="18.600000000000001" customHeight="1">
      <c r="A4" s="109" t="s">
        <v>83</v>
      </c>
      <c r="B4" s="1073" t="s">
        <v>100</v>
      </c>
      <c r="C4" s="1075"/>
      <c r="D4" s="1073" t="s">
        <v>204</v>
      </c>
      <c r="E4" s="1075"/>
      <c r="F4" s="1078" t="s">
        <v>205</v>
      </c>
      <c r="G4" s="1079"/>
      <c r="H4" s="288"/>
      <c r="I4" s="288"/>
      <c r="J4" s="286"/>
    </row>
    <row r="5" spans="1:10" ht="18.600000000000001" customHeight="1">
      <c r="A5" s="109"/>
      <c r="B5" s="1076" t="s">
        <v>2</v>
      </c>
      <c r="C5" s="289" t="s">
        <v>206</v>
      </c>
      <c r="D5" s="290">
        <v>67</v>
      </c>
      <c r="E5" s="291"/>
      <c r="F5" s="290">
        <v>9307</v>
      </c>
      <c r="G5" s="292"/>
      <c r="H5" s="288"/>
      <c r="I5" s="288"/>
      <c r="J5" s="286"/>
    </row>
    <row r="6" spans="1:10" ht="18.600000000000001" customHeight="1">
      <c r="A6" s="109"/>
      <c r="B6" s="1077"/>
      <c r="C6" s="293" t="s">
        <v>207</v>
      </c>
      <c r="D6" s="294">
        <v>67</v>
      </c>
      <c r="E6" s="295"/>
      <c r="F6" s="294">
        <v>9081</v>
      </c>
      <c r="G6" s="296"/>
      <c r="H6" s="288"/>
      <c r="I6" s="288"/>
      <c r="J6" s="286"/>
    </row>
    <row r="7" spans="1:10" ht="18.600000000000001" customHeight="1">
      <c r="A7" s="109"/>
      <c r="B7" s="1076" t="s">
        <v>7</v>
      </c>
      <c r="C7" s="289" t="s">
        <v>208</v>
      </c>
      <c r="D7" s="290">
        <v>7</v>
      </c>
      <c r="E7" s="291"/>
      <c r="F7" s="290">
        <v>2247</v>
      </c>
      <c r="G7" s="292"/>
      <c r="H7" s="288"/>
      <c r="I7" s="288"/>
      <c r="J7" s="286"/>
    </row>
    <row r="8" spans="1:10" ht="18.600000000000001" customHeight="1">
      <c r="A8" s="109"/>
      <c r="B8" s="1077"/>
      <c r="C8" s="293" t="s">
        <v>207</v>
      </c>
      <c r="D8" s="294">
        <v>8</v>
      </c>
      <c r="E8" s="295"/>
      <c r="F8" s="294">
        <v>2223</v>
      </c>
      <c r="G8" s="296"/>
      <c r="H8" s="288"/>
      <c r="I8" s="288"/>
      <c r="J8" s="286"/>
    </row>
    <row r="9" spans="1:10" ht="18.600000000000001" customHeight="1">
      <c r="A9" s="109"/>
      <c r="B9" s="1076" t="s">
        <v>209</v>
      </c>
      <c r="C9" s="289" t="s">
        <v>206</v>
      </c>
      <c r="D9" s="290">
        <v>22</v>
      </c>
      <c r="E9" s="291"/>
      <c r="F9" s="290">
        <v>2490</v>
      </c>
      <c r="G9" s="292"/>
      <c r="H9" s="288"/>
      <c r="I9" s="288"/>
      <c r="J9" s="286"/>
    </row>
    <row r="10" spans="1:10" ht="18.600000000000001" customHeight="1">
      <c r="A10" s="109"/>
      <c r="B10" s="1077"/>
      <c r="C10" s="293" t="s">
        <v>207</v>
      </c>
      <c r="D10" s="294">
        <v>20</v>
      </c>
      <c r="E10" s="295"/>
      <c r="F10" s="294">
        <v>2366</v>
      </c>
      <c r="G10" s="296"/>
      <c r="H10" s="288"/>
      <c r="I10" s="288"/>
      <c r="J10" s="286"/>
    </row>
    <row r="11" spans="1:10" ht="18.600000000000001" customHeight="1">
      <c r="A11" s="109"/>
      <c r="B11" s="1076" t="s">
        <v>210</v>
      </c>
      <c r="C11" s="289" t="s">
        <v>208</v>
      </c>
      <c r="D11" s="290">
        <v>24</v>
      </c>
      <c r="E11" s="291"/>
      <c r="F11" s="290">
        <v>1105</v>
      </c>
      <c r="G11" s="292"/>
      <c r="H11" s="288"/>
      <c r="I11" s="288"/>
      <c r="J11" s="286"/>
    </row>
    <row r="12" spans="1:10" ht="18.600000000000001" customHeight="1">
      <c r="A12" s="109"/>
      <c r="B12" s="1077"/>
      <c r="C12" s="293" t="s">
        <v>207</v>
      </c>
      <c r="D12" s="294">
        <v>24</v>
      </c>
      <c r="E12" s="295"/>
      <c r="F12" s="294">
        <v>1290</v>
      </c>
      <c r="G12" s="296"/>
      <c r="H12" s="288"/>
      <c r="I12" s="288"/>
      <c r="J12" s="286"/>
    </row>
    <row r="13" spans="1:10" ht="15" customHeight="1">
      <c r="A13" s="109"/>
      <c r="B13" s="218"/>
      <c r="C13" s="218"/>
      <c r="D13" s="112" t="s">
        <v>211</v>
      </c>
      <c r="E13" s="112"/>
      <c r="F13" s="109"/>
      <c r="G13" s="297"/>
      <c r="H13" s="288"/>
      <c r="I13" s="288"/>
      <c r="J13" s="286"/>
    </row>
    <row r="14" spans="1:10" ht="15" customHeight="1">
      <c r="A14" s="109"/>
      <c r="B14" s="112"/>
      <c r="C14" s="112"/>
      <c r="D14" s="112" t="s">
        <v>212</v>
      </c>
      <c r="E14" s="112"/>
      <c r="F14" s="287"/>
      <c r="G14" s="298"/>
      <c r="H14" s="298"/>
      <c r="I14" s="298"/>
      <c r="J14" s="286"/>
    </row>
    <row r="15" spans="1:10" ht="15" customHeight="1">
      <c r="A15" s="109"/>
      <c r="B15" s="112"/>
      <c r="C15" s="112"/>
      <c r="D15" s="112" t="s">
        <v>213</v>
      </c>
      <c r="E15" s="112"/>
      <c r="F15" s="287"/>
      <c r="G15" s="109"/>
      <c r="H15" s="109"/>
      <c r="I15" s="109"/>
      <c r="J15" s="286"/>
    </row>
    <row r="16" spans="1:10">
      <c r="A16" s="299"/>
      <c r="B16" s="299"/>
      <c r="C16" s="299"/>
      <c r="D16" s="299"/>
      <c r="E16" s="299"/>
      <c r="F16" s="299"/>
      <c r="G16" s="299"/>
      <c r="H16" s="299"/>
      <c r="I16" s="299"/>
      <c r="J16" s="299"/>
    </row>
  </sheetData>
  <customSheetViews>
    <customSheetView guid="{B7579443-D7D2-424F-B9A0-9AD6E940CDF1}" showPageBreaks="1" fitToPage="1" printArea="1" state="hidden">
      <selection activeCell="M116" sqref="M116"/>
      <pageMargins left="0.74803149606299213" right="0.78740157480314965" top="0.59055118110236227" bottom="0.59055118110236227" header="0.51181102362204722" footer="0.51181102362204722"/>
      <pageSetup paperSize="9" firstPageNumber="15" fitToHeight="0" orientation="portrait" blackAndWhite="1" useFirstPageNumber="1" r:id="rId1"/>
      <headerFooter alignWithMargins="0"/>
    </customSheetView>
  </customSheetViews>
  <mergeCells count="7">
    <mergeCell ref="B11:B12"/>
    <mergeCell ref="B4:C4"/>
    <mergeCell ref="D4:E4"/>
    <mergeCell ref="F4:G4"/>
    <mergeCell ref="B5:B6"/>
    <mergeCell ref="B7:B8"/>
    <mergeCell ref="B9:B10"/>
  </mergeCells>
  <phoneticPr fontId="13"/>
  <pageMargins left="0.74803149606299213" right="0.78740157480314965" top="0.59055118110236227" bottom="0.59055118110236227" header="0.51181102362204722" footer="0.51181102362204722"/>
  <pageSetup paperSize="9" firstPageNumber="15" fitToHeight="0" orientation="portrait" blackAndWhite="1" useFirstPageNumber="1"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G22"/>
  <sheetViews>
    <sheetView zoomScaleNormal="100" zoomScaleSheetLayoutView="120" workbookViewId="0">
      <selection activeCell="I9" sqref="I9"/>
    </sheetView>
  </sheetViews>
  <sheetFormatPr defaultColWidth="8.875" defaultRowHeight="14.25"/>
  <cols>
    <col min="1" max="1" width="2.75" style="110" customWidth="1"/>
    <col min="2" max="2" width="17.75" style="110" customWidth="1"/>
    <col min="3" max="4" width="15.5" style="110" customWidth="1"/>
    <col min="5" max="6" width="16.125" style="110" customWidth="1"/>
    <col min="7" max="16384" width="8.875" style="110"/>
  </cols>
  <sheetData>
    <row r="1" spans="1:7" ht="13.5" customHeight="1">
      <c r="A1" s="112"/>
      <c r="B1" s="112"/>
      <c r="C1" s="112"/>
      <c r="D1" s="112"/>
      <c r="E1" s="112"/>
      <c r="F1" s="218"/>
      <c r="G1" s="218"/>
    </row>
    <row r="2" spans="1:7" ht="18.75" customHeight="1">
      <c r="A2" s="219" t="s">
        <v>189</v>
      </c>
      <c r="B2" s="112"/>
      <c r="C2" s="112"/>
      <c r="D2" s="112"/>
      <c r="E2" s="112"/>
      <c r="F2" s="220"/>
      <c r="G2" s="221"/>
    </row>
    <row r="3" spans="1:7" ht="15" customHeight="1" thickBot="1">
      <c r="A3" s="112"/>
      <c r="B3" s="112"/>
      <c r="C3" s="112"/>
      <c r="D3" s="112"/>
      <c r="E3" s="112"/>
      <c r="F3" s="222" t="s">
        <v>190</v>
      </c>
      <c r="G3" s="221"/>
    </row>
    <row r="4" spans="1:7" ht="18" customHeight="1">
      <c r="A4" s="112"/>
      <c r="B4" s="1080" t="s">
        <v>167</v>
      </c>
      <c r="C4" s="1082" t="s">
        <v>191</v>
      </c>
      <c r="D4" s="1083"/>
      <c r="E4" s="223" t="s">
        <v>192</v>
      </c>
      <c r="F4" s="224" t="s">
        <v>193</v>
      </c>
      <c r="G4" s="221"/>
    </row>
    <row r="5" spans="1:7" ht="25.5" customHeight="1">
      <c r="A5" s="112"/>
      <c r="B5" s="1081"/>
      <c r="C5" s="225" t="s">
        <v>194</v>
      </c>
      <c r="D5" s="226" t="s">
        <v>195</v>
      </c>
      <c r="E5" s="227" t="s">
        <v>196</v>
      </c>
      <c r="F5" s="228" t="s">
        <v>197</v>
      </c>
      <c r="G5" s="221"/>
    </row>
    <row r="6" spans="1:7" ht="21" customHeight="1">
      <c r="A6" s="112"/>
      <c r="B6" s="229" t="s">
        <v>2</v>
      </c>
      <c r="C6" s="230">
        <v>152</v>
      </c>
      <c r="D6" s="231">
        <v>102.05</v>
      </c>
      <c r="E6" s="230">
        <v>189</v>
      </c>
      <c r="F6" s="232">
        <v>5.4</v>
      </c>
      <c r="G6" s="221"/>
    </row>
    <row r="7" spans="1:7" ht="21" customHeight="1">
      <c r="A7" s="112"/>
      <c r="B7" s="233" t="s">
        <v>14</v>
      </c>
      <c r="C7" s="234">
        <v>28</v>
      </c>
      <c r="D7" s="235">
        <v>20.47</v>
      </c>
      <c r="E7" s="234">
        <v>42</v>
      </c>
      <c r="F7" s="236">
        <v>4.87</v>
      </c>
      <c r="G7" s="221"/>
    </row>
    <row r="8" spans="1:7" ht="21" customHeight="1">
      <c r="A8" s="112"/>
      <c r="B8" s="237" t="s">
        <v>70</v>
      </c>
      <c r="C8" s="238">
        <v>3</v>
      </c>
      <c r="D8" s="239">
        <v>22.11</v>
      </c>
      <c r="E8" s="240">
        <v>9</v>
      </c>
      <c r="F8" s="241">
        <v>24.57</v>
      </c>
      <c r="G8" s="221"/>
    </row>
    <row r="9" spans="1:7" ht="21" customHeight="1">
      <c r="A9" s="112"/>
      <c r="B9" s="237" t="s">
        <v>71</v>
      </c>
      <c r="C9" s="242">
        <v>4</v>
      </c>
      <c r="D9" s="239">
        <v>0.48</v>
      </c>
      <c r="E9" s="240">
        <v>17</v>
      </c>
      <c r="F9" s="241">
        <v>0.28000000000000003</v>
      </c>
      <c r="G9" s="221"/>
    </row>
    <row r="10" spans="1:7" ht="21" customHeight="1">
      <c r="A10" s="112"/>
      <c r="B10" s="237" t="s">
        <v>72</v>
      </c>
      <c r="C10" s="238">
        <v>9</v>
      </c>
      <c r="D10" s="239">
        <v>6.47</v>
      </c>
      <c r="E10" s="240">
        <v>9</v>
      </c>
      <c r="F10" s="241">
        <v>7.19</v>
      </c>
      <c r="G10" s="221"/>
    </row>
    <row r="11" spans="1:7" ht="21" customHeight="1">
      <c r="A11" s="112"/>
      <c r="B11" s="237" t="s">
        <v>73</v>
      </c>
      <c r="C11" s="243">
        <v>8</v>
      </c>
      <c r="D11" s="239">
        <v>22</v>
      </c>
      <c r="E11" s="240">
        <v>10</v>
      </c>
      <c r="F11" s="241">
        <v>22</v>
      </c>
      <c r="G11" s="221"/>
    </row>
    <row r="12" spans="1:7" ht="21" customHeight="1">
      <c r="A12" s="112"/>
      <c r="B12" s="244" t="s">
        <v>74</v>
      </c>
      <c r="C12" s="243">
        <v>13</v>
      </c>
      <c r="D12" s="245">
        <v>3.19</v>
      </c>
      <c r="E12" s="238">
        <v>18</v>
      </c>
      <c r="F12" s="246">
        <v>1.77</v>
      </c>
      <c r="G12" s="221"/>
    </row>
    <row r="13" spans="1:7" ht="21" customHeight="1">
      <c r="A13" s="112"/>
      <c r="B13" s="247" t="s">
        <v>124</v>
      </c>
      <c r="C13" s="248">
        <f>C8+C9+C10+C11+C12</f>
        <v>37</v>
      </c>
      <c r="D13" s="249">
        <f>D8+D9+D10+D11+D12</f>
        <v>54.25</v>
      </c>
      <c r="E13" s="248">
        <f>E8+E9+E10+E11+E12</f>
        <v>63</v>
      </c>
      <c r="F13" s="250">
        <f>(D13*10000)/(E13*1000)</f>
        <v>8.6111111111111107</v>
      </c>
      <c r="G13" s="221"/>
    </row>
    <row r="14" spans="1:7" ht="21" customHeight="1">
      <c r="A14" s="112"/>
      <c r="B14" s="251" t="s">
        <v>75</v>
      </c>
      <c r="C14" s="252">
        <v>13</v>
      </c>
      <c r="D14" s="253">
        <v>19.39</v>
      </c>
      <c r="E14" s="252">
        <v>11</v>
      </c>
      <c r="F14" s="254">
        <v>17.63</v>
      </c>
      <c r="G14" s="221"/>
    </row>
    <row r="15" spans="1:7" ht="21" customHeight="1">
      <c r="A15" s="112"/>
      <c r="B15" s="255" t="s">
        <v>76</v>
      </c>
      <c r="C15" s="256">
        <v>1</v>
      </c>
      <c r="D15" s="257">
        <v>2.1800000000000002</v>
      </c>
      <c r="E15" s="258">
        <v>7</v>
      </c>
      <c r="F15" s="259">
        <v>3.11</v>
      </c>
      <c r="G15" s="221"/>
    </row>
    <row r="16" spans="1:7" ht="21" customHeight="1">
      <c r="A16" s="112"/>
      <c r="B16" s="260" t="s">
        <v>3</v>
      </c>
      <c r="C16" s="261">
        <v>20</v>
      </c>
      <c r="D16" s="262">
        <v>25.72</v>
      </c>
      <c r="E16" s="261">
        <v>25</v>
      </c>
      <c r="F16" s="263">
        <v>10.29</v>
      </c>
      <c r="G16" s="221"/>
    </row>
    <row r="17" spans="1:7" ht="21" customHeight="1" thickBot="1">
      <c r="A17" s="112"/>
      <c r="B17" s="264" t="s">
        <v>123</v>
      </c>
      <c r="C17" s="265">
        <f>C14+C15+C16</f>
        <v>34</v>
      </c>
      <c r="D17" s="266">
        <f>D14+D15+D16</f>
        <v>47.29</v>
      </c>
      <c r="E17" s="265">
        <f>E14+E15+E16</f>
        <v>43</v>
      </c>
      <c r="F17" s="267">
        <f>(D17*10000)/(E17*1000)</f>
        <v>10.997674418604651</v>
      </c>
      <c r="G17" s="221"/>
    </row>
    <row r="18" spans="1:7" ht="22.5" customHeight="1" thickBot="1">
      <c r="A18" s="112"/>
      <c r="B18" s="268" t="s">
        <v>198</v>
      </c>
      <c r="C18" s="269">
        <f>C17+C13+C7+C6</f>
        <v>251</v>
      </c>
      <c r="D18" s="270">
        <f>D17+D13+D7+D6</f>
        <v>224.06</v>
      </c>
      <c r="E18" s="269">
        <f>E17+E13+E7+E6</f>
        <v>337</v>
      </c>
      <c r="F18" s="271">
        <f>(D18*10000)/(E18*1000)</f>
        <v>6.6486646884272993</v>
      </c>
      <c r="G18" s="221"/>
    </row>
    <row r="19" spans="1:7" ht="22.5" customHeight="1" thickTop="1">
      <c r="A19" s="112"/>
      <c r="B19" s="272" t="s">
        <v>199</v>
      </c>
      <c r="C19" s="273">
        <v>7629</v>
      </c>
      <c r="D19" s="274">
        <v>5114.33</v>
      </c>
      <c r="E19" s="275">
        <v>9147</v>
      </c>
      <c r="F19" s="276">
        <v>5.59</v>
      </c>
      <c r="G19" s="221"/>
    </row>
    <row r="20" spans="1:7" ht="22.5" customHeight="1" thickBot="1">
      <c r="A20" s="112"/>
      <c r="B20" s="277" t="s">
        <v>200</v>
      </c>
      <c r="C20" s="278">
        <f>C18/C19*100</f>
        <v>3.2900773364792237</v>
      </c>
      <c r="D20" s="279">
        <f>D18/D19*100</f>
        <v>4.3810235162768141</v>
      </c>
      <c r="E20" s="278">
        <f>E18/E19*100</f>
        <v>3.6842680660325788</v>
      </c>
      <c r="F20" s="280"/>
      <c r="G20" s="221"/>
    </row>
    <row r="21" spans="1:7" ht="16.5" customHeight="1">
      <c r="A21" s="112"/>
      <c r="B21" s="218"/>
      <c r="C21" s="218"/>
      <c r="D21" s="218"/>
      <c r="E21" s="218"/>
      <c r="F21" s="220" t="s">
        <v>201</v>
      </c>
      <c r="G21" s="221"/>
    </row>
    <row r="22" spans="1:7">
      <c r="F22" s="281"/>
      <c r="G22" s="281"/>
    </row>
  </sheetData>
  <customSheetViews>
    <customSheetView guid="{B7579443-D7D2-424F-B9A0-9AD6E940CDF1}" showPageBreaks="1" fitToPage="1" printArea="1" state="hidden">
      <selection activeCell="I9" sqref="I9"/>
      <pageMargins left="0.74803149606299213" right="0.78740157480314965" top="0.59055118110236227" bottom="0.59055118110236227" header="0.51181102362204722" footer="0.19685039370078741"/>
      <pageSetup paperSize="9" firstPageNumber="19" fitToHeight="0" orientation="portrait" blackAndWhite="1" useFirstPageNumber="1" r:id="rId1"/>
      <headerFooter scaleWithDoc="0" alignWithMargins="0">
        <oddFooter xml:space="preserve">&amp;C&amp;P </oddFooter>
      </headerFooter>
    </customSheetView>
  </customSheetViews>
  <mergeCells count="2">
    <mergeCell ref="B4:B5"/>
    <mergeCell ref="C4:D4"/>
  </mergeCells>
  <phoneticPr fontId="13"/>
  <pageMargins left="0.74803149606299213" right="0.78740157480314965" top="0.59055118110236227" bottom="0.59055118110236227" header="0.51181102362204722" footer="0.19685039370078741"/>
  <pageSetup paperSize="9" firstPageNumber="19" fitToHeight="0" orientation="portrait" blackAndWhite="1" useFirstPageNumber="1" r:id="rId2"/>
  <headerFooter scaleWithDoc="0" alignWithMargins="0">
    <oddFooter xml:space="preserve">&amp;C&amp;P </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0"/>
    <pageSetUpPr fitToPage="1"/>
  </sheetPr>
  <dimension ref="A1:Q21"/>
  <sheetViews>
    <sheetView zoomScaleNormal="100" zoomScaleSheetLayoutView="110" workbookViewId="0">
      <selection activeCell="G6" sqref="G6"/>
    </sheetView>
  </sheetViews>
  <sheetFormatPr defaultColWidth="8.875" defaultRowHeight="14.25"/>
  <cols>
    <col min="1" max="1" width="2.5" style="131" customWidth="1"/>
    <col min="2" max="2" width="9.125" style="131" customWidth="1"/>
    <col min="3" max="3" width="5.75" style="131" customWidth="1"/>
    <col min="4" max="6" width="14.5" style="131" customWidth="1"/>
    <col min="7" max="7" width="26.25" style="131" customWidth="1"/>
    <col min="8" max="16384" width="8.875" style="110"/>
  </cols>
  <sheetData>
    <row r="1" spans="1:17" ht="13.15" customHeight="1">
      <c r="A1" s="108"/>
      <c r="B1" s="108"/>
      <c r="C1" s="108"/>
      <c r="D1" s="108"/>
      <c r="E1" s="109"/>
      <c r="F1" s="109"/>
      <c r="G1" s="109"/>
    </row>
    <row r="2" spans="1:17" ht="18.600000000000001" customHeight="1">
      <c r="A2" s="111" t="s">
        <v>168</v>
      </c>
      <c r="B2" s="108"/>
      <c r="C2" s="108"/>
      <c r="D2" s="108"/>
      <c r="E2" s="109"/>
      <c r="F2" s="109"/>
      <c r="G2" s="109"/>
    </row>
    <row r="3" spans="1:17" ht="15" customHeight="1">
      <c r="A3" s="112"/>
      <c r="B3" s="108"/>
      <c r="C3" s="108"/>
      <c r="D3" s="108"/>
      <c r="E3" s="1091" t="s">
        <v>232</v>
      </c>
      <c r="F3" s="1091"/>
      <c r="G3" s="113"/>
    </row>
    <row r="4" spans="1:17" ht="13.15" customHeight="1">
      <c r="A4" s="112"/>
      <c r="B4" s="1086" t="s">
        <v>169</v>
      </c>
      <c r="C4" s="1087"/>
      <c r="D4" s="1090" t="s">
        <v>170</v>
      </c>
      <c r="E4" s="1095" t="s">
        <v>171</v>
      </c>
      <c r="F4" s="1092" t="s">
        <v>172</v>
      </c>
      <c r="G4" s="114"/>
    </row>
    <row r="5" spans="1:17" ht="13.15" customHeight="1">
      <c r="A5" s="112"/>
      <c r="B5" s="1088"/>
      <c r="C5" s="1089"/>
      <c r="D5" s="1090"/>
      <c r="E5" s="1090"/>
      <c r="F5" s="1093"/>
      <c r="G5" s="114"/>
    </row>
    <row r="6" spans="1:17" ht="25.15" customHeight="1">
      <c r="A6" s="112"/>
      <c r="B6" s="1076" t="s">
        <v>165</v>
      </c>
      <c r="C6" s="1094"/>
      <c r="D6" s="115">
        <v>1.28</v>
      </c>
      <c r="E6" s="116">
        <v>1.2</v>
      </c>
      <c r="F6" s="116">
        <v>1.25</v>
      </c>
      <c r="G6" s="114"/>
    </row>
    <row r="7" spans="1:17" ht="25.15" customHeight="1">
      <c r="A7" s="112"/>
      <c r="B7" s="1084" t="s">
        <v>7</v>
      </c>
      <c r="C7" s="1085"/>
      <c r="D7" s="117">
        <v>1.29</v>
      </c>
      <c r="E7" s="118">
        <v>1.23</v>
      </c>
      <c r="F7" s="118">
        <v>1.25</v>
      </c>
      <c r="G7" s="114"/>
    </row>
    <row r="8" spans="1:17" ht="25.15" customHeight="1">
      <c r="A8" s="112"/>
      <c r="B8" s="1084" t="s">
        <v>70</v>
      </c>
      <c r="C8" s="1085"/>
      <c r="D8" s="119" t="s">
        <v>173</v>
      </c>
      <c r="E8" s="118">
        <v>0.95</v>
      </c>
      <c r="F8" s="118">
        <v>1.1299999999999999</v>
      </c>
      <c r="G8" s="114"/>
      <c r="K8" s="1097" t="s">
        <v>174</v>
      </c>
      <c r="L8" s="1097"/>
      <c r="M8" s="1097"/>
      <c r="N8" s="1097"/>
      <c r="O8" s="1097"/>
      <c r="P8" s="1097"/>
      <c r="Q8" s="1097"/>
    </row>
    <row r="9" spans="1:17" ht="25.15" customHeight="1">
      <c r="A9" s="112"/>
      <c r="B9" s="1084" t="s">
        <v>71</v>
      </c>
      <c r="C9" s="1085"/>
      <c r="D9" s="117">
        <v>1.1599999999999999</v>
      </c>
      <c r="E9" s="118">
        <v>1.52</v>
      </c>
      <c r="F9" s="118">
        <v>1.43</v>
      </c>
      <c r="G9" s="114"/>
      <c r="K9" s="1097"/>
      <c r="L9" s="1097"/>
      <c r="M9" s="1097"/>
      <c r="N9" s="1097"/>
      <c r="O9" s="1097"/>
      <c r="P9" s="1097"/>
      <c r="Q9" s="1097"/>
    </row>
    <row r="10" spans="1:17" ht="25.15" customHeight="1">
      <c r="A10" s="112"/>
      <c r="B10" s="1084" t="s">
        <v>72</v>
      </c>
      <c r="C10" s="1085"/>
      <c r="D10" s="119" t="s">
        <v>175</v>
      </c>
      <c r="E10" s="118">
        <v>1.65</v>
      </c>
      <c r="F10" s="118">
        <v>1.1499999999999999</v>
      </c>
      <c r="G10" s="114"/>
      <c r="K10" s="1097"/>
      <c r="L10" s="1097"/>
      <c r="M10" s="1097"/>
      <c r="N10" s="1097"/>
      <c r="O10" s="1097"/>
      <c r="P10" s="1097"/>
      <c r="Q10" s="1097"/>
    </row>
    <row r="11" spans="1:17" ht="25.15" customHeight="1">
      <c r="A11" s="112"/>
      <c r="B11" s="1084" t="s">
        <v>73</v>
      </c>
      <c r="C11" s="1085"/>
      <c r="D11" s="119" t="s">
        <v>176</v>
      </c>
      <c r="E11" s="118">
        <v>0.94</v>
      </c>
      <c r="F11" s="118">
        <v>1.1200000000000001</v>
      </c>
      <c r="G11" s="114"/>
    </row>
    <row r="12" spans="1:17" ht="25.15" customHeight="1">
      <c r="A12" s="112"/>
      <c r="B12" s="1084" t="s">
        <v>74</v>
      </c>
      <c r="C12" s="1085"/>
      <c r="D12" s="117">
        <v>1.81</v>
      </c>
      <c r="E12" s="118">
        <v>1.52</v>
      </c>
      <c r="F12" s="118">
        <v>1.54</v>
      </c>
      <c r="G12" s="114"/>
    </row>
    <row r="13" spans="1:17" ht="25.15" customHeight="1">
      <c r="A13" s="112"/>
      <c r="B13" s="1084" t="s">
        <v>75</v>
      </c>
      <c r="C13" s="1085"/>
      <c r="D13" s="117">
        <v>0.74</v>
      </c>
      <c r="E13" s="118">
        <v>0.82</v>
      </c>
      <c r="F13" s="118">
        <v>0.78</v>
      </c>
      <c r="G13" s="120"/>
    </row>
    <row r="14" spans="1:17" ht="25.15" customHeight="1">
      <c r="A14" s="112"/>
      <c r="B14" s="1084" t="s">
        <v>76</v>
      </c>
      <c r="C14" s="1085"/>
      <c r="D14" s="117">
        <v>1.07</v>
      </c>
      <c r="E14" s="118">
        <v>1.34</v>
      </c>
      <c r="F14" s="118">
        <v>0.74</v>
      </c>
      <c r="G14" s="114"/>
    </row>
    <row r="15" spans="1:17" ht="25.15" customHeight="1" thickBot="1">
      <c r="A15" s="112"/>
      <c r="B15" s="1099" t="s">
        <v>6</v>
      </c>
      <c r="C15" s="1100"/>
      <c r="D15" s="121">
        <v>0.88</v>
      </c>
      <c r="E15" s="122">
        <v>1.1599999999999999</v>
      </c>
      <c r="F15" s="122">
        <v>1.1100000000000001</v>
      </c>
      <c r="G15" s="114"/>
    </row>
    <row r="16" spans="1:17" ht="25.15" customHeight="1" thickTop="1">
      <c r="A16" s="112"/>
      <c r="B16" s="1098" t="s">
        <v>177</v>
      </c>
      <c r="C16" s="1098"/>
      <c r="D16" s="123">
        <v>1.29</v>
      </c>
      <c r="E16" s="123">
        <v>1.28</v>
      </c>
      <c r="F16" s="124">
        <v>1.23</v>
      </c>
      <c r="G16" s="114"/>
    </row>
    <row r="17" spans="1:8" ht="19.899999999999999" customHeight="1">
      <c r="A17" s="125"/>
      <c r="B17" s="126"/>
      <c r="C17" s="126"/>
      <c r="D17" s="126"/>
      <c r="E17" s="126"/>
      <c r="F17" s="127" t="s">
        <v>178</v>
      </c>
      <c r="G17" s="127"/>
      <c r="H17" s="128"/>
    </row>
    <row r="18" spans="1:8" ht="18" customHeight="1">
      <c r="A18" s="1096" t="s">
        <v>179</v>
      </c>
      <c r="B18" s="1096"/>
      <c r="C18" s="1096"/>
      <c r="D18" s="1096"/>
      <c r="E18" s="1096"/>
      <c r="F18" s="1096"/>
      <c r="G18" s="1096"/>
      <c r="H18" s="129"/>
    </row>
    <row r="19" spans="1:8" ht="15" customHeight="1">
      <c r="A19" s="1096"/>
      <c r="B19" s="1096"/>
      <c r="C19" s="1096"/>
      <c r="D19" s="1096"/>
      <c r="E19" s="1096"/>
      <c r="F19" s="1096"/>
      <c r="G19" s="1096"/>
      <c r="H19" s="129"/>
    </row>
    <row r="20" spans="1:8" ht="15" customHeight="1">
      <c r="A20" s="130" t="s">
        <v>180</v>
      </c>
      <c r="B20" s="108"/>
      <c r="C20" s="130"/>
      <c r="D20" s="130"/>
      <c r="E20" s="130"/>
      <c r="F20" s="130"/>
      <c r="G20" s="130"/>
      <c r="H20" s="129"/>
    </row>
    <row r="21" spans="1:8" ht="15" customHeight="1">
      <c r="A21" s="130" t="s">
        <v>181</v>
      </c>
      <c r="B21" s="108"/>
      <c r="C21" s="130"/>
      <c r="D21" s="130"/>
      <c r="E21" s="130"/>
      <c r="F21" s="130"/>
      <c r="G21" s="130"/>
    </row>
  </sheetData>
  <customSheetViews>
    <customSheetView guid="{B7579443-D7D2-424F-B9A0-9AD6E940CDF1}" showPageBreaks="1" fitToPage="1" printArea="1" state="hidden">
      <selection activeCell="G6" sqref="G6"/>
      <pageMargins left="0.74803149606299213" right="0.78740157480314965" top="0.59055118110236227" bottom="0.59055118110236227" header="0.51181102362204722" footer="0.19685039370078741"/>
      <pageSetup paperSize="9" fitToHeight="0" orientation="portrait" blackAndWhite="1" r:id="rId1"/>
      <headerFooter scaleWithDoc="0" alignWithMargins="0"/>
    </customSheetView>
  </customSheetViews>
  <mergeCells count="18">
    <mergeCell ref="A18:G19"/>
    <mergeCell ref="K8:Q10"/>
    <mergeCell ref="B9:C9"/>
    <mergeCell ref="B10:C10"/>
    <mergeCell ref="B11:C11"/>
    <mergeCell ref="B13:C13"/>
    <mergeCell ref="B12:C12"/>
    <mergeCell ref="B16:C16"/>
    <mergeCell ref="B14:C14"/>
    <mergeCell ref="B15:C15"/>
    <mergeCell ref="B7:C7"/>
    <mergeCell ref="B8:C8"/>
    <mergeCell ref="B4:C5"/>
    <mergeCell ref="D4:D5"/>
    <mergeCell ref="E3:F3"/>
    <mergeCell ref="F4:F5"/>
    <mergeCell ref="B6:C6"/>
    <mergeCell ref="E4:E5"/>
  </mergeCells>
  <phoneticPr fontId="13"/>
  <pageMargins left="0.74803149606299213" right="0.78740157480314965" top="0.59055118110236227" bottom="0.59055118110236227" header="0.51181102362204722" footer="0.19685039370078741"/>
  <pageSetup paperSize="9" fitToHeight="0" orientation="portrait" blackAndWhite="1" r:id="rId2"/>
  <headerFooter scaleWithDoc="0" alignWithMargins="0"/>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FFFF00"/>
    <pageSetUpPr fitToPage="1"/>
  </sheetPr>
  <dimension ref="A1:X92"/>
  <sheetViews>
    <sheetView view="pageBreakPreview" zoomScaleNormal="100" zoomScaleSheetLayoutView="100" workbookViewId="0">
      <selection activeCell="K12" sqref="K12"/>
    </sheetView>
  </sheetViews>
  <sheetFormatPr defaultColWidth="8.125" defaultRowHeight="12.75"/>
  <cols>
    <col min="1" max="1" width="2.25" style="88" customWidth="1"/>
    <col min="2" max="2" width="3.25" style="88" customWidth="1"/>
    <col min="3" max="3" width="11.875" style="88" customWidth="1"/>
    <col min="4" max="5" width="13.125" style="88" customWidth="1"/>
    <col min="6" max="6" width="11.625" style="88" customWidth="1"/>
    <col min="7" max="7" width="1.75" style="91" customWidth="1"/>
    <col min="8" max="8" width="11.625" style="88" customWidth="1"/>
    <col min="9" max="9" width="1.75" style="91" customWidth="1"/>
    <col min="10" max="10" width="11.625" style="88" customWidth="1"/>
    <col min="11" max="11" width="1.75" style="91" customWidth="1"/>
    <col min="12" max="12" width="11.625" style="88" customWidth="1"/>
    <col min="13" max="13" width="1.75" style="91" customWidth="1"/>
    <col min="14" max="14" width="11.625" style="88" customWidth="1"/>
    <col min="15" max="15" width="1.75" style="91" customWidth="1"/>
    <col min="16" max="16" width="8.125" style="90"/>
    <col min="17" max="24" width="8.125" style="89"/>
    <col min="25" max="16384" width="8.125" style="88"/>
  </cols>
  <sheetData>
    <row r="1" spans="1:16" ht="13.5" customHeight="1"/>
    <row r="2" spans="1:16" ht="17.850000000000001" customHeight="1">
      <c r="A2" s="106" t="s">
        <v>161</v>
      </c>
      <c r="D2" s="96"/>
      <c r="E2" s="96"/>
      <c r="F2" s="96"/>
      <c r="G2" s="105"/>
      <c r="H2" s="96"/>
      <c r="I2" s="105"/>
      <c r="J2" s="96"/>
      <c r="K2" s="105"/>
      <c r="L2" s="104"/>
      <c r="M2" s="103"/>
      <c r="N2" s="104"/>
    </row>
    <row r="3" spans="1:16" ht="15" customHeight="1">
      <c r="C3" s="96"/>
      <c r="D3" s="96"/>
      <c r="E3" s="96"/>
      <c r="F3" s="96"/>
      <c r="G3" s="105"/>
      <c r="H3" s="96"/>
      <c r="I3" s="105"/>
      <c r="J3" s="96"/>
      <c r="K3" s="105"/>
      <c r="L3" s="104"/>
      <c r="M3" s="103"/>
      <c r="N3" s="102"/>
      <c r="O3" s="101" t="s">
        <v>182</v>
      </c>
      <c r="P3" s="100"/>
    </row>
    <row r="4" spans="1:16" ht="15" customHeight="1">
      <c r="C4" s="99" t="s">
        <v>160</v>
      </c>
      <c r="D4" s="1101" t="s">
        <v>159</v>
      </c>
      <c r="E4" s="1101"/>
      <c r="F4" s="1102" t="s">
        <v>183</v>
      </c>
      <c r="G4" s="1102"/>
      <c r="H4" s="132" t="s">
        <v>184</v>
      </c>
      <c r="I4" s="133"/>
      <c r="J4" s="98" t="s">
        <v>158</v>
      </c>
      <c r="K4" s="98"/>
      <c r="L4" s="1103" t="s">
        <v>157</v>
      </c>
      <c r="M4" s="1102"/>
      <c r="N4" s="1103" t="s">
        <v>156</v>
      </c>
      <c r="O4" s="1104"/>
      <c r="P4" s="97"/>
    </row>
    <row r="5" spans="1:16" ht="12" customHeight="1">
      <c r="C5" s="1038" t="s">
        <v>4</v>
      </c>
      <c r="D5" s="1106" t="s">
        <v>146</v>
      </c>
      <c r="E5" s="1106"/>
      <c r="F5" s="134">
        <v>194818</v>
      </c>
      <c r="G5" s="134"/>
      <c r="H5" s="135">
        <v>193944</v>
      </c>
      <c r="I5" s="136"/>
      <c r="J5" s="134">
        <v>193245</v>
      </c>
      <c r="K5" s="134"/>
      <c r="L5" s="135">
        <v>192116</v>
      </c>
      <c r="M5" s="137"/>
      <c r="N5" s="138">
        <v>190999</v>
      </c>
      <c r="O5" s="139"/>
      <c r="P5" s="97"/>
    </row>
    <row r="6" spans="1:16" ht="12" customHeight="1">
      <c r="C6" s="1038"/>
      <c r="D6" s="1107" t="s">
        <v>145</v>
      </c>
      <c r="E6" s="140" t="s">
        <v>144</v>
      </c>
      <c r="F6" s="141">
        <v>-745</v>
      </c>
      <c r="G6" s="141"/>
      <c r="H6" s="142">
        <v>-776</v>
      </c>
      <c r="I6" s="143"/>
      <c r="J6" s="141">
        <v>-861</v>
      </c>
      <c r="K6" s="141"/>
      <c r="L6" s="142">
        <v>-969</v>
      </c>
      <c r="M6" s="144"/>
      <c r="N6" s="142">
        <v>-1057</v>
      </c>
      <c r="O6" s="145"/>
      <c r="P6" s="97"/>
    </row>
    <row r="7" spans="1:16" ht="12" customHeight="1">
      <c r="C7" s="1038"/>
      <c r="D7" s="1049"/>
      <c r="E7" s="146" t="s">
        <v>143</v>
      </c>
      <c r="F7" s="147">
        <v>-129</v>
      </c>
      <c r="G7" s="147"/>
      <c r="H7" s="148">
        <v>77</v>
      </c>
      <c r="I7" s="149"/>
      <c r="J7" s="147">
        <v>-268</v>
      </c>
      <c r="K7" s="147"/>
      <c r="L7" s="148">
        <v>-148</v>
      </c>
      <c r="M7" s="150"/>
      <c r="N7" s="148">
        <v>80</v>
      </c>
      <c r="O7" s="151"/>
      <c r="P7" s="97"/>
    </row>
    <row r="8" spans="1:16" ht="12" customHeight="1">
      <c r="C8" s="1038"/>
      <c r="D8" s="1108"/>
      <c r="E8" s="152" t="s">
        <v>142</v>
      </c>
      <c r="F8" s="153">
        <f>F6+F7</f>
        <v>-874</v>
      </c>
      <c r="G8" s="153"/>
      <c r="H8" s="154">
        <f>H6+H7</f>
        <v>-699</v>
      </c>
      <c r="I8" s="155"/>
      <c r="J8" s="153">
        <f>J6+J7</f>
        <v>-1129</v>
      </c>
      <c r="K8" s="153"/>
      <c r="L8" s="154">
        <f>L6+L7</f>
        <v>-1117</v>
      </c>
      <c r="M8" s="156"/>
      <c r="N8" s="154">
        <f>N6+N7</f>
        <v>-977</v>
      </c>
      <c r="O8" s="157"/>
      <c r="P8" s="97"/>
    </row>
    <row r="9" spans="1:16" ht="12" customHeight="1">
      <c r="C9" s="1038"/>
      <c r="D9" s="1109" t="s">
        <v>166</v>
      </c>
      <c r="E9" s="1109"/>
      <c r="F9" s="147">
        <v>52849</v>
      </c>
      <c r="G9" s="147"/>
      <c r="H9" s="148">
        <v>53924</v>
      </c>
      <c r="I9" s="149"/>
      <c r="J9" s="147">
        <v>55106</v>
      </c>
      <c r="K9" s="147"/>
      <c r="L9" s="148">
        <v>55973</v>
      </c>
      <c r="M9" s="150"/>
      <c r="N9" s="158">
        <v>56640</v>
      </c>
      <c r="O9" s="159"/>
      <c r="P9" s="97"/>
    </row>
    <row r="10" spans="1:16" ht="12" customHeight="1" thickBot="1">
      <c r="C10" s="1105"/>
      <c r="D10" s="1110" t="s">
        <v>155</v>
      </c>
      <c r="E10" s="1110"/>
      <c r="F10" s="160">
        <v>27.2</v>
      </c>
      <c r="G10" s="160"/>
      <c r="H10" s="161">
        <v>28</v>
      </c>
      <c r="I10" s="162"/>
      <c r="J10" s="160">
        <v>28.7</v>
      </c>
      <c r="K10" s="160"/>
      <c r="L10" s="161">
        <v>29.3</v>
      </c>
      <c r="M10" s="163"/>
      <c r="N10" s="164">
        <v>29.8</v>
      </c>
      <c r="O10" s="165"/>
      <c r="P10" s="97"/>
    </row>
    <row r="11" spans="1:16" ht="12" customHeight="1">
      <c r="C11" s="1118" t="s">
        <v>154</v>
      </c>
      <c r="D11" s="1119" t="s">
        <v>146</v>
      </c>
      <c r="E11" s="1119"/>
      <c r="F11" s="166">
        <v>43364</v>
      </c>
      <c r="G11" s="166"/>
      <c r="H11" s="167">
        <v>43252</v>
      </c>
      <c r="I11" s="168"/>
      <c r="J11" s="166">
        <v>42839</v>
      </c>
      <c r="K11" s="166"/>
      <c r="L11" s="167">
        <v>42613</v>
      </c>
      <c r="M11" s="169"/>
      <c r="N11" s="170">
        <v>42176</v>
      </c>
      <c r="O11" s="171"/>
    </row>
    <row r="12" spans="1:16" ht="12" customHeight="1">
      <c r="C12" s="1038"/>
      <c r="D12" s="1114" t="s">
        <v>145</v>
      </c>
      <c r="E12" s="146" t="s">
        <v>144</v>
      </c>
      <c r="F12" s="148">
        <v>-145</v>
      </c>
      <c r="G12" s="149"/>
      <c r="H12" s="148">
        <v>-200</v>
      </c>
      <c r="I12" s="149"/>
      <c r="J12" s="148">
        <v>-202</v>
      </c>
      <c r="K12" s="149"/>
      <c r="L12" s="148">
        <v>-211</v>
      </c>
      <c r="M12" s="150"/>
      <c r="N12" s="148">
        <v>-238</v>
      </c>
      <c r="O12" s="151"/>
    </row>
    <row r="13" spans="1:16" ht="12" customHeight="1">
      <c r="C13" s="1038"/>
      <c r="D13" s="1114"/>
      <c r="E13" s="146" t="s">
        <v>143</v>
      </c>
      <c r="F13" s="148">
        <v>33</v>
      </c>
      <c r="G13" s="149"/>
      <c r="H13" s="148">
        <v>-213</v>
      </c>
      <c r="I13" s="149"/>
      <c r="J13" s="148">
        <v>-24</v>
      </c>
      <c r="K13" s="149"/>
      <c r="L13" s="148">
        <v>-226</v>
      </c>
      <c r="M13" s="150"/>
      <c r="N13" s="148">
        <v>-253</v>
      </c>
      <c r="O13" s="151"/>
    </row>
    <row r="14" spans="1:16" ht="12" customHeight="1">
      <c r="C14" s="1038"/>
      <c r="D14" s="1114"/>
      <c r="E14" s="152" t="s">
        <v>142</v>
      </c>
      <c r="F14" s="158">
        <f>F12+F13</f>
        <v>-112</v>
      </c>
      <c r="G14" s="172"/>
      <c r="H14" s="158">
        <f>H12+H13</f>
        <v>-413</v>
      </c>
      <c r="I14" s="172"/>
      <c r="J14" s="158">
        <f>J12+J13</f>
        <v>-226</v>
      </c>
      <c r="K14" s="172"/>
      <c r="L14" s="158">
        <f>L12+L13</f>
        <v>-437</v>
      </c>
      <c r="M14" s="173"/>
      <c r="N14" s="158">
        <f>N12+N13</f>
        <v>-491</v>
      </c>
      <c r="O14" s="159"/>
    </row>
    <row r="15" spans="1:16" ht="12" customHeight="1">
      <c r="C15" s="1038"/>
      <c r="D15" s="1114" t="s">
        <v>166</v>
      </c>
      <c r="E15" s="1115"/>
      <c r="F15" s="148">
        <v>12414</v>
      </c>
      <c r="G15" s="149"/>
      <c r="H15" s="148">
        <v>12777</v>
      </c>
      <c r="I15" s="149"/>
      <c r="J15" s="148">
        <v>13058</v>
      </c>
      <c r="K15" s="149"/>
      <c r="L15" s="148">
        <v>13387</v>
      </c>
      <c r="M15" s="150"/>
      <c r="N15" s="158">
        <v>13526</v>
      </c>
      <c r="O15" s="159"/>
    </row>
    <row r="16" spans="1:16" ht="12" customHeight="1" thickBot="1">
      <c r="C16" s="1105"/>
      <c r="D16" s="1120" t="s">
        <v>141</v>
      </c>
      <c r="E16" s="1121"/>
      <c r="F16" s="174">
        <v>28.6</v>
      </c>
      <c r="G16" s="175"/>
      <c r="H16" s="174">
        <v>29.6</v>
      </c>
      <c r="I16" s="175"/>
      <c r="J16" s="174">
        <v>30.5</v>
      </c>
      <c r="K16" s="175"/>
      <c r="L16" s="174">
        <v>31.5</v>
      </c>
      <c r="M16" s="176"/>
      <c r="N16" s="177">
        <v>32.1</v>
      </c>
      <c r="O16" s="178"/>
    </row>
    <row r="17" spans="2:17" ht="12" customHeight="1">
      <c r="B17" s="96"/>
      <c r="C17" s="1111" t="s">
        <v>77</v>
      </c>
      <c r="D17" s="1112" t="s">
        <v>146</v>
      </c>
      <c r="E17" s="1113"/>
      <c r="F17" s="179">
        <v>9746</v>
      </c>
      <c r="G17" s="180"/>
      <c r="H17" s="179">
        <v>9635</v>
      </c>
      <c r="I17" s="180"/>
      <c r="J17" s="179">
        <v>9596</v>
      </c>
      <c r="K17" s="180"/>
      <c r="L17" s="179">
        <v>9525</v>
      </c>
      <c r="M17" s="181"/>
      <c r="N17" s="154">
        <v>9445</v>
      </c>
      <c r="O17" s="182"/>
      <c r="P17" s="95"/>
      <c r="Q17" s="94"/>
    </row>
    <row r="18" spans="2:17" ht="12" customHeight="1">
      <c r="C18" s="1038"/>
      <c r="D18" s="1114" t="s">
        <v>145</v>
      </c>
      <c r="E18" s="146" t="s">
        <v>144</v>
      </c>
      <c r="F18" s="148">
        <v>-74</v>
      </c>
      <c r="G18" s="149"/>
      <c r="H18" s="148">
        <v>-77</v>
      </c>
      <c r="I18" s="149"/>
      <c r="J18" s="148">
        <v>-63</v>
      </c>
      <c r="K18" s="149"/>
      <c r="L18" s="148">
        <v>-72</v>
      </c>
      <c r="M18" s="150"/>
      <c r="N18" s="148">
        <v>-64</v>
      </c>
      <c r="O18" s="151"/>
    </row>
    <row r="19" spans="2:17" ht="12" customHeight="1">
      <c r="C19" s="1038"/>
      <c r="D19" s="1114"/>
      <c r="E19" s="146" t="s">
        <v>143</v>
      </c>
      <c r="F19" s="148">
        <v>-37</v>
      </c>
      <c r="G19" s="149"/>
      <c r="H19" s="148">
        <v>38</v>
      </c>
      <c r="I19" s="149"/>
      <c r="J19" s="148">
        <v>-8</v>
      </c>
      <c r="K19" s="149"/>
      <c r="L19" s="148">
        <v>-8</v>
      </c>
      <c r="M19" s="150"/>
      <c r="N19" s="148">
        <v>-24</v>
      </c>
      <c r="O19" s="151"/>
    </row>
    <row r="20" spans="2:17" ht="12" customHeight="1">
      <c r="C20" s="1038"/>
      <c r="D20" s="1114"/>
      <c r="E20" s="152" t="s">
        <v>142</v>
      </c>
      <c r="F20" s="158">
        <f>F18+F19</f>
        <v>-111</v>
      </c>
      <c r="G20" s="172"/>
      <c r="H20" s="158">
        <f>H18+H19</f>
        <v>-39</v>
      </c>
      <c r="I20" s="172"/>
      <c r="J20" s="158">
        <f>J18+J19</f>
        <v>-71</v>
      </c>
      <c r="K20" s="172"/>
      <c r="L20" s="158">
        <f>L18+L19</f>
        <v>-80</v>
      </c>
      <c r="M20" s="173"/>
      <c r="N20" s="158">
        <f>N18+N19</f>
        <v>-88</v>
      </c>
      <c r="O20" s="159"/>
    </row>
    <row r="21" spans="2:17" ht="12" customHeight="1">
      <c r="C21" s="1038"/>
      <c r="D21" s="1114" t="s">
        <v>148</v>
      </c>
      <c r="E21" s="1115"/>
      <c r="F21" s="148">
        <v>2954</v>
      </c>
      <c r="G21" s="149"/>
      <c r="H21" s="148">
        <v>3047</v>
      </c>
      <c r="I21" s="149"/>
      <c r="J21" s="148">
        <v>3135</v>
      </c>
      <c r="K21" s="149"/>
      <c r="L21" s="148">
        <v>3212</v>
      </c>
      <c r="M21" s="150"/>
      <c r="N21" s="158">
        <v>3256</v>
      </c>
      <c r="O21" s="159"/>
    </row>
    <row r="22" spans="2:17" ht="12" customHeight="1">
      <c r="C22" s="1038"/>
      <c r="D22" s="1116" t="s">
        <v>141</v>
      </c>
      <c r="E22" s="1117"/>
      <c r="F22" s="183">
        <v>30.3</v>
      </c>
      <c r="G22" s="184"/>
      <c r="H22" s="183">
        <v>31.7</v>
      </c>
      <c r="I22" s="184"/>
      <c r="J22" s="183">
        <v>32.700000000000003</v>
      </c>
      <c r="K22" s="184"/>
      <c r="L22" s="183">
        <v>33.799999999999997</v>
      </c>
      <c r="M22" s="185"/>
      <c r="N22" s="186">
        <v>34.5</v>
      </c>
      <c r="O22" s="187"/>
    </row>
    <row r="23" spans="2:17" ht="12" customHeight="1">
      <c r="C23" s="1038" t="s">
        <v>78</v>
      </c>
      <c r="D23" s="1122" t="s">
        <v>146</v>
      </c>
      <c r="E23" s="1123"/>
      <c r="F23" s="188">
        <v>17298</v>
      </c>
      <c r="G23" s="189"/>
      <c r="H23" s="188">
        <v>17035</v>
      </c>
      <c r="I23" s="189"/>
      <c r="J23" s="188">
        <v>16927</v>
      </c>
      <c r="K23" s="189"/>
      <c r="L23" s="188">
        <v>16970</v>
      </c>
      <c r="M23" s="190"/>
      <c r="N23" s="191">
        <v>17036</v>
      </c>
      <c r="O23" s="192"/>
    </row>
    <row r="24" spans="2:17" ht="12" customHeight="1">
      <c r="C24" s="1038"/>
      <c r="D24" s="1114" t="s">
        <v>145</v>
      </c>
      <c r="E24" s="146" t="s">
        <v>144</v>
      </c>
      <c r="F24" s="148">
        <v>-46</v>
      </c>
      <c r="G24" s="149"/>
      <c r="H24" s="148">
        <v>-59</v>
      </c>
      <c r="I24" s="149"/>
      <c r="J24" s="148">
        <v>-48</v>
      </c>
      <c r="K24" s="149"/>
      <c r="L24" s="148">
        <v>-39</v>
      </c>
      <c r="M24" s="150"/>
      <c r="N24" s="148">
        <v>-65</v>
      </c>
      <c r="O24" s="151"/>
    </row>
    <row r="25" spans="2:17" ht="12" customHeight="1">
      <c r="C25" s="1038"/>
      <c r="D25" s="1114"/>
      <c r="E25" s="146" t="s">
        <v>143</v>
      </c>
      <c r="F25" s="148">
        <v>-217</v>
      </c>
      <c r="G25" s="149"/>
      <c r="H25" s="148">
        <v>-49</v>
      </c>
      <c r="I25" s="149"/>
      <c r="J25" s="148">
        <v>91</v>
      </c>
      <c r="K25" s="149"/>
      <c r="L25" s="148">
        <v>105</v>
      </c>
      <c r="M25" s="150"/>
      <c r="N25" s="148">
        <v>111</v>
      </c>
      <c r="O25" s="151"/>
    </row>
    <row r="26" spans="2:17" ht="12" customHeight="1">
      <c r="C26" s="1038"/>
      <c r="D26" s="1114"/>
      <c r="E26" s="152" t="s">
        <v>142</v>
      </c>
      <c r="F26" s="158">
        <f>F24+F25</f>
        <v>-263</v>
      </c>
      <c r="G26" s="172"/>
      <c r="H26" s="158">
        <f>H24+H25</f>
        <v>-108</v>
      </c>
      <c r="I26" s="172"/>
      <c r="J26" s="158">
        <f>J24+J25</f>
        <v>43</v>
      </c>
      <c r="K26" s="172"/>
      <c r="L26" s="158">
        <f>L24+L25</f>
        <v>66</v>
      </c>
      <c r="M26" s="173"/>
      <c r="N26" s="158">
        <f>N24+N25</f>
        <v>46</v>
      </c>
      <c r="O26" s="159"/>
    </row>
    <row r="27" spans="2:17" ht="12" customHeight="1">
      <c r="C27" s="1038"/>
      <c r="D27" s="1114" t="s">
        <v>151</v>
      </c>
      <c r="E27" s="1115"/>
      <c r="F27" s="148">
        <v>4291</v>
      </c>
      <c r="G27" s="149"/>
      <c r="H27" s="148">
        <v>4469</v>
      </c>
      <c r="I27" s="149"/>
      <c r="J27" s="148">
        <v>4568</v>
      </c>
      <c r="K27" s="149"/>
      <c r="L27" s="148">
        <v>4683</v>
      </c>
      <c r="M27" s="150"/>
      <c r="N27" s="158">
        <v>4780</v>
      </c>
      <c r="O27" s="159"/>
    </row>
    <row r="28" spans="2:17" ht="12" customHeight="1">
      <c r="C28" s="1038"/>
      <c r="D28" s="1116" t="s">
        <v>141</v>
      </c>
      <c r="E28" s="1117"/>
      <c r="F28" s="183">
        <v>24.8</v>
      </c>
      <c r="G28" s="184"/>
      <c r="H28" s="183">
        <v>26.3</v>
      </c>
      <c r="I28" s="184"/>
      <c r="J28" s="183">
        <v>27</v>
      </c>
      <c r="K28" s="184"/>
      <c r="L28" s="183">
        <v>27.7</v>
      </c>
      <c r="M28" s="185"/>
      <c r="N28" s="186">
        <v>28.1</v>
      </c>
      <c r="O28" s="187"/>
    </row>
    <row r="29" spans="2:17" ht="12" customHeight="1">
      <c r="C29" s="1038" t="s">
        <v>79</v>
      </c>
      <c r="D29" s="1122" t="s">
        <v>146</v>
      </c>
      <c r="E29" s="1123"/>
      <c r="F29" s="188">
        <v>11286</v>
      </c>
      <c r="G29" s="189"/>
      <c r="H29" s="188">
        <v>11155</v>
      </c>
      <c r="I29" s="189"/>
      <c r="J29" s="188">
        <v>11018</v>
      </c>
      <c r="K29" s="189"/>
      <c r="L29" s="188">
        <v>10950</v>
      </c>
      <c r="M29" s="190"/>
      <c r="N29" s="191">
        <v>10928</v>
      </c>
      <c r="O29" s="192"/>
    </row>
    <row r="30" spans="2:17" ht="12" customHeight="1">
      <c r="C30" s="1038"/>
      <c r="D30" s="1114" t="s">
        <v>145</v>
      </c>
      <c r="E30" s="146" t="s">
        <v>144</v>
      </c>
      <c r="F30" s="148">
        <v>-56</v>
      </c>
      <c r="G30" s="149"/>
      <c r="H30" s="148">
        <v>-74</v>
      </c>
      <c r="I30" s="149"/>
      <c r="J30" s="148">
        <v>-84</v>
      </c>
      <c r="K30" s="149"/>
      <c r="L30" s="148">
        <v>-65</v>
      </c>
      <c r="M30" s="150"/>
      <c r="N30" s="148">
        <v>-107</v>
      </c>
      <c r="O30" s="151"/>
    </row>
    <row r="31" spans="2:17" ht="12" customHeight="1">
      <c r="C31" s="1038"/>
      <c r="D31" s="1114"/>
      <c r="E31" s="146" t="s">
        <v>143</v>
      </c>
      <c r="F31" s="148">
        <v>-75</v>
      </c>
      <c r="G31" s="149"/>
      <c r="H31" s="148">
        <v>-63</v>
      </c>
      <c r="I31" s="149"/>
      <c r="J31" s="148">
        <v>16</v>
      </c>
      <c r="K31" s="149"/>
      <c r="L31" s="148">
        <v>43</v>
      </c>
      <c r="M31" s="150"/>
      <c r="N31" s="148">
        <v>-19</v>
      </c>
      <c r="O31" s="151"/>
    </row>
    <row r="32" spans="2:17" ht="12" customHeight="1">
      <c r="C32" s="1038"/>
      <c r="D32" s="1114"/>
      <c r="E32" s="152" t="s">
        <v>142</v>
      </c>
      <c r="F32" s="158">
        <f>F30+F31</f>
        <v>-131</v>
      </c>
      <c r="G32" s="172"/>
      <c r="H32" s="158">
        <f>H30+H31</f>
        <v>-137</v>
      </c>
      <c r="I32" s="172"/>
      <c r="J32" s="158">
        <f>J30+J31</f>
        <v>-68</v>
      </c>
      <c r="K32" s="172"/>
      <c r="L32" s="158">
        <f>L30+L31</f>
        <v>-22</v>
      </c>
      <c r="M32" s="173"/>
      <c r="N32" s="158">
        <f>N30+N31</f>
        <v>-126</v>
      </c>
      <c r="O32" s="159"/>
    </row>
    <row r="33" spans="3:15" ht="12" customHeight="1">
      <c r="C33" s="1038"/>
      <c r="D33" s="1114" t="s">
        <v>151</v>
      </c>
      <c r="E33" s="1115"/>
      <c r="F33" s="148">
        <v>3477</v>
      </c>
      <c r="G33" s="149"/>
      <c r="H33" s="148">
        <v>3509</v>
      </c>
      <c r="I33" s="149"/>
      <c r="J33" s="148">
        <v>3549</v>
      </c>
      <c r="K33" s="149"/>
      <c r="L33" s="148">
        <v>3593</v>
      </c>
      <c r="M33" s="150"/>
      <c r="N33" s="158">
        <v>3609</v>
      </c>
      <c r="O33" s="159"/>
    </row>
    <row r="34" spans="3:15" ht="12" customHeight="1">
      <c r="C34" s="1038"/>
      <c r="D34" s="1116" t="s">
        <v>141</v>
      </c>
      <c r="E34" s="1117"/>
      <c r="F34" s="183">
        <v>30.9</v>
      </c>
      <c r="G34" s="184"/>
      <c r="H34" s="183">
        <v>31.5</v>
      </c>
      <c r="I34" s="184"/>
      <c r="J34" s="183">
        <v>32.200000000000003</v>
      </c>
      <c r="K34" s="184"/>
      <c r="L34" s="183">
        <v>32.799999999999997</v>
      </c>
      <c r="M34" s="185"/>
      <c r="N34" s="186">
        <v>33</v>
      </c>
      <c r="O34" s="187"/>
    </row>
    <row r="35" spans="3:15" ht="12" customHeight="1">
      <c r="C35" s="1038" t="s">
        <v>80</v>
      </c>
      <c r="D35" s="1122" t="s">
        <v>146</v>
      </c>
      <c r="E35" s="1123"/>
      <c r="F35" s="188">
        <v>10992</v>
      </c>
      <c r="G35" s="189"/>
      <c r="H35" s="188">
        <v>10657</v>
      </c>
      <c r="I35" s="189"/>
      <c r="J35" s="188">
        <v>10375</v>
      </c>
      <c r="K35" s="189"/>
      <c r="L35" s="188">
        <v>10115</v>
      </c>
      <c r="M35" s="190"/>
      <c r="N35" s="191">
        <v>9841</v>
      </c>
      <c r="O35" s="192"/>
    </row>
    <row r="36" spans="3:15" ht="12" customHeight="1">
      <c r="C36" s="1038"/>
      <c r="D36" s="1114" t="s">
        <v>145</v>
      </c>
      <c r="E36" s="146" t="s">
        <v>144</v>
      </c>
      <c r="F36" s="148">
        <v>-106</v>
      </c>
      <c r="G36" s="149"/>
      <c r="H36" s="148">
        <v>-138</v>
      </c>
      <c r="I36" s="149"/>
      <c r="J36" s="148">
        <v>-136</v>
      </c>
      <c r="K36" s="149"/>
      <c r="L36" s="148">
        <v>-144</v>
      </c>
      <c r="M36" s="150"/>
      <c r="N36" s="148">
        <v>-131</v>
      </c>
      <c r="O36" s="151"/>
    </row>
    <row r="37" spans="3:15" ht="12" customHeight="1">
      <c r="C37" s="1038"/>
      <c r="D37" s="1114"/>
      <c r="E37" s="146" t="s">
        <v>143</v>
      </c>
      <c r="F37" s="148">
        <v>-229</v>
      </c>
      <c r="G37" s="149"/>
      <c r="H37" s="148">
        <v>-144</v>
      </c>
      <c r="I37" s="149"/>
      <c r="J37" s="148">
        <v>-124</v>
      </c>
      <c r="K37" s="149"/>
      <c r="L37" s="148">
        <v>-130</v>
      </c>
      <c r="M37" s="150"/>
      <c r="N37" s="148">
        <v>-73</v>
      </c>
      <c r="O37" s="151"/>
    </row>
    <row r="38" spans="3:15" ht="12" customHeight="1">
      <c r="C38" s="1038"/>
      <c r="D38" s="1114"/>
      <c r="E38" s="152" t="s">
        <v>142</v>
      </c>
      <c r="F38" s="158">
        <f>F36+F37</f>
        <v>-335</v>
      </c>
      <c r="G38" s="172"/>
      <c r="H38" s="158">
        <f>H36+H37</f>
        <v>-282</v>
      </c>
      <c r="I38" s="172"/>
      <c r="J38" s="158">
        <f>J36+J37</f>
        <v>-260</v>
      </c>
      <c r="K38" s="172"/>
      <c r="L38" s="158">
        <f>L36+L37</f>
        <v>-274</v>
      </c>
      <c r="M38" s="173"/>
      <c r="N38" s="158">
        <f>N36+N37</f>
        <v>-204</v>
      </c>
      <c r="O38" s="159"/>
    </row>
    <row r="39" spans="3:15" ht="12" customHeight="1">
      <c r="C39" s="1038"/>
      <c r="D39" s="1114" t="s">
        <v>151</v>
      </c>
      <c r="E39" s="1115"/>
      <c r="F39" s="148">
        <v>3685</v>
      </c>
      <c r="G39" s="149"/>
      <c r="H39" s="148">
        <v>3759</v>
      </c>
      <c r="I39" s="149"/>
      <c r="J39" s="148">
        <v>3787</v>
      </c>
      <c r="K39" s="149"/>
      <c r="L39" s="148">
        <v>3814</v>
      </c>
      <c r="M39" s="150"/>
      <c r="N39" s="158">
        <v>3813</v>
      </c>
      <c r="O39" s="159"/>
    </row>
    <row r="40" spans="3:15" ht="12" customHeight="1">
      <c r="C40" s="1038"/>
      <c r="D40" s="1116" t="s">
        <v>141</v>
      </c>
      <c r="E40" s="1117"/>
      <c r="F40" s="183">
        <v>33.5</v>
      </c>
      <c r="G40" s="184"/>
      <c r="H40" s="183">
        <v>35.299999999999997</v>
      </c>
      <c r="I40" s="184"/>
      <c r="J40" s="183">
        <v>36.5</v>
      </c>
      <c r="K40" s="184"/>
      <c r="L40" s="183">
        <v>37.700000000000003</v>
      </c>
      <c r="M40" s="185"/>
      <c r="N40" s="186">
        <v>38.700000000000003</v>
      </c>
      <c r="O40" s="187"/>
    </row>
    <row r="41" spans="3:15" ht="12" customHeight="1">
      <c r="C41" s="1038" t="s">
        <v>81</v>
      </c>
      <c r="D41" s="1122" t="s">
        <v>146</v>
      </c>
      <c r="E41" s="1123"/>
      <c r="F41" s="188">
        <v>16910</v>
      </c>
      <c r="G41" s="189"/>
      <c r="H41" s="188">
        <v>17077</v>
      </c>
      <c r="I41" s="189"/>
      <c r="J41" s="188">
        <v>17349</v>
      </c>
      <c r="K41" s="189"/>
      <c r="L41" s="188">
        <v>17536</v>
      </c>
      <c r="M41" s="190"/>
      <c r="N41" s="191">
        <v>17820</v>
      </c>
      <c r="O41" s="192"/>
    </row>
    <row r="42" spans="3:15" ht="12" customHeight="1">
      <c r="C42" s="1038"/>
      <c r="D42" s="1114" t="s">
        <v>145</v>
      </c>
      <c r="E42" s="146" t="s">
        <v>144</v>
      </c>
      <c r="F42" s="148">
        <v>20</v>
      </c>
      <c r="G42" s="149"/>
      <c r="H42" s="148">
        <v>6</v>
      </c>
      <c r="I42" s="149"/>
      <c r="J42" s="148">
        <v>-5</v>
      </c>
      <c r="K42" s="149"/>
      <c r="L42" s="148">
        <v>0</v>
      </c>
      <c r="M42" s="150"/>
      <c r="N42" s="148">
        <v>-21</v>
      </c>
      <c r="O42" s="151"/>
    </row>
    <row r="43" spans="3:15" ht="12" customHeight="1">
      <c r="C43" s="1038"/>
      <c r="D43" s="1114"/>
      <c r="E43" s="146" t="s">
        <v>143</v>
      </c>
      <c r="F43" s="148">
        <v>147</v>
      </c>
      <c r="G43" s="149"/>
      <c r="H43" s="148">
        <v>266</v>
      </c>
      <c r="I43" s="149"/>
      <c r="J43" s="148">
        <v>192</v>
      </c>
      <c r="K43" s="149"/>
      <c r="L43" s="148">
        <v>284</v>
      </c>
      <c r="M43" s="150"/>
      <c r="N43" s="148">
        <v>284</v>
      </c>
      <c r="O43" s="151"/>
    </row>
    <row r="44" spans="3:15" ht="12" customHeight="1">
      <c r="C44" s="1038"/>
      <c r="D44" s="1114"/>
      <c r="E44" s="152" t="s">
        <v>142</v>
      </c>
      <c r="F44" s="158">
        <f>F42+F43</f>
        <v>167</v>
      </c>
      <c r="G44" s="172"/>
      <c r="H44" s="158">
        <f>H42+H43</f>
        <v>272</v>
      </c>
      <c r="I44" s="172"/>
      <c r="J44" s="158">
        <f>J42+J43</f>
        <v>187</v>
      </c>
      <c r="K44" s="172"/>
      <c r="L44" s="158">
        <f>L42+L43</f>
        <v>284</v>
      </c>
      <c r="M44" s="173"/>
      <c r="N44" s="158">
        <f>N42+N43</f>
        <v>263</v>
      </c>
      <c r="O44" s="159"/>
    </row>
    <row r="45" spans="3:15" ht="12" customHeight="1">
      <c r="C45" s="1038"/>
      <c r="D45" s="1114" t="s">
        <v>151</v>
      </c>
      <c r="E45" s="1115"/>
      <c r="F45" s="148">
        <v>4179</v>
      </c>
      <c r="G45" s="149"/>
      <c r="H45" s="148">
        <v>4290</v>
      </c>
      <c r="I45" s="149"/>
      <c r="J45" s="148">
        <v>4392</v>
      </c>
      <c r="K45" s="149"/>
      <c r="L45" s="148">
        <v>4505</v>
      </c>
      <c r="M45" s="150"/>
      <c r="N45" s="158">
        <v>4627</v>
      </c>
      <c r="O45" s="159"/>
    </row>
    <row r="46" spans="3:15" ht="12" customHeight="1" thickBot="1">
      <c r="C46" s="1105"/>
      <c r="D46" s="1120" t="s">
        <v>141</v>
      </c>
      <c r="E46" s="1121"/>
      <c r="F46" s="174">
        <v>24.7</v>
      </c>
      <c r="G46" s="175"/>
      <c r="H46" s="174">
        <v>25.2</v>
      </c>
      <c r="I46" s="175"/>
      <c r="J46" s="174">
        <v>25.4</v>
      </c>
      <c r="K46" s="175"/>
      <c r="L46" s="174">
        <v>25.7</v>
      </c>
      <c r="M46" s="176"/>
      <c r="N46" s="177">
        <v>26</v>
      </c>
      <c r="O46" s="178"/>
    </row>
    <row r="47" spans="3:15" ht="12" customHeight="1">
      <c r="C47" s="1111" t="s">
        <v>153</v>
      </c>
      <c r="D47" s="1124" t="s">
        <v>146</v>
      </c>
      <c r="E47" s="1125"/>
      <c r="F47" s="154">
        <f>F41+F35+F29+F23+F17</f>
        <v>66232</v>
      </c>
      <c r="G47" s="155"/>
      <c r="H47" s="154">
        <f>H41+H35+H29+H23+H17</f>
        <v>65559</v>
      </c>
      <c r="I47" s="155"/>
      <c r="J47" s="154">
        <f>J41+J35+J29+J23+J17</f>
        <v>65265</v>
      </c>
      <c r="K47" s="155"/>
      <c r="L47" s="154">
        <f>L41+L35+L29+L23+L17</f>
        <v>65096</v>
      </c>
      <c r="M47" s="193"/>
      <c r="N47" s="154">
        <f>N41+N35+N29+N23+N17</f>
        <v>65070</v>
      </c>
      <c r="O47" s="194"/>
    </row>
    <row r="48" spans="3:15" ht="12" customHeight="1">
      <c r="C48" s="1038"/>
      <c r="D48" s="1126" t="s">
        <v>145</v>
      </c>
      <c r="E48" s="152" t="s">
        <v>144</v>
      </c>
      <c r="F48" s="158">
        <f>F42+F36+F30+F24+F18</f>
        <v>-262</v>
      </c>
      <c r="G48" s="172"/>
      <c r="H48" s="158">
        <f>H42+H36+H30+H24+H18</f>
        <v>-342</v>
      </c>
      <c r="I48" s="172"/>
      <c r="J48" s="158">
        <f>J42+J36+J30+J24+J18</f>
        <v>-336</v>
      </c>
      <c r="K48" s="172"/>
      <c r="L48" s="158">
        <f>L42+L36+L30+L24+L18</f>
        <v>-320</v>
      </c>
      <c r="M48" s="173"/>
      <c r="N48" s="158">
        <f>N42+N36+N30+N24+N18</f>
        <v>-388</v>
      </c>
      <c r="O48" s="159"/>
    </row>
    <row r="49" spans="3:15" ht="12" customHeight="1">
      <c r="C49" s="1038"/>
      <c r="D49" s="1126"/>
      <c r="E49" s="152" t="s">
        <v>143</v>
      </c>
      <c r="F49" s="158">
        <f>F43+F37+F31+F25+F19</f>
        <v>-411</v>
      </c>
      <c r="G49" s="172"/>
      <c r="H49" s="158">
        <f>H43+H37+H31+H25+H19</f>
        <v>48</v>
      </c>
      <c r="I49" s="172"/>
      <c r="J49" s="158">
        <f>J43+J37+J31+J25+J19</f>
        <v>167</v>
      </c>
      <c r="K49" s="172"/>
      <c r="L49" s="158">
        <f>L43+L37+L31+L25+L19</f>
        <v>294</v>
      </c>
      <c r="M49" s="173"/>
      <c r="N49" s="158">
        <f>N43+N37+N31+N25+N19</f>
        <v>279</v>
      </c>
      <c r="O49" s="159"/>
    </row>
    <row r="50" spans="3:15" ht="12" customHeight="1">
      <c r="C50" s="1038"/>
      <c r="D50" s="1126"/>
      <c r="E50" s="152" t="s">
        <v>142</v>
      </c>
      <c r="F50" s="158">
        <f>F48+F49</f>
        <v>-673</v>
      </c>
      <c r="G50" s="172"/>
      <c r="H50" s="158">
        <f>H48+H49</f>
        <v>-294</v>
      </c>
      <c r="I50" s="172"/>
      <c r="J50" s="158">
        <f>J48+J49</f>
        <v>-169</v>
      </c>
      <c r="K50" s="172"/>
      <c r="L50" s="158">
        <f>L48+L49</f>
        <v>-26</v>
      </c>
      <c r="M50" s="173"/>
      <c r="N50" s="158">
        <f>N48+N49</f>
        <v>-109</v>
      </c>
      <c r="O50" s="159"/>
    </row>
    <row r="51" spans="3:15" ht="12" customHeight="1">
      <c r="C51" s="1038"/>
      <c r="D51" s="1126" t="s">
        <v>166</v>
      </c>
      <c r="E51" s="1127"/>
      <c r="F51" s="158">
        <f>F45+F39+F33+F27+F21</f>
        <v>18586</v>
      </c>
      <c r="G51" s="172"/>
      <c r="H51" s="158">
        <f>H45+H39+H33+H27+H21</f>
        <v>19074</v>
      </c>
      <c r="I51" s="172"/>
      <c r="J51" s="158">
        <f>J45+J39+J33+J27+J21</f>
        <v>19431</v>
      </c>
      <c r="K51" s="172"/>
      <c r="L51" s="158">
        <f>L45+L39+L33+L27+L21</f>
        <v>19807</v>
      </c>
      <c r="M51" s="173"/>
      <c r="N51" s="158">
        <f>N45+N39+N33+N27+N21</f>
        <v>20085</v>
      </c>
      <c r="O51" s="159"/>
    </row>
    <row r="52" spans="3:15" ht="12" customHeight="1" thickBot="1">
      <c r="C52" s="1105"/>
      <c r="D52" s="1120" t="s">
        <v>141</v>
      </c>
      <c r="E52" s="1121"/>
      <c r="F52" s="174">
        <v>28.1</v>
      </c>
      <c r="G52" s="195"/>
      <c r="H52" s="174">
        <v>29.1</v>
      </c>
      <c r="I52" s="195"/>
      <c r="J52" s="174">
        <v>29.8</v>
      </c>
      <c r="K52" s="195"/>
      <c r="L52" s="174">
        <v>30.5</v>
      </c>
      <c r="M52" s="196"/>
      <c r="N52" s="177">
        <v>30.9</v>
      </c>
      <c r="O52" s="197"/>
    </row>
    <row r="53" spans="3:15" ht="12" customHeight="1">
      <c r="C53" s="1111" t="s">
        <v>82</v>
      </c>
      <c r="D53" s="1112" t="s">
        <v>146</v>
      </c>
      <c r="E53" s="1113"/>
      <c r="F53" s="179">
        <v>13075</v>
      </c>
      <c r="G53" s="180"/>
      <c r="H53" s="179">
        <v>11732</v>
      </c>
      <c r="I53" s="180"/>
      <c r="J53" s="179">
        <v>11648</v>
      </c>
      <c r="K53" s="180"/>
      <c r="L53" s="179">
        <v>11599</v>
      </c>
      <c r="M53" s="198"/>
      <c r="N53" s="154">
        <v>11289</v>
      </c>
      <c r="O53" s="157"/>
    </row>
    <row r="54" spans="3:15" ht="12" customHeight="1">
      <c r="C54" s="1111"/>
      <c r="D54" s="1114" t="s">
        <v>145</v>
      </c>
      <c r="E54" s="146" t="s">
        <v>144</v>
      </c>
      <c r="F54" s="148">
        <v>-98</v>
      </c>
      <c r="G54" s="149"/>
      <c r="H54" s="148">
        <v>-108</v>
      </c>
      <c r="I54" s="149"/>
      <c r="J54" s="148">
        <v>-165</v>
      </c>
      <c r="K54" s="149"/>
      <c r="L54" s="148">
        <v>-140</v>
      </c>
      <c r="M54" s="150"/>
      <c r="N54" s="148">
        <v>-157</v>
      </c>
      <c r="O54" s="151"/>
    </row>
    <row r="55" spans="3:15" ht="12" customHeight="1">
      <c r="C55" s="1111"/>
      <c r="D55" s="1114"/>
      <c r="E55" s="146" t="s">
        <v>143</v>
      </c>
      <c r="F55" s="148">
        <v>-1245</v>
      </c>
      <c r="G55" s="149"/>
      <c r="H55" s="148">
        <v>24</v>
      </c>
      <c r="I55" s="149"/>
      <c r="J55" s="148">
        <v>116</v>
      </c>
      <c r="K55" s="149"/>
      <c r="L55" s="148">
        <v>-170</v>
      </c>
      <c r="M55" s="150"/>
      <c r="N55" s="148">
        <v>-30</v>
      </c>
      <c r="O55" s="151"/>
    </row>
    <row r="56" spans="3:15" ht="12" customHeight="1">
      <c r="C56" s="1111"/>
      <c r="D56" s="1114"/>
      <c r="E56" s="152" t="s">
        <v>142</v>
      </c>
      <c r="F56" s="158">
        <f>F54+F55</f>
        <v>-1343</v>
      </c>
      <c r="G56" s="172"/>
      <c r="H56" s="158">
        <f>H54+H55</f>
        <v>-84</v>
      </c>
      <c r="I56" s="172"/>
      <c r="J56" s="158">
        <f>J54+J55</f>
        <v>-49</v>
      </c>
      <c r="K56" s="172"/>
      <c r="L56" s="158">
        <f>L54+L55</f>
        <v>-310</v>
      </c>
      <c r="M56" s="173"/>
      <c r="N56" s="158">
        <f>N54+N55</f>
        <v>-187</v>
      </c>
      <c r="O56" s="159"/>
    </row>
    <row r="57" spans="3:15" ht="12" customHeight="1">
      <c r="C57" s="1038"/>
      <c r="D57" s="1114" t="s">
        <v>151</v>
      </c>
      <c r="E57" s="1115"/>
      <c r="F57" s="148">
        <v>4344</v>
      </c>
      <c r="G57" s="149"/>
      <c r="H57" s="148">
        <v>4145</v>
      </c>
      <c r="I57" s="149"/>
      <c r="J57" s="148">
        <v>4194</v>
      </c>
      <c r="K57" s="149"/>
      <c r="L57" s="148">
        <v>4148</v>
      </c>
      <c r="M57" s="150"/>
      <c r="N57" s="158">
        <v>4102</v>
      </c>
      <c r="O57" s="159"/>
    </row>
    <row r="58" spans="3:15" ht="12" customHeight="1">
      <c r="C58" s="1038"/>
      <c r="D58" s="1116" t="s">
        <v>141</v>
      </c>
      <c r="E58" s="1117"/>
      <c r="F58" s="183">
        <v>33.6</v>
      </c>
      <c r="G58" s="184"/>
      <c r="H58" s="183">
        <v>36.1</v>
      </c>
      <c r="I58" s="184"/>
      <c r="J58" s="183">
        <v>36.799999999999997</v>
      </c>
      <c r="K58" s="184"/>
      <c r="L58" s="183">
        <v>36.6</v>
      </c>
      <c r="M58" s="185"/>
      <c r="N58" s="186">
        <v>37.200000000000003</v>
      </c>
      <c r="O58" s="187"/>
    </row>
    <row r="59" spans="3:15" ht="12" customHeight="1">
      <c r="C59" s="1038" t="s">
        <v>152</v>
      </c>
      <c r="D59" s="1122" t="s">
        <v>146</v>
      </c>
      <c r="E59" s="1123"/>
      <c r="F59" s="188">
        <v>7559</v>
      </c>
      <c r="G59" s="189"/>
      <c r="H59" s="188">
        <v>7305</v>
      </c>
      <c r="I59" s="189"/>
      <c r="J59" s="188">
        <v>7144</v>
      </c>
      <c r="K59" s="189"/>
      <c r="L59" s="188">
        <v>7051</v>
      </c>
      <c r="M59" s="190"/>
      <c r="N59" s="191">
        <v>6929</v>
      </c>
      <c r="O59" s="192"/>
    </row>
    <row r="60" spans="3:15" ht="12" customHeight="1">
      <c r="C60" s="1111"/>
      <c r="D60" s="1114" t="s">
        <v>145</v>
      </c>
      <c r="E60" s="146" t="s">
        <v>144</v>
      </c>
      <c r="F60" s="148">
        <v>-96</v>
      </c>
      <c r="G60" s="149"/>
      <c r="H60" s="148">
        <v>-113</v>
      </c>
      <c r="I60" s="149"/>
      <c r="J60" s="148">
        <v>-69</v>
      </c>
      <c r="K60" s="149"/>
      <c r="L60" s="148">
        <v>-90</v>
      </c>
      <c r="M60" s="150"/>
      <c r="N60" s="148">
        <v>-115</v>
      </c>
      <c r="O60" s="151"/>
    </row>
    <row r="61" spans="3:15" ht="12" customHeight="1">
      <c r="C61" s="1111"/>
      <c r="D61" s="1114"/>
      <c r="E61" s="146" t="s">
        <v>143</v>
      </c>
      <c r="F61" s="148">
        <v>-158</v>
      </c>
      <c r="G61" s="149"/>
      <c r="H61" s="148">
        <v>-48</v>
      </c>
      <c r="I61" s="149"/>
      <c r="J61" s="148">
        <v>-24</v>
      </c>
      <c r="K61" s="149"/>
      <c r="L61" s="148">
        <v>-32</v>
      </c>
      <c r="M61" s="150"/>
      <c r="N61" s="148">
        <v>-15</v>
      </c>
      <c r="O61" s="151"/>
    </row>
    <row r="62" spans="3:15" ht="12" customHeight="1">
      <c r="C62" s="1111"/>
      <c r="D62" s="1114"/>
      <c r="E62" s="152" t="s">
        <v>142</v>
      </c>
      <c r="F62" s="158">
        <f>SUM(F60,F61)</f>
        <v>-254</v>
      </c>
      <c r="G62" s="172"/>
      <c r="H62" s="158">
        <f>SUM(H60,H61)</f>
        <v>-161</v>
      </c>
      <c r="I62" s="172"/>
      <c r="J62" s="158">
        <f>SUM(J60,J61)</f>
        <v>-93</v>
      </c>
      <c r="K62" s="172"/>
      <c r="L62" s="158">
        <f>SUM(L60,L61)</f>
        <v>-122</v>
      </c>
      <c r="M62" s="173"/>
      <c r="N62" s="158">
        <f>SUM(N60,N61)</f>
        <v>-130</v>
      </c>
      <c r="O62" s="159"/>
    </row>
    <row r="63" spans="3:15" ht="12" customHeight="1">
      <c r="C63" s="1038"/>
      <c r="D63" s="1114" t="s">
        <v>151</v>
      </c>
      <c r="E63" s="1115"/>
      <c r="F63" s="148">
        <v>2848</v>
      </c>
      <c r="G63" s="149"/>
      <c r="H63" s="148">
        <v>2852</v>
      </c>
      <c r="I63" s="149"/>
      <c r="J63" s="148">
        <v>2847</v>
      </c>
      <c r="K63" s="149"/>
      <c r="L63" s="148">
        <v>2860</v>
      </c>
      <c r="M63" s="150"/>
      <c r="N63" s="158">
        <v>2899</v>
      </c>
      <c r="O63" s="159"/>
    </row>
    <row r="64" spans="3:15" ht="12" customHeight="1">
      <c r="C64" s="1038"/>
      <c r="D64" s="1116" t="s">
        <v>141</v>
      </c>
      <c r="E64" s="1117"/>
      <c r="F64" s="183">
        <v>37.700000000000003</v>
      </c>
      <c r="G64" s="184"/>
      <c r="H64" s="183">
        <v>39</v>
      </c>
      <c r="I64" s="184"/>
      <c r="J64" s="183">
        <v>39.9</v>
      </c>
      <c r="K64" s="184"/>
      <c r="L64" s="183">
        <v>40.6</v>
      </c>
      <c r="M64" s="185"/>
      <c r="N64" s="186">
        <v>41.8</v>
      </c>
      <c r="O64" s="187"/>
    </row>
    <row r="65" spans="3:15" ht="12" customHeight="1">
      <c r="C65" s="1038" t="s">
        <v>5</v>
      </c>
      <c r="D65" s="1122" t="s">
        <v>146</v>
      </c>
      <c r="E65" s="1123"/>
      <c r="F65" s="188">
        <v>25715</v>
      </c>
      <c r="G65" s="189"/>
      <c r="H65" s="188">
        <v>24950</v>
      </c>
      <c r="I65" s="189"/>
      <c r="J65" s="188">
        <v>24621</v>
      </c>
      <c r="K65" s="189"/>
      <c r="L65" s="188">
        <v>24393</v>
      </c>
      <c r="M65" s="190"/>
      <c r="N65" s="191">
        <v>24138</v>
      </c>
      <c r="O65" s="192"/>
    </row>
    <row r="66" spans="3:15" ht="12" customHeight="1">
      <c r="C66" s="1111"/>
      <c r="D66" s="1114" t="s">
        <v>145</v>
      </c>
      <c r="E66" s="146" t="s">
        <v>144</v>
      </c>
      <c r="F66" s="148">
        <v>-283</v>
      </c>
      <c r="G66" s="149"/>
      <c r="H66" s="148">
        <v>-272</v>
      </c>
      <c r="I66" s="149"/>
      <c r="J66" s="148">
        <v>-327</v>
      </c>
      <c r="K66" s="149"/>
      <c r="L66" s="148">
        <v>-320</v>
      </c>
      <c r="M66" s="150"/>
      <c r="N66" s="148">
        <v>-356</v>
      </c>
      <c r="O66" s="151"/>
    </row>
    <row r="67" spans="3:15" ht="12" customHeight="1">
      <c r="C67" s="1111"/>
      <c r="D67" s="1114"/>
      <c r="E67" s="146" t="s">
        <v>143</v>
      </c>
      <c r="F67" s="148">
        <v>-482</v>
      </c>
      <c r="G67" s="149"/>
      <c r="H67" s="148">
        <v>-57</v>
      </c>
      <c r="I67" s="149"/>
      <c r="J67" s="148">
        <v>99</v>
      </c>
      <c r="K67" s="149"/>
      <c r="L67" s="148">
        <v>65</v>
      </c>
      <c r="M67" s="150"/>
      <c r="N67" s="148">
        <v>-61</v>
      </c>
      <c r="O67" s="151"/>
    </row>
    <row r="68" spans="3:15" ht="12" customHeight="1">
      <c r="C68" s="1111"/>
      <c r="D68" s="1114"/>
      <c r="E68" s="152" t="s">
        <v>142</v>
      </c>
      <c r="F68" s="158">
        <f>F66+F67</f>
        <v>-765</v>
      </c>
      <c r="G68" s="172"/>
      <c r="H68" s="158">
        <f>H66+H67</f>
        <v>-329</v>
      </c>
      <c r="I68" s="172"/>
      <c r="J68" s="158">
        <f>J66+J67</f>
        <v>-228</v>
      </c>
      <c r="K68" s="172"/>
      <c r="L68" s="158">
        <f>L66+L67</f>
        <v>-255</v>
      </c>
      <c r="M68" s="173"/>
      <c r="N68" s="158">
        <f>N66+N67</f>
        <v>-417</v>
      </c>
      <c r="O68" s="159"/>
    </row>
    <row r="69" spans="3:15" ht="12" customHeight="1">
      <c r="C69" s="1038"/>
      <c r="D69" s="1114" t="s">
        <v>151</v>
      </c>
      <c r="E69" s="1115"/>
      <c r="F69" s="148">
        <v>9618</v>
      </c>
      <c r="G69" s="149"/>
      <c r="H69" s="148">
        <v>9780</v>
      </c>
      <c r="I69" s="149"/>
      <c r="J69" s="148">
        <v>9933</v>
      </c>
      <c r="K69" s="149"/>
      <c r="L69" s="148">
        <v>10025</v>
      </c>
      <c r="M69" s="150"/>
      <c r="N69" s="158">
        <v>10108</v>
      </c>
      <c r="O69" s="159"/>
    </row>
    <row r="70" spans="3:15" ht="12" customHeight="1" thickBot="1">
      <c r="C70" s="1105"/>
      <c r="D70" s="1120" t="s">
        <v>141</v>
      </c>
      <c r="E70" s="1121"/>
      <c r="F70" s="174">
        <v>37.4</v>
      </c>
      <c r="G70" s="175"/>
      <c r="H70" s="174">
        <v>39.4</v>
      </c>
      <c r="I70" s="175"/>
      <c r="J70" s="174">
        <v>40.6</v>
      </c>
      <c r="K70" s="175"/>
      <c r="L70" s="174">
        <v>41.3</v>
      </c>
      <c r="M70" s="176"/>
      <c r="N70" s="177">
        <v>42.1</v>
      </c>
      <c r="O70" s="178"/>
    </row>
    <row r="71" spans="3:15" ht="12" customHeight="1">
      <c r="C71" s="1111" t="s">
        <v>150</v>
      </c>
      <c r="D71" s="1112" t="s">
        <v>146</v>
      </c>
      <c r="E71" s="1113"/>
      <c r="F71" s="154">
        <f>F53+F59+F65</f>
        <v>46349</v>
      </c>
      <c r="G71" s="155"/>
      <c r="H71" s="154">
        <f>H53+H59+H65</f>
        <v>43987</v>
      </c>
      <c r="I71" s="155"/>
      <c r="J71" s="154">
        <f>J53+J59+J65</f>
        <v>43413</v>
      </c>
      <c r="K71" s="155"/>
      <c r="L71" s="154">
        <f>L53+L59+L65</f>
        <v>43043</v>
      </c>
      <c r="M71" s="156"/>
      <c r="N71" s="154">
        <f>N53+N59+N65</f>
        <v>42356</v>
      </c>
      <c r="O71" s="157"/>
    </row>
    <row r="72" spans="3:15" ht="12" customHeight="1">
      <c r="C72" s="1038"/>
      <c r="D72" s="1114" t="s">
        <v>145</v>
      </c>
      <c r="E72" s="146" t="s">
        <v>144</v>
      </c>
      <c r="F72" s="158">
        <f>F54+F60+F66</f>
        <v>-477</v>
      </c>
      <c r="G72" s="172"/>
      <c r="H72" s="158">
        <f>H54+H60+H66</f>
        <v>-493</v>
      </c>
      <c r="I72" s="172"/>
      <c r="J72" s="158">
        <f>J54+J60+J66</f>
        <v>-561</v>
      </c>
      <c r="K72" s="172"/>
      <c r="L72" s="158">
        <f>L54+L60+L66</f>
        <v>-550</v>
      </c>
      <c r="M72" s="173"/>
      <c r="N72" s="158">
        <f>N54+N60+N66</f>
        <v>-628</v>
      </c>
      <c r="O72" s="159"/>
    </row>
    <row r="73" spans="3:15" ht="12" customHeight="1">
      <c r="C73" s="1038"/>
      <c r="D73" s="1114"/>
      <c r="E73" s="146" t="s">
        <v>143</v>
      </c>
      <c r="F73" s="158">
        <f>F55+F61+F67</f>
        <v>-1885</v>
      </c>
      <c r="G73" s="172"/>
      <c r="H73" s="158">
        <f>H55+H61+H67</f>
        <v>-81</v>
      </c>
      <c r="I73" s="172"/>
      <c r="J73" s="158">
        <f>J55+J61+J67</f>
        <v>191</v>
      </c>
      <c r="K73" s="172"/>
      <c r="L73" s="158">
        <f>L55+L61+L67</f>
        <v>-137</v>
      </c>
      <c r="M73" s="173"/>
      <c r="N73" s="158">
        <f>N55+N61+N67</f>
        <v>-106</v>
      </c>
      <c r="O73" s="159"/>
    </row>
    <row r="74" spans="3:15" ht="12" customHeight="1">
      <c r="C74" s="1038"/>
      <c r="D74" s="1114"/>
      <c r="E74" s="152" t="s">
        <v>142</v>
      </c>
      <c r="F74" s="158">
        <f>F72+F73</f>
        <v>-2362</v>
      </c>
      <c r="G74" s="172"/>
      <c r="H74" s="158">
        <f>H72+H73</f>
        <v>-574</v>
      </c>
      <c r="I74" s="172"/>
      <c r="J74" s="158">
        <f>J72+J73</f>
        <v>-370</v>
      </c>
      <c r="K74" s="172"/>
      <c r="L74" s="158">
        <f>L72+L73</f>
        <v>-687</v>
      </c>
      <c r="M74" s="173"/>
      <c r="N74" s="158">
        <f>N72+N73</f>
        <v>-734</v>
      </c>
      <c r="O74" s="159"/>
    </row>
    <row r="75" spans="3:15" ht="12" customHeight="1">
      <c r="C75" s="1038"/>
      <c r="D75" s="1114" t="s">
        <v>151</v>
      </c>
      <c r="E75" s="1115"/>
      <c r="F75" s="158">
        <f>F57+F63+F69</f>
        <v>16810</v>
      </c>
      <c r="G75" s="172"/>
      <c r="H75" s="158">
        <f>H57+H63+H69</f>
        <v>16777</v>
      </c>
      <c r="I75" s="172"/>
      <c r="J75" s="158">
        <f>J57+J63+J69</f>
        <v>16974</v>
      </c>
      <c r="K75" s="172"/>
      <c r="L75" s="158">
        <f>L57+L63+L69</f>
        <v>17033</v>
      </c>
      <c r="M75" s="173"/>
      <c r="N75" s="158">
        <f>N57+N63+N69</f>
        <v>17109</v>
      </c>
      <c r="O75" s="159"/>
    </row>
    <row r="76" spans="3:15" ht="12" customHeight="1" thickBot="1">
      <c r="C76" s="1105"/>
      <c r="D76" s="1120" t="s">
        <v>141</v>
      </c>
      <c r="E76" s="1121"/>
      <c r="F76" s="174">
        <v>36.4</v>
      </c>
      <c r="G76" s="195"/>
      <c r="H76" s="174">
        <v>38.5</v>
      </c>
      <c r="I76" s="195"/>
      <c r="J76" s="174">
        <v>39.4</v>
      </c>
      <c r="K76" s="195"/>
      <c r="L76" s="174">
        <v>39.9</v>
      </c>
      <c r="M76" s="196"/>
      <c r="N76" s="177">
        <v>40.799999999999997</v>
      </c>
      <c r="O76" s="197"/>
    </row>
    <row r="77" spans="3:15" ht="12" customHeight="1">
      <c r="C77" s="1128" t="s">
        <v>149</v>
      </c>
      <c r="D77" s="1131" t="s">
        <v>146</v>
      </c>
      <c r="E77" s="1132"/>
      <c r="F77" s="199">
        <f>F71+F47+F5+F11</f>
        <v>350763</v>
      </c>
      <c r="G77" s="200"/>
      <c r="H77" s="199">
        <f>H71+H47+H5+H11</f>
        <v>346742</v>
      </c>
      <c r="I77" s="200"/>
      <c r="J77" s="199">
        <f>J71+J47+J5+J11</f>
        <v>344762</v>
      </c>
      <c r="K77" s="200"/>
      <c r="L77" s="199">
        <f>L71+L47+L5+L11</f>
        <v>342868</v>
      </c>
      <c r="M77" s="156"/>
      <c r="N77" s="199">
        <f>N71+N47+N5+N11</f>
        <v>340601</v>
      </c>
      <c r="O77" s="157"/>
    </row>
    <row r="78" spans="3:15" ht="12" customHeight="1">
      <c r="C78" s="1128"/>
      <c r="D78" s="1133" t="s">
        <v>145</v>
      </c>
      <c r="E78" s="201" t="s">
        <v>144</v>
      </c>
      <c r="F78" s="202">
        <f>F72+F48+F6+F12</f>
        <v>-1629</v>
      </c>
      <c r="G78" s="203"/>
      <c r="H78" s="202">
        <f>H72+H48+H6+H12</f>
        <v>-1811</v>
      </c>
      <c r="I78" s="203"/>
      <c r="J78" s="202">
        <f>J72+J48+J6+J12</f>
        <v>-1960</v>
      </c>
      <c r="K78" s="203"/>
      <c r="L78" s="202">
        <f>L72+L48+L6+L12</f>
        <v>-2050</v>
      </c>
      <c r="M78" s="173"/>
      <c r="N78" s="202">
        <f>N72+N48+N6+N12</f>
        <v>-2311</v>
      </c>
      <c r="O78" s="159"/>
    </row>
    <row r="79" spans="3:15" ht="12" customHeight="1">
      <c r="C79" s="1128"/>
      <c r="D79" s="1133"/>
      <c r="E79" s="201" t="s">
        <v>143</v>
      </c>
      <c r="F79" s="202">
        <f>F7+F13+F73+F49</f>
        <v>-2392</v>
      </c>
      <c r="G79" s="203"/>
      <c r="H79" s="202">
        <f>H7+H13+H73+H49</f>
        <v>-169</v>
      </c>
      <c r="I79" s="203"/>
      <c r="J79" s="202">
        <f>J7+J13+J73+J49</f>
        <v>66</v>
      </c>
      <c r="K79" s="203"/>
      <c r="L79" s="202">
        <f>L7+L13+L73+L49</f>
        <v>-217</v>
      </c>
      <c r="M79" s="173"/>
      <c r="N79" s="202">
        <f>N7+N13+N73+N49</f>
        <v>0</v>
      </c>
      <c r="O79" s="159"/>
    </row>
    <row r="80" spans="3:15" ht="12" customHeight="1">
      <c r="C80" s="1128"/>
      <c r="D80" s="1133"/>
      <c r="E80" s="204" t="s">
        <v>142</v>
      </c>
      <c r="F80" s="202">
        <f>F78+F79</f>
        <v>-4021</v>
      </c>
      <c r="G80" s="203"/>
      <c r="H80" s="202">
        <f>H78+H79</f>
        <v>-1980</v>
      </c>
      <c r="I80" s="203"/>
      <c r="J80" s="202">
        <f>J78+J79</f>
        <v>-1894</v>
      </c>
      <c r="K80" s="203"/>
      <c r="L80" s="202">
        <f>L78+L79</f>
        <v>-2267</v>
      </c>
      <c r="M80" s="173"/>
      <c r="N80" s="202">
        <f>N78+N79</f>
        <v>-2311</v>
      </c>
      <c r="O80" s="159"/>
    </row>
    <row r="81" spans="3:15" ht="12" customHeight="1">
      <c r="C81" s="1129"/>
      <c r="D81" s="1133" t="s">
        <v>151</v>
      </c>
      <c r="E81" s="1134"/>
      <c r="F81" s="202">
        <f>F75+F51+F15+F9</f>
        <v>100659</v>
      </c>
      <c r="G81" s="203"/>
      <c r="H81" s="202">
        <f>H75+H51+H15+H9</f>
        <v>102552</v>
      </c>
      <c r="I81" s="203"/>
      <c r="J81" s="202">
        <f>J75+J51+J15+J9</f>
        <v>104569</v>
      </c>
      <c r="K81" s="203"/>
      <c r="L81" s="202">
        <f>L75+L51+L15+L9</f>
        <v>106200</v>
      </c>
      <c r="M81" s="173"/>
      <c r="N81" s="202">
        <f>N75+N51+N15+N9</f>
        <v>107360</v>
      </c>
      <c r="O81" s="159"/>
    </row>
    <row r="82" spans="3:15" ht="12" customHeight="1" thickBot="1">
      <c r="C82" s="1130"/>
      <c r="D82" s="1135" t="s">
        <v>141</v>
      </c>
      <c r="E82" s="1136"/>
      <c r="F82" s="205">
        <v>28.8</v>
      </c>
      <c r="G82" s="206"/>
      <c r="H82" s="205">
        <v>29.7</v>
      </c>
      <c r="I82" s="206"/>
      <c r="J82" s="205">
        <v>30.5</v>
      </c>
      <c r="K82" s="206"/>
      <c r="L82" s="205">
        <v>31.1</v>
      </c>
      <c r="M82" s="207"/>
      <c r="N82" s="205">
        <v>31.7</v>
      </c>
      <c r="O82" s="208"/>
    </row>
    <row r="83" spans="3:15" ht="12" customHeight="1" thickTop="1">
      <c r="C83" s="1111" t="s">
        <v>147</v>
      </c>
      <c r="D83" s="1112" t="s">
        <v>146</v>
      </c>
      <c r="E83" s="1113"/>
      <c r="F83" s="179">
        <v>9100346</v>
      </c>
      <c r="G83" s="180"/>
      <c r="H83" s="179">
        <v>9128037</v>
      </c>
      <c r="I83" s="180"/>
      <c r="J83" s="179">
        <v>9147400</v>
      </c>
      <c r="K83" s="180"/>
      <c r="L83" s="179">
        <v>9163279</v>
      </c>
      <c r="M83" s="181"/>
      <c r="N83" s="179">
        <v>9181625</v>
      </c>
      <c r="O83" s="209"/>
    </row>
    <row r="84" spans="3:15" ht="12" customHeight="1">
      <c r="C84" s="1111"/>
      <c r="D84" s="1114" t="s">
        <v>145</v>
      </c>
      <c r="E84" s="146" t="s">
        <v>144</v>
      </c>
      <c r="F84" s="148">
        <v>-1492</v>
      </c>
      <c r="G84" s="149"/>
      <c r="H84" s="148">
        <v>-5354</v>
      </c>
      <c r="I84" s="149"/>
      <c r="J84" s="148">
        <v>-11083</v>
      </c>
      <c r="K84" s="149"/>
      <c r="L84" s="148">
        <v>-14771</v>
      </c>
      <c r="M84" s="210"/>
      <c r="N84" s="148">
        <v>-19600</v>
      </c>
      <c r="O84" s="211"/>
    </row>
    <row r="85" spans="3:15" ht="12" customHeight="1">
      <c r="C85" s="1111"/>
      <c r="D85" s="1114"/>
      <c r="E85" s="146" t="s">
        <v>143</v>
      </c>
      <c r="F85" s="148">
        <v>29183</v>
      </c>
      <c r="G85" s="149"/>
      <c r="H85" s="148">
        <v>24717</v>
      </c>
      <c r="I85" s="149"/>
      <c r="J85" s="148">
        <v>26962</v>
      </c>
      <c r="K85" s="149"/>
      <c r="L85" s="148">
        <v>33117</v>
      </c>
      <c r="M85" s="210"/>
      <c r="N85" s="148">
        <v>39800</v>
      </c>
      <c r="O85" s="211"/>
    </row>
    <row r="86" spans="3:15" ht="12" customHeight="1">
      <c r="C86" s="1111"/>
      <c r="D86" s="1114"/>
      <c r="E86" s="152" t="s">
        <v>142</v>
      </c>
      <c r="F86" s="158">
        <f>SUM(F84:F85)</f>
        <v>27691</v>
      </c>
      <c r="G86" s="172"/>
      <c r="H86" s="158">
        <f>SUM(H84:H85)</f>
        <v>19363</v>
      </c>
      <c r="I86" s="172"/>
      <c r="J86" s="158">
        <f>SUM(J84:J85)</f>
        <v>15879</v>
      </c>
      <c r="K86" s="172"/>
      <c r="L86" s="158">
        <f>SUM(L84:L85)</f>
        <v>18346</v>
      </c>
      <c r="M86" s="212"/>
      <c r="N86" s="158">
        <f>SUM(N84:N85)</f>
        <v>20200</v>
      </c>
      <c r="O86" s="213"/>
    </row>
    <row r="87" spans="3:15" ht="12" customHeight="1">
      <c r="C87" s="1038"/>
      <c r="D87" s="1114" t="s">
        <v>166</v>
      </c>
      <c r="E87" s="1115"/>
      <c r="F87" s="148">
        <v>2117842</v>
      </c>
      <c r="G87" s="149"/>
      <c r="H87" s="148">
        <v>2171818</v>
      </c>
      <c r="I87" s="149"/>
      <c r="J87" s="148">
        <v>2220248</v>
      </c>
      <c r="K87" s="149"/>
      <c r="L87" s="148">
        <v>2259744</v>
      </c>
      <c r="M87" s="210"/>
      <c r="N87" s="158">
        <v>2288304</v>
      </c>
      <c r="O87" s="213"/>
    </row>
    <row r="88" spans="3:15" ht="12" customHeight="1">
      <c r="C88" s="1038"/>
      <c r="D88" s="1116" t="s">
        <v>141</v>
      </c>
      <c r="E88" s="1117"/>
      <c r="F88" s="183">
        <v>23.4</v>
      </c>
      <c r="G88" s="184"/>
      <c r="H88" s="183">
        <v>24</v>
      </c>
      <c r="I88" s="184"/>
      <c r="J88" s="183">
        <v>24.5</v>
      </c>
      <c r="K88" s="184"/>
      <c r="L88" s="183">
        <v>24.9</v>
      </c>
      <c r="M88" s="214"/>
      <c r="N88" s="186">
        <v>25.1</v>
      </c>
      <c r="O88" s="215"/>
    </row>
    <row r="89" spans="3:15" ht="12" customHeight="1">
      <c r="C89" s="96" t="s">
        <v>185</v>
      </c>
      <c r="D89" s="96"/>
      <c r="E89" s="96"/>
      <c r="F89" s="96"/>
      <c r="G89" s="105"/>
      <c r="H89" s="96"/>
      <c r="I89" s="105"/>
      <c r="J89" s="216" t="s">
        <v>186</v>
      </c>
      <c r="M89" s="217"/>
    </row>
    <row r="90" spans="3:15" ht="12" customHeight="1">
      <c r="C90" s="96" t="s">
        <v>115</v>
      </c>
      <c r="D90" s="96"/>
      <c r="E90" s="96"/>
      <c r="F90" s="96"/>
      <c r="G90" s="105"/>
      <c r="H90" s="96"/>
      <c r="I90" s="105"/>
      <c r="J90" s="216" t="s">
        <v>187</v>
      </c>
      <c r="M90" s="217"/>
    </row>
    <row r="91" spans="3:15" ht="12" customHeight="1">
      <c r="C91" s="96" t="s">
        <v>188</v>
      </c>
      <c r="H91" s="91"/>
      <c r="L91" s="92"/>
      <c r="M91" s="93"/>
      <c r="N91" s="92"/>
    </row>
    <row r="92" spans="3:15">
      <c r="L92" s="92"/>
      <c r="M92" s="93"/>
      <c r="N92" s="92"/>
    </row>
  </sheetData>
  <customSheetViews>
    <customSheetView guid="{B7579443-D7D2-424F-B9A0-9AD6E940CDF1}" showPageBreaks="1" fitToPage="1" printArea="1" state="hidden" view="pageBreakPreview">
      <selection activeCell="K12" sqref="K12"/>
      <pageMargins left="0.74803149606299213" right="0.78740157480314965" top="0.59055118110236227" bottom="0.59055118110236227" header="0.51181102362204722" footer="0.19685039370078741"/>
      <pageSetup paperSize="9" scale="73" firstPageNumber="15" orientation="portrait" blackAndWhite="1" r:id="rId1"/>
      <headerFooter scaleWithDoc="0" alignWithMargins="0"/>
    </customSheetView>
  </customSheetViews>
  <mergeCells count="74">
    <mergeCell ref="C83:C88"/>
    <mergeCell ref="D83:E83"/>
    <mergeCell ref="D84:D86"/>
    <mergeCell ref="D87:E87"/>
    <mergeCell ref="D88:E88"/>
    <mergeCell ref="C71:C76"/>
    <mergeCell ref="D71:E71"/>
    <mergeCell ref="D72:D74"/>
    <mergeCell ref="D75:E75"/>
    <mergeCell ref="D76:E76"/>
    <mergeCell ref="C77:C82"/>
    <mergeCell ref="D77:E77"/>
    <mergeCell ref="D78:D80"/>
    <mergeCell ref="D81:E81"/>
    <mergeCell ref="D82:E82"/>
    <mergeCell ref="C59:C64"/>
    <mergeCell ref="D59:E59"/>
    <mergeCell ref="D60:D62"/>
    <mergeCell ref="D63:E63"/>
    <mergeCell ref="D64:E64"/>
    <mergeCell ref="C65:C70"/>
    <mergeCell ref="D65:E65"/>
    <mergeCell ref="D66:D68"/>
    <mergeCell ref="D69:E69"/>
    <mergeCell ref="D70:E70"/>
    <mergeCell ref="C47:C52"/>
    <mergeCell ref="D47:E47"/>
    <mergeCell ref="D48:D50"/>
    <mergeCell ref="D51:E51"/>
    <mergeCell ref="D52:E52"/>
    <mergeCell ref="C53:C58"/>
    <mergeCell ref="D53:E53"/>
    <mergeCell ref="D54:D56"/>
    <mergeCell ref="D57:E57"/>
    <mergeCell ref="D58:E58"/>
    <mergeCell ref="C35:C40"/>
    <mergeCell ref="D35:E35"/>
    <mergeCell ref="D36:D38"/>
    <mergeCell ref="D39:E39"/>
    <mergeCell ref="D40:E40"/>
    <mergeCell ref="C41:C46"/>
    <mergeCell ref="D41:E41"/>
    <mergeCell ref="D42:D44"/>
    <mergeCell ref="D45:E45"/>
    <mergeCell ref="D46:E46"/>
    <mergeCell ref="C23:C28"/>
    <mergeCell ref="D23:E23"/>
    <mergeCell ref="D24:D26"/>
    <mergeCell ref="D27:E27"/>
    <mergeCell ref="D28:E28"/>
    <mergeCell ref="C29:C34"/>
    <mergeCell ref="D29:E29"/>
    <mergeCell ref="D30:D32"/>
    <mergeCell ref="D33:E33"/>
    <mergeCell ref="D34:E34"/>
    <mergeCell ref="C11:C16"/>
    <mergeCell ref="D11:E11"/>
    <mergeCell ref="D12:D14"/>
    <mergeCell ref="D15:E15"/>
    <mergeCell ref="D16:E16"/>
    <mergeCell ref="C17:C22"/>
    <mergeCell ref="D17:E17"/>
    <mergeCell ref="D18:D20"/>
    <mergeCell ref="D21:E21"/>
    <mergeCell ref="D22:E22"/>
    <mergeCell ref="D4:E4"/>
    <mergeCell ref="F4:G4"/>
    <mergeCell ref="L4:M4"/>
    <mergeCell ref="N4:O4"/>
    <mergeCell ref="C5:C10"/>
    <mergeCell ref="D5:E5"/>
    <mergeCell ref="D6:D8"/>
    <mergeCell ref="D9:E9"/>
    <mergeCell ref="D10:E10"/>
  </mergeCells>
  <phoneticPr fontId="13"/>
  <pageMargins left="0.74803149606299213" right="0.78740157480314965" top="0.59055118110236227" bottom="0.59055118110236227" header="0.51181102362204722" footer="0.19685039370078741"/>
  <pageSetup paperSize="9" scale="75" firstPageNumber="15" orientation="portrait" blackAndWhite="1" r:id="rId2"/>
  <headerFooter scaleWithDoc="0"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2:L72"/>
  <sheetViews>
    <sheetView tabSelected="1" view="pageBreakPreview" zoomScaleNormal="100" zoomScaleSheetLayoutView="100" workbookViewId="0">
      <selection activeCell="U17" sqref="U17"/>
    </sheetView>
  </sheetViews>
  <sheetFormatPr defaultColWidth="9" defaultRowHeight="13.5"/>
  <cols>
    <col min="1" max="1" width="2.5" style="344" customWidth="1"/>
    <col min="2" max="2" width="11.625" style="346" customWidth="1"/>
    <col min="3" max="3" width="4.75" style="347" customWidth="1"/>
    <col min="4" max="4" width="3.125" style="346" customWidth="1"/>
    <col min="5" max="5" width="0.875" style="346" customWidth="1"/>
    <col min="6" max="6" width="3.125" style="346" customWidth="1"/>
    <col min="7" max="7" width="0.875" style="346" customWidth="1"/>
    <col min="8" max="8" width="3.125" style="346" customWidth="1"/>
    <col min="9" max="9" width="1.5" style="346" customWidth="1"/>
    <col min="10" max="10" width="15.5" style="346" customWidth="1"/>
    <col min="11" max="11" width="1.375" style="344" customWidth="1"/>
    <col min="12" max="12" width="43.125" style="344" customWidth="1"/>
    <col min="13" max="16384" width="9" style="344"/>
  </cols>
  <sheetData>
    <row r="2" spans="1:12" ht="27" customHeight="1">
      <c r="A2" s="556" t="s">
        <v>586</v>
      </c>
      <c r="C2" s="580"/>
      <c r="D2" s="581"/>
      <c r="E2" s="581"/>
      <c r="F2" s="581"/>
      <c r="L2" s="582"/>
    </row>
    <row r="3" spans="1:12" ht="18.75" customHeight="1">
      <c r="A3" s="583" t="s">
        <v>264</v>
      </c>
      <c r="C3" s="584"/>
      <c r="D3" s="583"/>
      <c r="E3" s="583"/>
      <c r="F3" s="583"/>
    </row>
    <row r="4" spans="1:12" ht="15" customHeight="1">
      <c r="A4" s="583"/>
      <c r="C4" s="585"/>
      <c r="D4" s="586"/>
      <c r="E4" s="586"/>
      <c r="F4" s="586"/>
      <c r="L4" s="557" t="s">
        <v>850</v>
      </c>
    </row>
    <row r="5" spans="1:12" s="345" customFormat="1" ht="40.9" customHeight="1">
      <c r="A5" s="587"/>
      <c r="B5" s="588" t="s">
        <v>99</v>
      </c>
      <c r="C5" s="589"/>
      <c r="D5" s="590" t="s">
        <v>265</v>
      </c>
      <c r="E5" s="590"/>
      <c r="F5" s="590" t="s">
        <v>266</v>
      </c>
      <c r="G5" s="590"/>
      <c r="H5" s="590" t="s">
        <v>267</v>
      </c>
      <c r="I5" s="591"/>
      <c r="J5" s="592" t="s">
        <v>268</v>
      </c>
      <c r="K5" s="933" t="s">
        <v>269</v>
      </c>
      <c r="L5" s="934"/>
    </row>
    <row r="6" spans="1:12" ht="19.899999999999999" customHeight="1">
      <c r="A6" s="359"/>
      <c r="B6" s="593" t="s">
        <v>2</v>
      </c>
      <c r="C6" s="594" t="s">
        <v>270</v>
      </c>
      <c r="D6" s="368">
        <v>15</v>
      </c>
      <c r="E6" s="368" t="s">
        <v>271</v>
      </c>
      <c r="F6" s="368">
        <v>12</v>
      </c>
      <c r="G6" s="368" t="s">
        <v>271</v>
      </c>
      <c r="H6" s="368">
        <v>20</v>
      </c>
      <c r="I6" s="360"/>
      <c r="J6" s="595" t="s">
        <v>272</v>
      </c>
      <c r="K6" s="596"/>
      <c r="L6" s="597"/>
    </row>
    <row r="7" spans="1:12" ht="19.899999999999999" customHeight="1">
      <c r="A7" s="359"/>
      <c r="B7" s="598"/>
      <c r="C7" s="599"/>
      <c r="D7" s="368">
        <v>23</v>
      </c>
      <c r="E7" s="368" t="s">
        <v>271</v>
      </c>
      <c r="F7" s="368">
        <v>4</v>
      </c>
      <c r="G7" s="368" t="s">
        <v>271</v>
      </c>
      <c r="H7" s="368">
        <v>1</v>
      </c>
      <c r="I7" s="360"/>
      <c r="J7" s="600" t="s">
        <v>273</v>
      </c>
      <c r="K7" s="596"/>
      <c r="L7" s="597" t="s">
        <v>274</v>
      </c>
    </row>
    <row r="8" spans="1:12" ht="19.899999999999999" customHeight="1">
      <c r="A8" s="359"/>
      <c r="B8" s="598"/>
      <c r="C8" s="599"/>
      <c r="D8" s="368">
        <v>25</v>
      </c>
      <c r="E8" s="368" t="s">
        <v>271</v>
      </c>
      <c r="F8" s="368">
        <v>12</v>
      </c>
      <c r="G8" s="368" t="s">
        <v>271</v>
      </c>
      <c r="H8" s="368">
        <v>18</v>
      </c>
      <c r="I8" s="360"/>
      <c r="J8" s="600" t="s">
        <v>275</v>
      </c>
      <c r="K8" s="596"/>
      <c r="L8" s="597" t="s">
        <v>276</v>
      </c>
    </row>
    <row r="9" spans="1:12" ht="19.899999999999999" customHeight="1">
      <c r="A9" s="359"/>
      <c r="B9" s="598"/>
      <c r="C9" s="599"/>
      <c r="D9" s="368">
        <v>29</v>
      </c>
      <c r="E9" s="368" t="s">
        <v>271</v>
      </c>
      <c r="F9" s="368">
        <v>7</v>
      </c>
      <c r="G9" s="368" t="s">
        <v>271</v>
      </c>
      <c r="H9" s="368">
        <v>15</v>
      </c>
      <c r="I9" s="360"/>
      <c r="J9" s="600" t="s">
        <v>275</v>
      </c>
      <c r="K9" s="596"/>
      <c r="L9" s="597" t="s">
        <v>277</v>
      </c>
    </row>
    <row r="10" spans="1:12" ht="19.899999999999999" customHeight="1">
      <c r="A10" s="359"/>
      <c r="B10" s="598"/>
      <c r="C10" s="599"/>
      <c r="D10" s="368">
        <v>29</v>
      </c>
      <c r="E10" s="368" t="s">
        <v>271</v>
      </c>
      <c r="F10" s="368">
        <v>12</v>
      </c>
      <c r="G10" s="368" t="s">
        <v>271</v>
      </c>
      <c r="H10" s="368">
        <v>1</v>
      </c>
      <c r="I10" s="360"/>
      <c r="J10" s="600" t="s">
        <v>275</v>
      </c>
      <c r="K10" s="596"/>
      <c r="L10" s="597" t="s">
        <v>278</v>
      </c>
    </row>
    <row r="11" spans="1:12" ht="19.899999999999999" customHeight="1">
      <c r="A11" s="359"/>
      <c r="B11" s="598"/>
      <c r="C11" s="599" t="s">
        <v>279</v>
      </c>
      <c r="D11" s="368">
        <v>23</v>
      </c>
      <c r="E11" s="368" t="s">
        <v>271</v>
      </c>
      <c r="F11" s="368">
        <v>4</v>
      </c>
      <c r="G11" s="368" t="s">
        <v>271</v>
      </c>
      <c r="H11" s="368">
        <v>1</v>
      </c>
      <c r="I11" s="360" t="s">
        <v>280</v>
      </c>
      <c r="J11" s="600"/>
      <c r="K11" s="596"/>
      <c r="L11" s="597" t="s">
        <v>281</v>
      </c>
    </row>
    <row r="12" spans="1:12" ht="19.899999999999999" customHeight="1">
      <c r="A12" s="359"/>
      <c r="B12" s="598"/>
      <c r="C12" s="599"/>
      <c r="D12" s="368">
        <v>31</v>
      </c>
      <c r="E12" s="368" t="s">
        <v>271</v>
      </c>
      <c r="F12" s="368">
        <v>4</v>
      </c>
      <c r="G12" s="368" t="s">
        <v>271</v>
      </c>
      <c r="H12" s="368">
        <v>1</v>
      </c>
      <c r="I12" s="360"/>
      <c r="J12" s="600" t="s">
        <v>275</v>
      </c>
      <c r="K12" s="596"/>
      <c r="L12" s="597" t="s">
        <v>282</v>
      </c>
    </row>
    <row r="13" spans="1:12" ht="19.899999999999999" customHeight="1">
      <c r="A13" s="359"/>
      <c r="B13" s="598"/>
      <c r="C13" s="599"/>
      <c r="D13" s="368">
        <v>46</v>
      </c>
      <c r="E13" s="368" t="s">
        <v>271</v>
      </c>
      <c r="F13" s="368">
        <v>4</v>
      </c>
      <c r="G13" s="368" t="s">
        <v>271</v>
      </c>
      <c r="H13" s="368">
        <v>1</v>
      </c>
      <c r="I13" s="360"/>
      <c r="J13" s="600" t="s">
        <v>275</v>
      </c>
      <c r="K13" s="596"/>
      <c r="L13" s="597" t="s">
        <v>283</v>
      </c>
    </row>
    <row r="14" spans="1:12" ht="19.899999999999999" customHeight="1">
      <c r="A14" s="359"/>
      <c r="B14" s="598"/>
      <c r="C14" s="599" t="s">
        <v>535</v>
      </c>
      <c r="D14" s="368">
        <v>12</v>
      </c>
      <c r="E14" s="368" t="s">
        <v>271</v>
      </c>
      <c r="F14" s="368">
        <v>11</v>
      </c>
      <c r="G14" s="368" t="s">
        <v>271</v>
      </c>
      <c r="H14" s="368">
        <v>1</v>
      </c>
      <c r="I14" s="360"/>
      <c r="J14" s="600" t="s">
        <v>285</v>
      </c>
      <c r="K14" s="596"/>
      <c r="L14" s="597"/>
    </row>
    <row r="15" spans="1:12" ht="19.899999999999999" customHeight="1">
      <c r="A15" s="359"/>
      <c r="B15" s="601"/>
      <c r="C15" s="602"/>
      <c r="D15" s="603">
        <v>27</v>
      </c>
      <c r="E15" s="603" t="s">
        <v>271</v>
      </c>
      <c r="F15" s="603">
        <v>4</v>
      </c>
      <c r="G15" s="603" t="s">
        <v>271</v>
      </c>
      <c r="H15" s="603">
        <v>1</v>
      </c>
      <c r="I15" s="604"/>
      <c r="J15" s="605" t="s">
        <v>286</v>
      </c>
      <c r="K15" s="606"/>
      <c r="L15" s="607"/>
    </row>
    <row r="16" spans="1:12" ht="19.899999999999999" customHeight="1">
      <c r="A16" s="359"/>
      <c r="B16" s="598" t="s">
        <v>7</v>
      </c>
      <c r="C16" s="369" t="s">
        <v>270</v>
      </c>
      <c r="D16" s="368">
        <v>30</v>
      </c>
      <c r="E16" s="368" t="s">
        <v>271</v>
      </c>
      <c r="F16" s="368">
        <v>4</v>
      </c>
      <c r="G16" s="368" t="s">
        <v>271</v>
      </c>
      <c r="H16" s="368">
        <v>1</v>
      </c>
      <c r="I16" s="360"/>
      <c r="J16" s="600" t="s">
        <v>287</v>
      </c>
      <c r="K16" s="596"/>
      <c r="L16" s="597" t="s">
        <v>288</v>
      </c>
    </row>
    <row r="17" spans="1:12" ht="19.899999999999999" customHeight="1">
      <c r="A17" s="359"/>
      <c r="B17" s="598"/>
      <c r="C17" s="369"/>
      <c r="D17" s="368"/>
      <c r="E17" s="368"/>
      <c r="F17" s="368"/>
      <c r="G17" s="368"/>
      <c r="H17" s="368"/>
      <c r="I17" s="360"/>
      <c r="J17" s="600"/>
      <c r="K17" s="596"/>
      <c r="L17" s="597" t="s">
        <v>289</v>
      </c>
    </row>
    <row r="18" spans="1:12" ht="19.899999999999999" customHeight="1">
      <c r="A18" s="359"/>
      <c r="B18" s="598"/>
      <c r="C18" s="369"/>
      <c r="D18" s="368">
        <v>47</v>
      </c>
      <c r="E18" s="368" t="s">
        <v>271</v>
      </c>
      <c r="F18" s="368">
        <v>4</v>
      </c>
      <c r="G18" s="368" t="s">
        <v>271</v>
      </c>
      <c r="H18" s="368">
        <v>1</v>
      </c>
      <c r="I18" s="360"/>
      <c r="J18" s="600" t="s">
        <v>272</v>
      </c>
      <c r="K18" s="596"/>
      <c r="L18" s="597"/>
    </row>
    <row r="19" spans="1:12" ht="19.899999999999999" customHeight="1">
      <c r="A19" s="359"/>
      <c r="B19" s="598"/>
      <c r="C19" s="369" t="s">
        <v>83</v>
      </c>
      <c r="D19" s="368">
        <v>13</v>
      </c>
      <c r="E19" s="368" t="s">
        <v>271</v>
      </c>
      <c r="F19" s="368">
        <v>1</v>
      </c>
      <c r="G19" s="368" t="s">
        <v>271</v>
      </c>
      <c r="H19" s="368">
        <v>10</v>
      </c>
      <c r="I19" s="360"/>
      <c r="J19" s="600" t="s">
        <v>290</v>
      </c>
      <c r="K19" s="596"/>
      <c r="L19" s="597" t="s">
        <v>291</v>
      </c>
    </row>
    <row r="20" spans="1:12" ht="19.899999999999999" customHeight="1">
      <c r="A20" s="359"/>
      <c r="B20" s="608" t="s">
        <v>70</v>
      </c>
      <c r="C20" s="609" t="s">
        <v>270</v>
      </c>
      <c r="D20" s="381">
        <v>33</v>
      </c>
      <c r="E20" s="381" t="s">
        <v>271</v>
      </c>
      <c r="F20" s="381">
        <v>12</v>
      </c>
      <c r="G20" s="381" t="s">
        <v>271</v>
      </c>
      <c r="H20" s="381">
        <v>1</v>
      </c>
      <c r="I20" s="610"/>
      <c r="J20" s="611" t="s">
        <v>292</v>
      </c>
      <c r="K20" s="612"/>
      <c r="L20" s="613"/>
    </row>
    <row r="21" spans="1:12" ht="19.899999999999999" customHeight="1">
      <c r="A21" s="359"/>
      <c r="B21" s="598" t="s">
        <v>71</v>
      </c>
      <c r="C21" s="369" t="s">
        <v>270</v>
      </c>
      <c r="D21" s="368">
        <v>31</v>
      </c>
      <c r="E21" s="368" t="s">
        <v>271</v>
      </c>
      <c r="F21" s="368">
        <v>4</v>
      </c>
      <c r="G21" s="368" t="s">
        <v>271</v>
      </c>
      <c r="H21" s="368">
        <v>1</v>
      </c>
      <c r="I21" s="360"/>
      <c r="J21" s="600" t="s">
        <v>293</v>
      </c>
      <c r="K21" s="596"/>
      <c r="L21" s="597" t="s">
        <v>294</v>
      </c>
    </row>
    <row r="22" spans="1:12" ht="19.899999999999999" customHeight="1">
      <c r="A22" s="359"/>
      <c r="B22" s="601"/>
      <c r="C22" s="614" t="s">
        <v>284</v>
      </c>
      <c r="D22" s="603">
        <v>10</v>
      </c>
      <c r="E22" s="603" t="s">
        <v>271</v>
      </c>
      <c r="F22" s="603">
        <v>4</v>
      </c>
      <c r="G22" s="603" t="s">
        <v>271</v>
      </c>
      <c r="H22" s="603">
        <v>1</v>
      </c>
      <c r="I22" s="604"/>
      <c r="J22" s="605" t="s">
        <v>290</v>
      </c>
      <c r="K22" s="606"/>
      <c r="L22" s="607" t="s">
        <v>295</v>
      </c>
    </row>
    <row r="23" spans="1:12" ht="19.899999999999999" customHeight="1">
      <c r="A23" s="359"/>
      <c r="B23" s="598" t="s">
        <v>72</v>
      </c>
      <c r="C23" s="369" t="s">
        <v>270</v>
      </c>
      <c r="D23" s="368">
        <v>30</v>
      </c>
      <c r="E23" s="368" t="s">
        <v>271</v>
      </c>
      <c r="F23" s="368">
        <v>4</v>
      </c>
      <c r="G23" s="368" t="s">
        <v>271</v>
      </c>
      <c r="H23" s="368">
        <v>1</v>
      </c>
      <c r="I23" s="360"/>
      <c r="J23" s="600" t="s">
        <v>287</v>
      </c>
      <c r="K23" s="596"/>
      <c r="L23" s="597" t="s">
        <v>296</v>
      </c>
    </row>
    <row r="24" spans="1:12" ht="19.899999999999999" customHeight="1">
      <c r="A24" s="359"/>
      <c r="B24" s="598"/>
      <c r="C24" s="369"/>
      <c r="D24" s="368">
        <v>30</v>
      </c>
      <c r="E24" s="368" t="s">
        <v>271</v>
      </c>
      <c r="F24" s="368">
        <v>9</v>
      </c>
      <c r="G24" s="368" t="s">
        <v>271</v>
      </c>
      <c r="H24" s="368">
        <v>1</v>
      </c>
      <c r="I24" s="360"/>
      <c r="J24" s="600" t="s">
        <v>290</v>
      </c>
      <c r="K24" s="596"/>
      <c r="L24" s="597" t="s">
        <v>297</v>
      </c>
    </row>
    <row r="25" spans="1:12" ht="19.899999999999999" customHeight="1">
      <c r="A25" s="359"/>
      <c r="B25" s="598"/>
      <c r="C25" s="369"/>
      <c r="D25" s="368">
        <v>47</v>
      </c>
      <c r="E25" s="368" t="s">
        <v>271</v>
      </c>
      <c r="F25" s="368">
        <v>2</v>
      </c>
      <c r="G25" s="368" t="s">
        <v>271</v>
      </c>
      <c r="H25" s="368">
        <v>1</v>
      </c>
      <c r="I25" s="360"/>
      <c r="J25" s="600" t="s">
        <v>275</v>
      </c>
      <c r="K25" s="596"/>
      <c r="L25" s="597" t="s">
        <v>298</v>
      </c>
    </row>
    <row r="26" spans="1:12" ht="19.899999999999999" customHeight="1">
      <c r="A26" s="359"/>
      <c r="B26" s="601"/>
      <c r="C26" s="614" t="s">
        <v>284</v>
      </c>
      <c r="D26" s="603">
        <v>10</v>
      </c>
      <c r="E26" s="603" t="s">
        <v>271</v>
      </c>
      <c r="F26" s="603">
        <v>4</v>
      </c>
      <c r="G26" s="603" t="s">
        <v>271</v>
      </c>
      <c r="H26" s="603">
        <v>1</v>
      </c>
      <c r="I26" s="604"/>
      <c r="J26" s="605" t="s">
        <v>275</v>
      </c>
      <c r="K26" s="606"/>
      <c r="L26" s="607" t="s">
        <v>299</v>
      </c>
    </row>
    <row r="27" spans="1:12" ht="19.899999999999999" customHeight="1">
      <c r="A27" s="359"/>
      <c r="B27" s="598" t="s">
        <v>73</v>
      </c>
      <c r="C27" s="369" t="s">
        <v>270</v>
      </c>
      <c r="D27" s="368">
        <v>30</v>
      </c>
      <c r="E27" s="368" t="s">
        <v>271</v>
      </c>
      <c r="F27" s="368">
        <v>2</v>
      </c>
      <c r="G27" s="368" t="s">
        <v>271</v>
      </c>
      <c r="H27" s="368">
        <v>1</v>
      </c>
      <c r="I27" s="360"/>
      <c r="J27" s="600" t="s">
        <v>287</v>
      </c>
      <c r="K27" s="596"/>
      <c r="L27" s="597" t="s">
        <v>300</v>
      </c>
    </row>
    <row r="28" spans="1:12" ht="19.899999999999999" customHeight="1">
      <c r="A28" s="359"/>
      <c r="B28" s="598"/>
      <c r="C28" s="369"/>
      <c r="D28" s="368">
        <v>30</v>
      </c>
      <c r="E28" s="368" t="s">
        <v>271</v>
      </c>
      <c r="F28" s="368">
        <v>4</v>
      </c>
      <c r="G28" s="368" t="s">
        <v>271</v>
      </c>
      <c r="H28" s="368">
        <v>1</v>
      </c>
      <c r="I28" s="360"/>
      <c r="J28" s="600" t="s">
        <v>273</v>
      </c>
      <c r="K28" s="596"/>
      <c r="L28" s="597" t="s">
        <v>301</v>
      </c>
    </row>
    <row r="29" spans="1:12" ht="19.899999999999999" customHeight="1">
      <c r="A29" s="359"/>
      <c r="B29" s="601"/>
      <c r="C29" s="614"/>
      <c r="D29" s="603">
        <v>30</v>
      </c>
      <c r="E29" s="603" t="s">
        <v>271</v>
      </c>
      <c r="F29" s="603">
        <v>9</v>
      </c>
      <c r="G29" s="603" t="s">
        <v>271</v>
      </c>
      <c r="H29" s="603">
        <v>1</v>
      </c>
      <c r="I29" s="604"/>
      <c r="J29" s="605" t="s">
        <v>290</v>
      </c>
      <c r="K29" s="606"/>
      <c r="L29" s="607" t="s">
        <v>302</v>
      </c>
    </row>
    <row r="30" spans="1:12" ht="19.899999999999999" customHeight="1">
      <c r="A30" s="359"/>
      <c r="B30" s="598" t="s">
        <v>74</v>
      </c>
      <c r="C30" s="369" t="s">
        <v>270</v>
      </c>
      <c r="D30" s="368">
        <v>30</v>
      </c>
      <c r="E30" s="368" t="s">
        <v>271</v>
      </c>
      <c r="F30" s="368">
        <v>2</v>
      </c>
      <c r="G30" s="368" t="s">
        <v>271</v>
      </c>
      <c r="H30" s="368">
        <v>1</v>
      </c>
      <c r="I30" s="360"/>
      <c r="J30" s="600" t="s">
        <v>293</v>
      </c>
      <c r="K30" s="615"/>
      <c r="L30" s="597" t="s">
        <v>303</v>
      </c>
    </row>
    <row r="31" spans="1:12" ht="19.899999999999999" customHeight="1">
      <c r="A31" s="359"/>
      <c r="B31" s="598"/>
      <c r="C31" s="369" t="s">
        <v>284</v>
      </c>
      <c r="D31" s="368">
        <v>13</v>
      </c>
      <c r="E31" s="368" t="s">
        <v>271</v>
      </c>
      <c r="F31" s="368">
        <v>1</v>
      </c>
      <c r="G31" s="368" t="s">
        <v>271</v>
      </c>
      <c r="H31" s="368">
        <v>10</v>
      </c>
      <c r="I31" s="360"/>
      <c r="J31" s="600" t="s">
        <v>290</v>
      </c>
      <c r="K31" s="606"/>
      <c r="L31" s="597" t="s">
        <v>304</v>
      </c>
    </row>
    <row r="32" spans="1:12" ht="19.899999999999999" customHeight="1">
      <c r="A32" s="359"/>
      <c r="B32" s="616" t="s">
        <v>75</v>
      </c>
      <c r="C32" s="617" t="s">
        <v>270</v>
      </c>
      <c r="D32" s="618">
        <v>29</v>
      </c>
      <c r="E32" s="618" t="s">
        <v>271</v>
      </c>
      <c r="F32" s="618">
        <v>1</v>
      </c>
      <c r="G32" s="618" t="s">
        <v>271</v>
      </c>
      <c r="H32" s="618">
        <v>1</v>
      </c>
      <c r="I32" s="619"/>
      <c r="J32" s="620" t="s">
        <v>287</v>
      </c>
      <c r="K32" s="596"/>
      <c r="L32" s="621" t="s">
        <v>305</v>
      </c>
    </row>
    <row r="33" spans="1:12" ht="19.899999999999999" customHeight="1">
      <c r="A33" s="359"/>
      <c r="B33" s="598"/>
      <c r="C33" s="369"/>
      <c r="D33" s="368">
        <v>31</v>
      </c>
      <c r="E33" s="368" t="s">
        <v>271</v>
      </c>
      <c r="F33" s="368">
        <v>9</v>
      </c>
      <c r="G33" s="368" t="s">
        <v>271</v>
      </c>
      <c r="H33" s="368">
        <v>30</v>
      </c>
      <c r="I33" s="360"/>
      <c r="J33" s="600" t="s">
        <v>275</v>
      </c>
      <c r="K33" s="596"/>
      <c r="L33" s="597" t="s">
        <v>306</v>
      </c>
    </row>
    <row r="34" spans="1:12" ht="19.899999999999999" customHeight="1">
      <c r="A34" s="359"/>
      <c r="B34" s="608" t="s">
        <v>76</v>
      </c>
      <c r="C34" s="622" t="s">
        <v>270</v>
      </c>
      <c r="D34" s="381">
        <v>31</v>
      </c>
      <c r="E34" s="381" t="s">
        <v>271</v>
      </c>
      <c r="F34" s="381">
        <v>9</v>
      </c>
      <c r="G34" s="381" t="s">
        <v>271</v>
      </c>
      <c r="H34" s="381">
        <v>30</v>
      </c>
      <c r="I34" s="610"/>
      <c r="J34" s="611" t="s">
        <v>287</v>
      </c>
      <c r="K34" s="612"/>
      <c r="L34" s="613" t="s">
        <v>307</v>
      </c>
    </row>
    <row r="35" spans="1:12" ht="19.899999999999999" customHeight="1">
      <c r="A35" s="359"/>
      <c r="B35" s="623" t="s">
        <v>3</v>
      </c>
      <c r="C35" s="624" t="s">
        <v>270</v>
      </c>
      <c r="D35" s="382">
        <v>30</v>
      </c>
      <c r="E35" s="382" t="s">
        <v>271</v>
      </c>
      <c r="F35" s="382">
        <v>4</v>
      </c>
      <c r="G35" s="382" t="s">
        <v>271</v>
      </c>
      <c r="H35" s="382">
        <v>1</v>
      </c>
      <c r="I35" s="625"/>
      <c r="J35" s="626" t="s">
        <v>287</v>
      </c>
      <c r="K35" s="627"/>
      <c r="L35" s="628" t="s">
        <v>308</v>
      </c>
    </row>
    <row r="36" spans="1:12" ht="19.899999999999999" customHeight="1">
      <c r="A36" s="359"/>
      <c r="B36" s="361"/>
      <c r="C36" s="557"/>
      <c r="D36" s="361"/>
      <c r="E36" s="361"/>
      <c r="F36" s="361"/>
      <c r="G36" s="361"/>
      <c r="H36" s="361"/>
      <c r="I36" s="361"/>
      <c r="J36" s="361"/>
      <c r="K36" s="359"/>
      <c r="L36" s="557" t="s">
        <v>851</v>
      </c>
    </row>
    <row r="37" spans="1:12" ht="19.899999999999999" customHeight="1">
      <c r="B37" s="558" t="s">
        <v>309</v>
      </c>
    </row>
    <row r="38" spans="1:12" ht="19.899999999999999" customHeight="1">
      <c r="B38" s="558" t="s">
        <v>310</v>
      </c>
    </row>
    <row r="39" spans="1:12" ht="19.899999999999999" customHeight="1">
      <c r="B39" s="558" t="s">
        <v>311</v>
      </c>
    </row>
    <row r="40" spans="1:12" ht="19.899999999999999" customHeight="1">
      <c r="B40" s="558" t="s">
        <v>312</v>
      </c>
    </row>
    <row r="41" spans="1:12" ht="19.899999999999999" customHeight="1">
      <c r="B41" s="558" t="s">
        <v>313</v>
      </c>
    </row>
    <row r="42" spans="1:12" ht="19.899999999999999" customHeight="1">
      <c r="B42" s="558" t="s">
        <v>314</v>
      </c>
    </row>
    <row r="43" spans="1:12" ht="24" customHeight="1"/>
    <row r="44" spans="1:12" ht="24" customHeight="1"/>
    <row r="45" spans="1:12" ht="24" customHeight="1"/>
    <row r="46" spans="1:12" ht="24" customHeight="1"/>
    <row r="47" spans="1:12" ht="24" customHeight="1"/>
    <row r="48" spans="1:12"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row r="60" ht="24" customHeight="1"/>
    <row r="61" ht="24" customHeight="1"/>
    <row r="62" ht="24" customHeight="1"/>
    <row r="63" ht="24" customHeight="1"/>
    <row r="64" ht="24" customHeight="1"/>
    <row r="65" ht="24" customHeight="1"/>
    <row r="66" ht="24" customHeight="1"/>
    <row r="67" ht="24" customHeight="1"/>
    <row r="68" ht="24" customHeight="1"/>
    <row r="69" ht="24" customHeight="1"/>
    <row r="70" ht="24" customHeight="1"/>
    <row r="71" ht="24" customHeight="1"/>
    <row r="72" ht="24" customHeight="1"/>
  </sheetData>
  <mergeCells count="1">
    <mergeCell ref="K5:L5"/>
  </mergeCells>
  <phoneticPr fontId="13"/>
  <pageMargins left="0.74803149606299213" right="0.78740157480314965" top="0.59055118110236227" bottom="0.59055118110236227" header="0.51181102362204722" footer="0.19685039370078741"/>
  <pageSetup paperSize="9" scale="96" orientation="portrait" blackAndWhite="1" r:id="rId1"/>
  <headerFooter scaleWithDoc="0" alignWithMargins="0">
    <oddFooter xml:space="preserve">&amp;C&amp;P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X31"/>
  <sheetViews>
    <sheetView view="pageBreakPreview" topLeftCell="A25" zoomScaleNormal="100" zoomScaleSheetLayoutView="100" workbookViewId="0">
      <selection activeCell="M26" sqref="M26:Q26"/>
    </sheetView>
  </sheetViews>
  <sheetFormatPr defaultColWidth="9" defaultRowHeight="12.75"/>
  <cols>
    <col min="1" max="1" width="2.5" style="348" customWidth="1"/>
    <col min="2" max="2" width="11.625" style="348" customWidth="1"/>
    <col min="3" max="22" width="3.375" style="348" customWidth="1"/>
    <col min="23" max="23" width="4" style="348" customWidth="1"/>
    <col min="24" max="16384" width="9" style="348"/>
  </cols>
  <sheetData>
    <row r="1" spans="1:24" ht="13.5" customHeight="1">
      <c r="V1" s="629"/>
    </row>
    <row r="2" spans="1:24" ht="18.75" customHeight="1">
      <c r="A2" s="581" t="s">
        <v>358</v>
      </c>
      <c r="E2" s="349"/>
      <c r="F2" s="349"/>
      <c r="G2" s="349"/>
      <c r="H2" s="349"/>
      <c r="I2" s="349"/>
      <c r="J2" s="349"/>
      <c r="K2" s="349"/>
      <c r="L2" s="349"/>
      <c r="M2" s="349"/>
      <c r="N2" s="349"/>
      <c r="O2" s="349"/>
      <c r="P2" s="349"/>
      <c r="Q2" s="349"/>
      <c r="R2" s="349"/>
      <c r="S2" s="349"/>
      <c r="T2" s="349"/>
      <c r="U2" s="349"/>
      <c r="V2" s="349"/>
    </row>
    <row r="3" spans="1:24" ht="15" customHeight="1">
      <c r="B3" s="359"/>
      <c r="C3" s="359"/>
      <c r="D3" s="359"/>
      <c r="E3" s="349"/>
      <c r="F3" s="349"/>
      <c r="G3" s="349"/>
      <c r="H3" s="349"/>
      <c r="I3" s="349"/>
      <c r="J3" s="349"/>
      <c r="K3" s="349"/>
      <c r="L3" s="349"/>
      <c r="M3" s="349"/>
      <c r="N3" s="349"/>
      <c r="O3" s="349"/>
      <c r="P3" s="349"/>
      <c r="Q3" s="558"/>
      <c r="R3" s="558"/>
      <c r="S3" s="558"/>
      <c r="T3" s="630"/>
      <c r="U3" s="630"/>
      <c r="W3" s="369" t="s">
        <v>699</v>
      </c>
    </row>
    <row r="4" spans="1:24" s="353" customFormat="1" ht="24" customHeight="1">
      <c r="B4" s="935" t="s">
        <v>357</v>
      </c>
      <c r="C4" s="946" t="s">
        <v>356</v>
      </c>
      <c r="D4" s="947"/>
      <c r="E4" s="948"/>
      <c r="F4" s="965" t="s">
        <v>355</v>
      </c>
      <c r="G4" s="947"/>
      <c r="H4" s="947"/>
      <c r="I4" s="947"/>
      <c r="J4" s="947"/>
      <c r="K4" s="947"/>
      <c r="L4" s="947"/>
      <c r="M4" s="947"/>
      <c r="N4" s="947"/>
      <c r="O4" s="947"/>
      <c r="P4" s="947"/>
      <c r="Q4" s="966"/>
      <c r="R4" s="992" t="s">
        <v>354</v>
      </c>
      <c r="S4" s="992"/>
      <c r="T4" s="993"/>
      <c r="U4" s="996" t="s">
        <v>587</v>
      </c>
      <c r="V4" s="992"/>
      <c r="W4" s="997"/>
    </row>
    <row r="5" spans="1:24" s="353" customFormat="1" ht="24" customHeight="1">
      <c r="B5" s="936"/>
      <c r="C5" s="949"/>
      <c r="D5" s="950"/>
      <c r="E5" s="951"/>
      <c r="F5" s="984" t="s">
        <v>353</v>
      </c>
      <c r="G5" s="950"/>
      <c r="H5" s="975"/>
      <c r="I5" s="937" t="s">
        <v>352</v>
      </c>
      <c r="J5" s="938"/>
      <c r="K5" s="960"/>
      <c r="L5" s="983" t="s">
        <v>351</v>
      </c>
      <c r="M5" s="938"/>
      <c r="N5" s="960"/>
      <c r="O5" s="983" t="s">
        <v>350</v>
      </c>
      <c r="P5" s="938"/>
      <c r="Q5" s="939"/>
      <c r="R5" s="994"/>
      <c r="S5" s="994"/>
      <c r="T5" s="995"/>
      <c r="U5" s="998"/>
      <c r="V5" s="999"/>
      <c r="W5" s="1000"/>
    </row>
    <row r="6" spans="1:24" s="351" customFormat="1" ht="26.25" customHeight="1">
      <c r="B6" s="631" t="s">
        <v>2</v>
      </c>
      <c r="C6" s="952">
        <v>2245</v>
      </c>
      <c r="D6" s="953"/>
      <c r="E6" s="954"/>
      <c r="F6" s="985">
        <f t="shared" ref="F6:F15" si="0">I6+L6+O6</f>
        <v>1474</v>
      </c>
      <c r="G6" s="953"/>
      <c r="H6" s="971"/>
      <c r="I6" s="952">
        <v>968</v>
      </c>
      <c r="J6" s="953"/>
      <c r="K6" s="986"/>
      <c r="L6" s="970">
        <v>374</v>
      </c>
      <c r="M6" s="953"/>
      <c r="N6" s="986"/>
      <c r="O6" s="970">
        <v>132</v>
      </c>
      <c r="P6" s="953"/>
      <c r="Q6" s="971"/>
      <c r="R6" s="953">
        <v>771</v>
      </c>
      <c r="S6" s="953"/>
      <c r="T6" s="954"/>
      <c r="U6" s="1001">
        <v>98.8</v>
      </c>
      <c r="V6" s="1002"/>
      <c r="W6" s="1003"/>
    </row>
    <row r="7" spans="1:24" s="351" customFormat="1" ht="26.25" customHeight="1">
      <c r="B7" s="608" t="s">
        <v>7</v>
      </c>
      <c r="C7" s="955">
        <v>319</v>
      </c>
      <c r="D7" s="956"/>
      <c r="E7" s="957"/>
      <c r="F7" s="958">
        <f t="shared" si="0"/>
        <v>286</v>
      </c>
      <c r="G7" s="956"/>
      <c r="H7" s="959"/>
      <c r="I7" s="955">
        <v>237</v>
      </c>
      <c r="J7" s="956"/>
      <c r="K7" s="964"/>
      <c r="L7" s="967">
        <v>0</v>
      </c>
      <c r="M7" s="956"/>
      <c r="N7" s="964"/>
      <c r="O7" s="967">
        <v>49</v>
      </c>
      <c r="P7" s="956"/>
      <c r="Q7" s="959"/>
      <c r="R7" s="956">
        <v>33</v>
      </c>
      <c r="S7" s="956"/>
      <c r="T7" s="957"/>
      <c r="U7" s="988">
        <v>101.3</v>
      </c>
      <c r="V7" s="989"/>
      <c r="W7" s="990"/>
    </row>
    <row r="8" spans="1:24" s="351" customFormat="1" ht="26.25" customHeight="1">
      <c r="B8" s="608" t="s">
        <v>70</v>
      </c>
      <c r="C8" s="955">
        <v>102</v>
      </c>
      <c r="D8" s="956"/>
      <c r="E8" s="957"/>
      <c r="F8" s="958">
        <f t="shared" si="0"/>
        <v>91</v>
      </c>
      <c r="G8" s="956"/>
      <c r="H8" s="959"/>
      <c r="I8" s="955">
        <v>68</v>
      </c>
      <c r="J8" s="956"/>
      <c r="K8" s="964"/>
      <c r="L8" s="967">
        <v>0</v>
      </c>
      <c r="M8" s="956"/>
      <c r="N8" s="964"/>
      <c r="O8" s="967">
        <v>23</v>
      </c>
      <c r="P8" s="956"/>
      <c r="Q8" s="959"/>
      <c r="R8" s="956">
        <v>11</v>
      </c>
      <c r="S8" s="956"/>
      <c r="T8" s="957"/>
      <c r="U8" s="988">
        <v>94.9</v>
      </c>
      <c r="V8" s="989"/>
      <c r="W8" s="990"/>
      <c r="X8" s="352"/>
    </row>
    <row r="9" spans="1:24" s="351" customFormat="1" ht="26.25" customHeight="1">
      <c r="B9" s="608" t="s">
        <v>71</v>
      </c>
      <c r="C9" s="955">
        <v>134</v>
      </c>
      <c r="D9" s="956"/>
      <c r="E9" s="957"/>
      <c r="F9" s="958">
        <f t="shared" si="0"/>
        <v>118</v>
      </c>
      <c r="G9" s="956"/>
      <c r="H9" s="959"/>
      <c r="I9" s="955">
        <v>90</v>
      </c>
      <c r="J9" s="956"/>
      <c r="K9" s="964"/>
      <c r="L9" s="967">
        <v>0</v>
      </c>
      <c r="M9" s="956"/>
      <c r="N9" s="964"/>
      <c r="O9" s="967">
        <v>28</v>
      </c>
      <c r="P9" s="956"/>
      <c r="Q9" s="959"/>
      <c r="R9" s="956">
        <v>16</v>
      </c>
      <c r="S9" s="956"/>
      <c r="T9" s="957"/>
      <c r="U9" s="988">
        <v>97.3</v>
      </c>
      <c r="V9" s="989"/>
      <c r="W9" s="990"/>
    </row>
    <row r="10" spans="1:24" s="351" customFormat="1" ht="26.25" customHeight="1">
      <c r="B10" s="608" t="s">
        <v>72</v>
      </c>
      <c r="C10" s="955">
        <f t="shared" ref="C10:C12" si="1">F10+R10</f>
        <v>111</v>
      </c>
      <c r="D10" s="956"/>
      <c r="E10" s="957"/>
      <c r="F10" s="958">
        <f t="shared" si="0"/>
        <v>101</v>
      </c>
      <c r="G10" s="956"/>
      <c r="H10" s="959"/>
      <c r="I10" s="955">
        <v>79</v>
      </c>
      <c r="J10" s="956"/>
      <c r="K10" s="964"/>
      <c r="L10" s="967">
        <v>0</v>
      </c>
      <c r="M10" s="956"/>
      <c r="N10" s="964"/>
      <c r="O10" s="967">
        <v>22</v>
      </c>
      <c r="P10" s="956"/>
      <c r="Q10" s="959"/>
      <c r="R10" s="956">
        <v>10</v>
      </c>
      <c r="S10" s="956"/>
      <c r="T10" s="957"/>
      <c r="U10" s="988">
        <v>95.8</v>
      </c>
      <c r="V10" s="989"/>
      <c r="W10" s="990"/>
    </row>
    <row r="11" spans="1:24" s="351" customFormat="1" ht="26.25" customHeight="1">
      <c r="B11" s="608" t="s">
        <v>73</v>
      </c>
      <c r="C11" s="955">
        <v>144</v>
      </c>
      <c r="D11" s="956"/>
      <c r="E11" s="957"/>
      <c r="F11" s="958">
        <f t="shared" si="0"/>
        <v>132</v>
      </c>
      <c r="G11" s="956"/>
      <c r="H11" s="959"/>
      <c r="I11" s="955">
        <v>111</v>
      </c>
      <c r="J11" s="956"/>
      <c r="K11" s="964"/>
      <c r="L11" s="967">
        <v>0</v>
      </c>
      <c r="M11" s="956"/>
      <c r="N11" s="964"/>
      <c r="O11" s="967">
        <v>21</v>
      </c>
      <c r="P11" s="956"/>
      <c r="Q11" s="959"/>
      <c r="R11" s="956">
        <v>12</v>
      </c>
      <c r="S11" s="956"/>
      <c r="T11" s="957"/>
      <c r="U11" s="988">
        <v>101.3</v>
      </c>
      <c r="V11" s="989"/>
      <c r="W11" s="990"/>
      <c r="X11" s="352"/>
    </row>
    <row r="12" spans="1:24" s="351" customFormat="1" ht="26.25" customHeight="1">
      <c r="B12" s="608" t="s">
        <v>74</v>
      </c>
      <c r="C12" s="955">
        <f t="shared" si="1"/>
        <v>129</v>
      </c>
      <c r="D12" s="956"/>
      <c r="E12" s="957"/>
      <c r="F12" s="958">
        <f t="shared" si="0"/>
        <v>117</v>
      </c>
      <c r="G12" s="956"/>
      <c r="H12" s="959"/>
      <c r="I12" s="955">
        <v>90</v>
      </c>
      <c r="J12" s="956"/>
      <c r="K12" s="964"/>
      <c r="L12" s="967">
        <v>0</v>
      </c>
      <c r="M12" s="956"/>
      <c r="N12" s="964"/>
      <c r="O12" s="967">
        <v>27</v>
      </c>
      <c r="P12" s="956"/>
      <c r="Q12" s="959"/>
      <c r="R12" s="956">
        <v>12</v>
      </c>
      <c r="S12" s="956"/>
      <c r="T12" s="957"/>
      <c r="U12" s="988">
        <v>100.3</v>
      </c>
      <c r="V12" s="989"/>
      <c r="W12" s="990"/>
    </row>
    <row r="13" spans="1:24" s="351" customFormat="1" ht="26.25" customHeight="1">
      <c r="B13" s="608" t="s">
        <v>75</v>
      </c>
      <c r="C13" s="955">
        <v>382</v>
      </c>
      <c r="D13" s="956"/>
      <c r="E13" s="957"/>
      <c r="F13" s="958">
        <f t="shared" si="0"/>
        <v>346</v>
      </c>
      <c r="G13" s="956"/>
      <c r="H13" s="959"/>
      <c r="I13" s="955">
        <v>211</v>
      </c>
      <c r="J13" s="956"/>
      <c r="K13" s="964"/>
      <c r="L13" s="967">
        <v>101</v>
      </c>
      <c r="M13" s="956"/>
      <c r="N13" s="964"/>
      <c r="O13" s="967">
        <v>34</v>
      </c>
      <c r="P13" s="956"/>
      <c r="Q13" s="959"/>
      <c r="R13" s="956">
        <v>36</v>
      </c>
      <c r="S13" s="956"/>
      <c r="T13" s="957"/>
      <c r="U13" s="988">
        <v>99.1</v>
      </c>
      <c r="V13" s="989"/>
      <c r="W13" s="990"/>
    </row>
    <row r="14" spans="1:24" s="351" customFormat="1" ht="26.25" customHeight="1">
      <c r="B14" s="608" t="s">
        <v>76</v>
      </c>
      <c r="C14" s="955">
        <v>102</v>
      </c>
      <c r="D14" s="956"/>
      <c r="E14" s="957"/>
      <c r="F14" s="958">
        <f t="shared" si="0"/>
        <v>84</v>
      </c>
      <c r="G14" s="956"/>
      <c r="H14" s="959"/>
      <c r="I14" s="955">
        <v>68</v>
      </c>
      <c r="J14" s="956"/>
      <c r="K14" s="964"/>
      <c r="L14" s="967">
        <v>0</v>
      </c>
      <c r="M14" s="956"/>
      <c r="N14" s="964"/>
      <c r="O14" s="967">
        <v>16</v>
      </c>
      <c r="P14" s="956"/>
      <c r="Q14" s="959"/>
      <c r="R14" s="956">
        <v>18</v>
      </c>
      <c r="S14" s="956"/>
      <c r="T14" s="957"/>
      <c r="U14" s="988">
        <v>91.5</v>
      </c>
      <c r="V14" s="989"/>
      <c r="W14" s="990"/>
    </row>
    <row r="15" spans="1:24" s="351" customFormat="1" ht="26.25" customHeight="1">
      <c r="B15" s="632" t="s">
        <v>3</v>
      </c>
      <c r="C15" s="987">
        <v>312</v>
      </c>
      <c r="D15" s="962"/>
      <c r="E15" s="991"/>
      <c r="F15" s="969">
        <f t="shared" si="0"/>
        <v>278</v>
      </c>
      <c r="G15" s="962"/>
      <c r="H15" s="968"/>
      <c r="I15" s="987">
        <v>172</v>
      </c>
      <c r="J15" s="962"/>
      <c r="K15" s="963"/>
      <c r="L15" s="961">
        <v>78</v>
      </c>
      <c r="M15" s="962"/>
      <c r="N15" s="963"/>
      <c r="O15" s="961">
        <v>28</v>
      </c>
      <c r="P15" s="962"/>
      <c r="Q15" s="968"/>
      <c r="R15" s="962">
        <v>34</v>
      </c>
      <c r="S15" s="962"/>
      <c r="T15" s="991"/>
      <c r="U15" s="1004">
        <v>97.1</v>
      </c>
      <c r="V15" s="1005"/>
      <c r="W15" s="1006"/>
    </row>
    <row r="16" spans="1:24" ht="18.75" customHeight="1">
      <c r="B16" s="349"/>
      <c r="C16" s="349"/>
      <c r="D16" s="349"/>
      <c r="E16" s="349"/>
      <c r="F16" s="349"/>
      <c r="G16" s="349"/>
      <c r="H16" s="349"/>
      <c r="I16" s="349"/>
      <c r="J16" s="349"/>
      <c r="K16" s="349"/>
      <c r="L16" s="349"/>
      <c r="M16" s="349"/>
      <c r="N16" s="633"/>
      <c r="O16" s="633"/>
      <c r="P16" s="633"/>
      <c r="Q16" s="349"/>
      <c r="R16" s="349"/>
      <c r="S16" s="349"/>
      <c r="T16" s="349"/>
      <c r="U16" s="349"/>
      <c r="W16" s="557" t="s">
        <v>698</v>
      </c>
    </row>
    <row r="17" spans="1:22" ht="18.75" customHeight="1">
      <c r="B17" s="350"/>
      <c r="C17" s="350"/>
      <c r="D17" s="350"/>
      <c r="E17" s="349"/>
      <c r="F17" s="349"/>
      <c r="G17" s="349"/>
      <c r="H17" s="349"/>
      <c r="I17" s="349"/>
      <c r="J17" s="349"/>
      <c r="K17" s="349"/>
      <c r="L17" s="349"/>
      <c r="M17" s="349"/>
      <c r="N17" s="349"/>
      <c r="O17" s="349"/>
      <c r="P17" s="349"/>
      <c r="Q17" s="349"/>
      <c r="R17" s="349"/>
      <c r="S17" s="349"/>
      <c r="T17" s="349"/>
      <c r="U17" s="349"/>
      <c r="V17" s="349"/>
    </row>
    <row r="18" spans="1:22" ht="18.75" customHeight="1">
      <c r="A18" s="556" t="s">
        <v>349</v>
      </c>
      <c r="B18" s="634"/>
      <c r="C18" s="634"/>
      <c r="D18" s="350"/>
      <c r="E18" s="349"/>
      <c r="F18" s="349"/>
      <c r="G18" s="349"/>
      <c r="H18" s="349"/>
      <c r="I18" s="349"/>
      <c r="J18" s="349"/>
      <c r="K18" s="349"/>
      <c r="L18" s="349"/>
      <c r="M18" s="349"/>
      <c r="N18" s="349"/>
      <c r="O18" s="349"/>
      <c r="P18" s="349"/>
      <c r="Q18" s="349"/>
      <c r="R18" s="349"/>
      <c r="S18" s="349"/>
      <c r="T18" s="349"/>
      <c r="U18" s="349"/>
      <c r="V18" s="349"/>
    </row>
    <row r="19" spans="1:22" ht="15" customHeight="1">
      <c r="A19" s="349"/>
      <c r="B19" s="558"/>
      <c r="C19" s="558" t="s">
        <v>83</v>
      </c>
      <c r="D19" s="350"/>
      <c r="E19" s="349"/>
      <c r="F19" s="349"/>
      <c r="G19" s="349"/>
      <c r="H19" s="349"/>
      <c r="I19" s="349"/>
      <c r="J19" s="349"/>
      <c r="K19" s="349"/>
      <c r="L19" s="349"/>
      <c r="M19" s="349"/>
      <c r="N19" s="349"/>
      <c r="O19" s="349"/>
      <c r="P19" s="349"/>
      <c r="Q19" s="349"/>
      <c r="R19" s="349"/>
      <c r="S19" s="349"/>
      <c r="T19" s="349"/>
      <c r="U19" s="349"/>
      <c r="V19" s="557" t="s">
        <v>700</v>
      </c>
    </row>
    <row r="20" spans="1:22" ht="30" customHeight="1">
      <c r="A20" s="361"/>
      <c r="B20" s="635" t="s">
        <v>348</v>
      </c>
      <c r="C20" s="937" t="s">
        <v>347</v>
      </c>
      <c r="D20" s="938"/>
      <c r="E20" s="938"/>
      <c r="F20" s="938"/>
      <c r="G20" s="939"/>
      <c r="H20" s="937" t="s">
        <v>346</v>
      </c>
      <c r="I20" s="938"/>
      <c r="J20" s="938"/>
      <c r="K20" s="938"/>
      <c r="L20" s="939"/>
      <c r="M20" s="976" t="s">
        <v>345</v>
      </c>
      <c r="N20" s="976"/>
      <c r="O20" s="976"/>
      <c r="P20" s="976"/>
      <c r="Q20" s="976"/>
      <c r="R20" s="976" t="s">
        <v>344</v>
      </c>
      <c r="S20" s="976"/>
      <c r="T20" s="976"/>
      <c r="U20" s="976"/>
      <c r="V20" s="976"/>
    </row>
    <row r="21" spans="1:22" ht="30" customHeight="1">
      <c r="A21" s="359"/>
      <c r="B21" s="631" t="s">
        <v>2</v>
      </c>
      <c r="C21" s="940" t="s">
        <v>343</v>
      </c>
      <c r="D21" s="941"/>
      <c r="E21" s="941"/>
      <c r="F21" s="941"/>
      <c r="G21" s="942"/>
      <c r="H21" s="940" t="s">
        <v>342</v>
      </c>
      <c r="I21" s="941"/>
      <c r="J21" s="941"/>
      <c r="K21" s="941"/>
      <c r="L21" s="942"/>
      <c r="M21" s="946" t="s">
        <v>341</v>
      </c>
      <c r="N21" s="947"/>
      <c r="O21" s="947"/>
      <c r="P21" s="947"/>
      <c r="Q21" s="966"/>
      <c r="R21" s="946" t="s">
        <v>340</v>
      </c>
      <c r="S21" s="947"/>
      <c r="T21" s="947"/>
      <c r="U21" s="947"/>
      <c r="V21" s="966"/>
    </row>
    <row r="22" spans="1:22" ht="30" customHeight="1">
      <c r="A22" s="359"/>
      <c r="B22" s="608" t="s">
        <v>7</v>
      </c>
      <c r="C22" s="943" t="s">
        <v>339</v>
      </c>
      <c r="D22" s="944"/>
      <c r="E22" s="944"/>
      <c r="F22" s="944"/>
      <c r="G22" s="945"/>
      <c r="H22" s="943" t="s">
        <v>338</v>
      </c>
      <c r="I22" s="944"/>
      <c r="J22" s="944"/>
      <c r="K22" s="944"/>
      <c r="L22" s="945"/>
      <c r="M22" s="943" t="s">
        <v>315</v>
      </c>
      <c r="N22" s="944"/>
      <c r="O22" s="944"/>
      <c r="P22" s="944"/>
      <c r="Q22" s="945"/>
      <c r="R22" s="943" t="s">
        <v>315</v>
      </c>
      <c r="S22" s="944"/>
      <c r="T22" s="944"/>
      <c r="U22" s="944"/>
      <c r="V22" s="945"/>
    </row>
    <row r="23" spans="1:22" ht="30" customHeight="1">
      <c r="A23" s="359"/>
      <c r="B23" s="608" t="s">
        <v>70</v>
      </c>
      <c r="C23" s="943" t="s">
        <v>337</v>
      </c>
      <c r="D23" s="944"/>
      <c r="E23" s="944"/>
      <c r="F23" s="944"/>
      <c r="G23" s="945"/>
      <c r="H23" s="943" t="s">
        <v>334</v>
      </c>
      <c r="I23" s="944"/>
      <c r="J23" s="944"/>
      <c r="K23" s="944"/>
      <c r="L23" s="945"/>
      <c r="M23" s="943" t="s">
        <v>336</v>
      </c>
      <c r="N23" s="944"/>
      <c r="O23" s="944"/>
      <c r="P23" s="944"/>
      <c r="Q23" s="945"/>
      <c r="R23" s="943" t="s">
        <v>315</v>
      </c>
      <c r="S23" s="944"/>
      <c r="T23" s="944"/>
      <c r="U23" s="944"/>
      <c r="V23" s="945"/>
    </row>
    <row r="24" spans="1:22" ht="30" customHeight="1">
      <c r="A24" s="359"/>
      <c r="B24" s="608" t="s">
        <v>71</v>
      </c>
      <c r="C24" s="943" t="s">
        <v>335</v>
      </c>
      <c r="D24" s="944"/>
      <c r="E24" s="944"/>
      <c r="F24" s="944"/>
      <c r="G24" s="945"/>
      <c r="H24" s="943" t="s">
        <v>334</v>
      </c>
      <c r="I24" s="944"/>
      <c r="J24" s="944"/>
      <c r="K24" s="944"/>
      <c r="L24" s="945"/>
      <c r="M24" s="943" t="s">
        <v>316</v>
      </c>
      <c r="N24" s="944"/>
      <c r="O24" s="944"/>
      <c r="P24" s="944"/>
      <c r="Q24" s="945"/>
      <c r="R24" s="943" t="s">
        <v>315</v>
      </c>
      <c r="S24" s="944"/>
      <c r="T24" s="944"/>
      <c r="U24" s="944"/>
      <c r="V24" s="945"/>
    </row>
    <row r="25" spans="1:22" ht="30" customHeight="1">
      <c r="A25" s="359"/>
      <c r="B25" s="608" t="s">
        <v>72</v>
      </c>
      <c r="C25" s="943" t="s">
        <v>333</v>
      </c>
      <c r="D25" s="944"/>
      <c r="E25" s="944"/>
      <c r="F25" s="944"/>
      <c r="G25" s="945"/>
      <c r="H25" s="980" t="s">
        <v>332</v>
      </c>
      <c r="I25" s="981"/>
      <c r="J25" s="981"/>
      <c r="K25" s="981"/>
      <c r="L25" s="982"/>
      <c r="M25" s="943" t="s">
        <v>331</v>
      </c>
      <c r="N25" s="944"/>
      <c r="O25" s="944"/>
      <c r="P25" s="944"/>
      <c r="Q25" s="945"/>
      <c r="R25" s="943" t="s">
        <v>315</v>
      </c>
      <c r="S25" s="944"/>
      <c r="T25" s="944"/>
      <c r="U25" s="944"/>
      <c r="V25" s="945"/>
    </row>
    <row r="26" spans="1:22" ht="30" customHeight="1">
      <c r="A26" s="359"/>
      <c r="B26" s="608" t="s">
        <v>73</v>
      </c>
      <c r="C26" s="943" t="s">
        <v>330</v>
      </c>
      <c r="D26" s="944"/>
      <c r="E26" s="944"/>
      <c r="F26" s="944"/>
      <c r="G26" s="945"/>
      <c r="H26" s="943" t="s">
        <v>329</v>
      </c>
      <c r="I26" s="944"/>
      <c r="J26" s="944"/>
      <c r="K26" s="944"/>
      <c r="L26" s="945"/>
      <c r="M26" s="943" t="s">
        <v>328</v>
      </c>
      <c r="N26" s="944"/>
      <c r="O26" s="944"/>
      <c r="P26" s="944"/>
      <c r="Q26" s="945"/>
      <c r="R26" s="943" t="s">
        <v>315</v>
      </c>
      <c r="S26" s="944"/>
      <c r="T26" s="944"/>
      <c r="U26" s="944"/>
      <c r="V26" s="945"/>
    </row>
    <row r="27" spans="1:22" ht="30" customHeight="1">
      <c r="A27" s="359"/>
      <c r="B27" s="608" t="s">
        <v>74</v>
      </c>
      <c r="C27" s="943" t="s">
        <v>327</v>
      </c>
      <c r="D27" s="944"/>
      <c r="E27" s="944"/>
      <c r="F27" s="944"/>
      <c r="G27" s="945"/>
      <c r="H27" s="943" t="s">
        <v>326</v>
      </c>
      <c r="I27" s="944"/>
      <c r="J27" s="944"/>
      <c r="K27" s="944"/>
      <c r="L27" s="945"/>
      <c r="M27" s="943" t="s">
        <v>315</v>
      </c>
      <c r="N27" s="944"/>
      <c r="O27" s="944"/>
      <c r="P27" s="944"/>
      <c r="Q27" s="945"/>
      <c r="R27" s="972" t="s">
        <v>315</v>
      </c>
      <c r="S27" s="973"/>
      <c r="T27" s="973"/>
      <c r="U27" s="973"/>
      <c r="V27" s="974"/>
    </row>
    <row r="28" spans="1:22" ht="30" customHeight="1">
      <c r="A28" s="359"/>
      <c r="B28" s="608" t="s">
        <v>75</v>
      </c>
      <c r="C28" s="943" t="s">
        <v>325</v>
      </c>
      <c r="D28" s="944"/>
      <c r="E28" s="944"/>
      <c r="F28" s="944"/>
      <c r="G28" s="945"/>
      <c r="H28" s="943" t="s">
        <v>324</v>
      </c>
      <c r="I28" s="944"/>
      <c r="J28" s="944"/>
      <c r="K28" s="944"/>
      <c r="L28" s="945"/>
      <c r="M28" s="943" t="s">
        <v>323</v>
      </c>
      <c r="N28" s="944"/>
      <c r="O28" s="944"/>
      <c r="P28" s="944"/>
      <c r="Q28" s="945"/>
      <c r="R28" s="943" t="s">
        <v>322</v>
      </c>
      <c r="S28" s="944"/>
      <c r="T28" s="944"/>
      <c r="U28" s="944"/>
      <c r="V28" s="945"/>
    </row>
    <row r="29" spans="1:22" ht="30" customHeight="1">
      <c r="A29" s="359"/>
      <c r="B29" s="608" t="s">
        <v>76</v>
      </c>
      <c r="C29" s="943" t="s">
        <v>321</v>
      </c>
      <c r="D29" s="944"/>
      <c r="E29" s="944"/>
      <c r="F29" s="944"/>
      <c r="G29" s="945"/>
      <c r="H29" s="943" t="s">
        <v>320</v>
      </c>
      <c r="I29" s="944"/>
      <c r="J29" s="944"/>
      <c r="K29" s="944"/>
      <c r="L29" s="945"/>
      <c r="M29" s="943" t="s">
        <v>319</v>
      </c>
      <c r="N29" s="944"/>
      <c r="O29" s="944"/>
      <c r="P29" s="944"/>
      <c r="Q29" s="945"/>
      <c r="R29" s="943" t="s">
        <v>315</v>
      </c>
      <c r="S29" s="944"/>
      <c r="T29" s="944"/>
      <c r="U29" s="944"/>
      <c r="V29" s="945"/>
    </row>
    <row r="30" spans="1:22" ht="30" customHeight="1">
      <c r="A30" s="359"/>
      <c r="B30" s="632" t="s">
        <v>3</v>
      </c>
      <c r="C30" s="977" t="s">
        <v>318</v>
      </c>
      <c r="D30" s="978"/>
      <c r="E30" s="978"/>
      <c r="F30" s="978"/>
      <c r="G30" s="979"/>
      <c r="H30" s="977" t="s">
        <v>317</v>
      </c>
      <c r="I30" s="978"/>
      <c r="J30" s="978"/>
      <c r="K30" s="978"/>
      <c r="L30" s="979"/>
      <c r="M30" s="949" t="s">
        <v>316</v>
      </c>
      <c r="N30" s="950"/>
      <c r="O30" s="950"/>
      <c r="P30" s="950"/>
      <c r="Q30" s="975"/>
      <c r="R30" s="949" t="s">
        <v>315</v>
      </c>
      <c r="S30" s="950"/>
      <c r="T30" s="950"/>
      <c r="U30" s="950"/>
      <c r="V30" s="975"/>
    </row>
    <row r="31" spans="1:22" ht="18.75" customHeight="1">
      <c r="V31" s="557" t="s">
        <v>698</v>
      </c>
    </row>
  </sheetData>
  <mergeCells count="123">
    <mergeCell ref="R4:T5"/>
    <mergeCell ref="R6:T6"/>
    <mergeCell ref="R7:T7"/>
    <mergeCell ref="U4:W5"/>
    <mergeCell ref="U6:W6"/>
    <mergeCell ref="U7:W7"/>
    <mergeCell ref="U14:W14"/>
    <mergeCell ref="U15:W15"/>
    <mergeCell ref="R8:T8"/>
    <mergeCell ref="R9:T9"/>
    <mergeCell ref="R10:T10"/>
    <mergeCell ref="R11:T11"/>
    <mergeCell ref="R12:T12"/>
    <mergeCell ref="R13:T13"/>
    <mergeCell ref="U8:W8"/>
    <mergeCell ref="U9:W9"/>
    <mergeCell ref="H20:L20"/>
    <mergeCell ref="C23:G23"/>
    <mergeCell ref="C21:G21"/>
    <mergeCell ref="C22:G22"/>
    <mergeCell ref="O8:Q8"/>
    <mergeCell ref="O9:Q9"/>
    <mergeCell ref="O10:Q10"/>
    <mergeCell ref="O11:Q11"/>
    <mergeCell ref="U10:W10"/>
    <mergeCell ref="U11:W11"/>
    <mergeCell ref="U12:W12"/>
    <mergeCell ref="U13:W13"/>
    <mergeCell ref="R14:T14"/>
    <mergeCell ref="R15:T15"/>
    <mergeCell ref="I8:K8"/>
    <mergeCell ref="I9:K9"/>
    <mergeCell ref="I12:K12"/>
    <mergeCell ref="C10:E10"/>
    <mergeCell ref="C11:E11"/>
    <mergeCell ref="C12:E12"/>
    <mergeCell ref="C13:E13"/>
    <mergeCell ref="C14:E14"/>
    <mergeCell ref="C15:E15"/>
    <mergeCell ref="O5:Q5"/>
    <mergeCell ref="F5:H5"/>
    <mergeCell ref="F6:H6"/>
    <mergeCell ref="F7:H7"/>
    <mergeCell ref="I6:K6"/>
    <mergeCell ref="I11:K11"/>
    <mergeCell ref="I14:K14"/>
    <mergeCell ref="I15:K15"/>
    <mergeCell ref="L9:N9"/>
    <mergeCell ref="L10:N10"/>
    <mergeCell ref="L11:N11"/>
    <mergeCell ref="L12:N12"/>
    <mergeCell ref="L13:N13"/>
    <mergeCell ref="L14:N14"/>
    <mergeCell ref="L5:N5"/>
    <mergeCell ref="L6:N6"/>
    <mergeCell ref="L7:N7"/>
    <mergeCell ref="L8:N8"/>
    <mergeCell ref="I10:K10"/>
    <mergeCell ref="F8:H8"/>
    <mergeCell ref="F9:H9"/>
    <mergeCell ref="F10:H10"/>
    <mergeCell ref="I7:K7"/>
    <mergeCell ref="O12:Q12"/>
    <mergeCell ref="C24:G24"/>
    <mergeCell ref="C25:G25"/>
    <mergeCell ref="C26:G26"/>
    <mergeCell ref="C27:G27"/>
    <mergeCell ref="M29:Q29"/>
    <mergeCell ref="M30:Q30"/>
    <mergeCell ref="M27:Q27"/>
    <mergeCell ref="M28:Q28"/>
    <mergeCell ref="M25:Q25"/>
    <mergeCell ref="M26:Q26"/>
    <mergeCell ref="C28:G28"/>
    <mergeCell ref="C29:G29"/>
    <mergeCell ref="C30:G30"/>
    <mergeCell ref="H24:L24"/>
    <mergeCell ref="H25:L25"/>
    <mergeCell ref="H26:L26"/>
    <mergeCell ref="H27:L27"/>
    <mergeCell ref="H28:L28"/>
    <mergeCell ref="H29:L29"/>
    <mergeCell ref="H30:L30"/>
    <mergeCell ref="R25:V25"/>
    <mergeCell ref="R26:V26"/>
    <mergeCell ref="R27:V27"/>
    <mergeCell ref="R28:V28"/>
    <mergeCell ref="R29:V29"/>
    <mergeCell ref="R30:V30"/>
    <mergeCell ref="R20:V20"/>
    <mergeCell ref="M20:Q20"/>
    <mergeCell ref="R21:V21"/>
    <mergeCell ref="R22:V22"/>
    <mergeCell ref="R23:V23"/>
    <mergeCell ref="R24:V24"/>
    <mergeCell ref="M21:Q21"/>
    <mergeCell ref="M22:Q22"/>
    <mergeCell ref="M23:Q23"/>
    <mergeCell ref="M24:Q24"/>
    <mergeCell ref="B4:B5"/>
    <mergeCell ref="C20:G20"/>
    <mergeCell ref="H21:L21"/>
    <mergeCell ref="H22:L22"/>
    <mergeCell ref="H23:L23"/>
    <mergeCell ref="C4:E5"/>
    <mergeCell ref="C6:E6"/>
    <mergeCell ref="C7:E7"/>
    <mergeCell ref="C8:E8"/>
    <mergeCell ref="C9:E9"/>
    <mergeCell ref="F11:H11"/>
    <mergeCell ref="F12:H12"/>
    <mergeCell ref="I5:K5"/>
    <mergeCell ref="L15:N15"/>
    <mergeCell ref="I13:K13"/>
    <mergeCell ref="F4:Q4"/>
    <mergeCell ref="O13:Q13"/>
    <mergeCell ref="O14:Q14"/>
    <mergeCell ref="O15:Q15"/>
    <mergeCell ref="F13:H13"/>
    <mergeCell ref="F14:H14"/>
    <mergeCell ref="F15:H15"/>
    <mergeCell ref="O6:Q6"/>
    <mergeCell ref="O7:Q7"/>
  </mergeCells>
  <phoneticPr fontId="13"/>
  <pageMargins left="0.74803149606299213" right="0.78740157480314965" top="0.59055118110236227" bottom="0.59055118110236227" header="0.51181102362204722" footer="0.19685039370078741"/>
  <pageSetup paperSize="9" orientation="portrait" blackAndWhite="1" r:id="rId1"/>
  <headerFooter scaleWithDoc="0" alignWithMargins="0">
    <oddHeader xml:space="preserve">&amp;C
</oddHeader>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AM92"/>
  <sheetViews>
    <sheetView view="pageBreakPreview" topLeftCell="A28" zoomScaleNormal="100" zoomScaleSheetLayoutView="100" workbookViewId="0">
      <selection activeCell="G26" sqref="G26"/>
    </sheetView>
  </sheetViews>
  <sheetFormatPr defaultColWidth="9" defaultRowHeight="12.75"/>
  <cols>
    <col min="1" max="1" width="2.5" style="96" customWidth="1"/>
    <col min="2" max="2" width="9.375" style="300" customWidth="1"/>
    <col min="3" max="3" width="25" style="96" customWidth="1"/>
    <col min="4" max="4" width="9.375" style="300" customWidth="1"/>
    <col min="5" max="5" width="12.75" style="331" customWidth="1"/>
    <col min="6" max="6" width="1.125" style="331" customWidth="1"/>
    <col min="7" max="7" width="20.5" style="300" bestFit="1" customWidth="1"/>
    <col min="8" max="8" width="4" style="300" bestFit="1" customWidth="1"/>
    <col min="9" max="9" width="1.125" style="300" customWidth="1"/>
    <col min="10" max="10" width="23.625" style="300" customWidth="1"/>
    <col min="11" max="11" width="18.375" style="96" bestFit="1" customWidth="1"/>
    <col min="12" max="16384" width="9" style="96"/>
  </cols>
  <sheetData>
    <row r="1" spans="1:39" ht="13.5" customHeight="1"/>
    <row r="2" spans="1:39" ht="18.75" customHeight="1">
      <c r="A2" s="383" t="s">
        <v>91</v>
      </c>
      <c r="J2" s="282"/>
      <c r="K2" s="105"/>
    </row>
    <row r="3" spans="1:39" ht="15" customHeight="1">
      <c r="B3" s="384"/>
      <c r="J3" s="385" t="s">
        <v>837</v>
      </c>
      <c r="K3" s="105"/>
    </row>
    <row r="4" spans="1:39" s="328" customFormat="1" ht="24" customHeight="1">
      <c r="B4" s="1015" t="s">
        <v>0</v>
      </c>
      <c r="C4" s="1015" t="s">
        <v>9</v>
      </c>
      <c r="D4" s="1032" t="s">
        <v>38</v>
      </c>
      <c r="E4" s="1033"/>
      <c r="F4" s="1033"/>
      <c r="G4" s="1033"/>
      <c r="H4" s="1033"/>
      <c r="I4" s="1033"/>
      <c r="J4" s="1034"/>
      <c r="K4" s="284"/>
    </row>
    <row r="5" spans="1:39" s="102" customFormat="1" ht="24" customHeight="1">
      <c r="B5" s="1017"/>
      <c r="C5" s="1031"/>
      <c r="D5" s="386" t="s">
        <v>39</v>
      </c>
      <c r="E5" s="387" t="s">
        <v>40</v>
      </c>
      <c r="F5" s="1035" t="s">
        <v>234</v>
      </c>
      <c r="G5" s="1036"/>
      <c r="H5" s="1037"/>
      <c r="I5" s="1038" t="s">
        <v>10</v>
      </c>
      <c r="J5" s="1037"/>
      <c r="K5" s="107"/>
    </row>
    <row r="6" spans="1:39" s="102" customFormat="1" ht="18" customHeight="1">
      <c r="B6" s="1028" t="s">
        <v>2</v>
      </c>
      <c r="C6" s="828" t="s">
        <v>674</v>
      </c>
      <c r="D6" s="1018">
        <v>27</v>
      </c>
      <c r="E6" s="388"/>
      <c r="F6" s="389"/>
      <c r="G6" s="102" t="s">
        <v>41</v>
      </c>
      <c r="H6" s="394">
        <v>4</v>
      </c>
      <c r="I6" s="390"/>
      <c r="J6" s="391"/>
      <c r="K6" s="107"/>
    </row>
    <row r="7" spans="1:39" s="102" customFormat="1" ht="18" customHeight="1">
      <c r="B7" s="1029"/>
      <c r="C7" s="392" t="s">
        <v>675</v>
      </c>
      <c r="D7" s="1019"/>
      <c r="E7" s="1030" t="s">
        <v>729</v>
      </c>
      <c r="F7" s="393"/>
      <c r="G7" s="102" t="s">
        <v>259</v>
      </c>
      <c r="H7" s="394">
        <v>5</v>
      </c>
      <c r="I7" s="395"/>
      <c r="J7" s="396"/>
      <c r="K7" s="107"/>
    </row>
    <row r="8" spans="1:39" ht="18" customHeight="1">
      <c r="B8" s="1029"/>
      <c r="C8" s="829" t="s">
        <v>686</v>
      </c>
      <c r="D8" s="1019"/>
      <c r="E8" s="1030"/>
      <c r="F8" s="393"/>
      <c r="G8" s="102" t="s">
        <v>263</v>
      </c>
      <c r="H8" s="394">
        <v>6</v>
      </c>
      <c r="I8" s="395"/>
      <c r="J8" s="396" t="s">
        <v>834</v>
      </c>
      <c r="K8" s="105"/>
    </row>
    <row r="9" spans="1:39" ht="18" customHeight="1">
      <c r="B9" s="1029"/>
      <c r="C9" s="392" t="s">
        <v>676</v>
      </c>
      <c r="D9" s="1019"/>
      <c r="E9" s="397" t="s">
        <v>220</v>
      </c>
      <c r="F9" s="398"/>
      <c r="G9" s="878" t="s">
        <v>836</v>
      </c>
      <c r="H9" s="394">
        <v>5</v>
      </c>
      <c r="I9" s="395"/>
      <c r="J9" s="396" t="s">
        <v>835</v>
      </c>
      <c r="K9" s="105"/>
    </row>
    <row r="10" spans="1:39" ht="18" customHeight="1">
      <c r="B10" s="1029"/>
      <c r="C10" s="829" t="s">
        <v>687</v>
      </c>
      <c r="D10" s="1019"/>
      <c r="E10" s="399" t="s">
        <v>260</v>
      </c>
      <c r="F10" s="400"/>
      <c r="G10" s="403" t="s">
        <v>561</v>
      </c>
      <c r="H10" s="394">
        <v>3</v>
      </c>
      <c r="I10" s="395"/>
      <c r="J10" s="401"/>
      <c r="K10" s="105"/>
    </row>
    <row r="11" spans="1:39" ht="18" customHeight="1">
      <c r="B11" s="1029"/>
      <c r="C11" s="402" t="s">
        <v>677</v>
      </c>
      <c r="D11" s="1019"/>
      <c r="E11" s="399"/>
      <c r="F11" s="400"/>
      <c r="G11" s="102" t="s">
        <v>43</v>
      </c>
      <c r="H11" s="884">
        <v>3</v>
      </c>
      <c r="I11" s="395"/>
      <c r="J11" s="401"/>
      <c r="K11" s="105"/>
    </row>
    <row r="12" spans="1:39" s="329" customFormat="1" ht="18" customHeight="1">
      <c r="A12" s="404"/>
      <c r="B12" s="1015" t="s">
        <v>7</v>
      </c>
      <c r="C12" s="405"/>
      <c r="D12" s="1018">
        <v>16</v>
      </c>
      <c r="E12" s="388"/>
      <c r="F12" s="389"/>
      <c r="G12" s="406" t="s">
        <v>47</v>
      </c>
      <c r="H12" s="407">
        <v>4</v>
      </c>
      <c r="I12" s="390"/>
      <c r="J12" s="408"/>
      <c r="K12" s="332"/>
      <c r="L12" s="105"/>
      <c r="M12" s="105"/>
      <c r="N12" s="330" t="s">
        <v>68</v>
      </c>
      <c r="O12" s="284">
        <v>2</v>
      </c>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row>
    <row r="13" spans="1:39" ht="18" customHeight="1">
      <c r="B13" s="1016"/>
      <c r="C13" s="829" t="s">
        <v>599</v>
      </c>
      <c r="D13" s="1019"/>
      <c r="E13" s="1024" t="s">
        <v>790</v>
      </c>
      <c r="F13" s="393"/>
      <c r="G13" s="330" t="s">
        <v>598</v>
      </c>
      <c r="H13" s="284">
        <v>3</v>
      </c>
      <c r="I13" s="395"/>
      <c r="J13" s="409"/>
      <c r="K13" s="333"/>
      <c r="L13" s="330"/>
      <c r="M13" s="105"/>
      <c r="N13" s="105"/>
      <c r="O13" s="105"/>
      <c r="P13" s="105"/>
      <c r="Q13" s="105"/>
      <c r="R13" s="105"/>
      <c r="S13" s="105"/>
      <c r="T13" s="105"/>
      <c r="U13" s="105"/>
      <c r="V13" s="105"/>
      <c r="W13" s="105"/>
      <c r="X13" s="105"/>
      <c r="Y13" s="105"/>
      <c r="Z13" s="105"/>
      <c r="AA13" s="105"/>
      <c r="AB13" s="105"/>
      <c r="AC13" s="105"/>
      <c r="AD13" s="105"/>
    </row>
    <row r="14" spans="1:39" ht="18" customHeight="1">
      <c r="B14" s="1016"/>
      <c r="C14" s="392" t="s">
        <v>611</v>
      </c>
      <c r="D14" s="1019"/>
      <c r="E14" s="1024"/>
      <c r="F14" s="393"/>
      <c r="G14" s="330" t="s">
        <v>68</v>
      </c>
      <c r="H14" s="284">
        <v>2</v>
      </c>
      <c r="I14" s="395"/>
      <c r="J14" s="396" t="s">
        <v>841</v>
      </c>
    </row>
    <row r="15" spans="1:39" ht="18" customHeight="1">
      <c r="B15" s="1016"/>
      <c r="C15" s="830" t="s">
        <v>600</v>
      </c>
      <c r="D15" s="1019"/>
      <c r="E15" s="410" t="s">
        <v>220</v>
      </c>
      <c r="F15" s="398"/>
      <c r="G15" s="330" t="s">
        <v>597</v>
      </c>
      <c r="H15" s="284">
        <v>2</v>
      </c>
      <c r="I15" s="395"/>
      <c r="J15" s="396" t="s">
        <v>842</v>
      </c>
      <c r="P15" s="368"/>
    </row>
    <row r="16" spans="1:39" ht="18" customHeight="1">
      <c r="B16" s="1016"/>
      <c r="C16" s="392" t="s">
        <v>612</v>
      </c>
      <c r="D16" s="1019"/>
      <c r="E16" s="399" t="s">
        <v>244</v>
      </c>
      <c r="F16" s="411"/>
      <c r="G16" s="330" t="s">
        <v>596</v>
      </c>
      <c r="H16" s="284">
        <v>2</v>
      </c>
      <c r="I16" s="395"/>
      <c r="J16" s="401"/>
      <c r="K16" s="105"/>
      <c r="P16" s="368"/>
    </row>
    <row r="17" spans="2:16" ht="18" customHeight="1">
      <c r="B17" s="1017"/>
      <c r="C17" s="885"/>
      <c r="D17" s="1020"/>
      <c r="E17" s="412"/>
      <c r="F17" s="413"/>
      <c r="G17" s="330" t="s">
        <v>43</v>
      </c>
      <c r="H17" s="328">
        <v>2</v>
      </c>
      <c r="I17" s="395"/>
      <c r="J17" s="414"/>
      <c r="K17" s="105"/>
      <c r="P17" s="368"/>
    </row>
    <row r="18" spans="2:16" ht="18" customHeight="1">
      <c r="B18" s="1015" t="s">
        <v>70</v>
      </c>
      <c r="C18" s="828" t="s">
        <v>855</v>
      </c>
      <c r="D18" s="1018">
        <v>12</v>
      </c>
      <c r="E18" s="1021">
        <v>12</v>
      </c>
      <c r="F18" s="415"/>
      <c r="G18" s="406" t="s">
        <v>61</v>
      </c>
      <c r="H18" s="407">
        <v>1</v>
      </c>
      <c r="I18" s="390"/>
      <c r="J18" s="408"/>
      <c r="K18" s="330"/>
      <c r="P18" s="368"/>
    </row>
    <row r="19" spans="2:16" ht="18" customHeight="1">
      <c r="B19" s="1016"/>
      <c r="C19" s="392" t="s">
        <v>856</v>
      </c>
      <c r="D19" s="1019"/>
      <c r="E19" s="1022"/>
      <c r="F19" s="334"/>
      <c r="G19" s="330" t="s">
        <v>44</v>
      </c>
      <c r="H19" s="284">
        <v>11</v>
      </c>
      <c r="I19" s="395"/>
      <c r="J19" s="396" t="s">
        <v>860</v>
      </c>
      <c r="K19" s="335"/>
      <c r="L19" s="330"/>
      <c r="P19" s="368"/>
    </row>
    <row r="20" spans="2:16" ht="18" customHeight="1">
      <c r="B20" s="1016"/>
      <c r="C20" s="416" t="s">
        <v>601</v>
      </c>
      <c r="D20" s="1019"/>
      <c r="E20" s="410" t="s">
        <v>220</v>
      </c>
      <c r="F20" s="398"/>
      <c r="G20" s="330"/>
      <c r="H20" s="284"/>
      <c r="I20" s="395"/>
      <c r="J20" s="396" t="s">
        <v>861</v>
      </c>
      <c r="K20" s="105"/>
      <c r="P20" s="368"/>
    </row>
    <row r="21" spans="2:16" ht="18" customHeight="1">
      <c r="B21" s="1016"/>
      <c r="C21" s="417" t="s">
        <v>862</v>
      </c>
      <c r="D21" s="1020"/>
      <c r="E21" s="418" t="s">
        <v>261</v>
      </c>
      <c r="F21" s="419"/>
      <c r="G21" s="420"/>
      <c r="H21" s="421"/>
      <c r="I21" s="890"/>
      <c r="J21" s="414"/>
      <c r="K21" s="105"/>
      <c r="P21" s="368"/>
    </row>
    <row r="22" spans="2:16" ht="18" customHeight="1">
      <c r="B22" s="1015" t="s">
        <v>71</v>
      </c>
      <c r="C22" s="829" t="s">
        <v>602</v>
      </c>
      <c r="D22" s="1018">
        <v>13</v>
      </c>
      <c r="E22" s="1023" t="s">
        <v>251</v>
      </c>
      <c r="F22" s="393"/>
      <c r="G22" s="330" t="s">
        <v>42</v>
      </c>
      <c r="H22" s="284">
        <v>1</v>
      </c>
      <c r="I22" s="395"/>
      <c r="J22" s="396"/>
      <c r="K22" s="330"/>
    </row>
    <row r="23" spans="2:16" ht="18" customHeight="1">
      <c r="B23" s="1016"/>
      <c r="C23" s="392" t="s">
        <v>684</v>
      </c>
      <c r="D23" s="1019"/>
      <c r="E23" s="1024"/>
      <c r="F23" s="393"/>
      <c r="G23" s="330" t="s">
        <v>41</v>
      </c>
      <c r="H23" s="284">
        <v>1</v>
      </c>
      <c r="I23" s="395"/>
      <c r="J23" s="396" t="s">
        <v>744</v>
      </c>
      <c r="K23" s="335"/>
    </row>
    <row r="24" spans="2:16" ht="18" customHeight="1">
      <c r="B24" s="1016"/>
      <c r="C24" s="416" t="s">
        <v>745</v>
      </c>
      <c r="D24" s="1019"/>
      <c r="E24" s="397" t="s">
        <v>220</v>
      </c>
      <c r="F24" s="398"/>
      <c r="G24" s="330" t="s">
        <v>746</v>
      </c>
      <c r="H24" s="284">
        <v>1</v>
      </c>
      <c r="I24" s="395"/>
      <c r="J24" s="396" t="s">
        <v>747</v>
      </c>
      <c r="K24" s="105"/>
    </row>
    <row r="25" spans="2:16" ht="18" customHeight="1">
      <c r="B25" s="1016"/>
      <c r="C25" s="417" t="s">
        <v>710</v>
      </c>
      <c r="D25" s="1020"/>
      <c r="E25" s="422" t="s">
        <v>748</v>
      </c>
      <c r="F25" s="423"/>
      <c r="G25" s="420" t="s">
        <v>44</v>
      </c>
      <c r="H25" s="421">
        <v>10</v>
      </c>
      <c r="I25" s="890"/>
      <c r="J25" s="414"/>
      <c r="K25" s="105"/>
    </row>
    <row r="26" spans="2:16" ht="18" customHeight="1">
      <c r="B26" s="1015" t="s">
        <v>72</v>
      </c>
      <c r="C26" s="829" t="s">
        <v>603</v>
      </c>
      <c r="D26" s="1018">
        <v>12</v>
      </c>
      <c r="E26" s="1027" t="s">
        <v>221</v>
      </c>
      <c r="F26" s="424"/>
      <c r="G26" s="330" t="s">
        <v>628</v>
      </c>
      <c r="H26" s="284">
        <v>1</v>
      </c>
      <c r="I26" s="395"/>
      <c r="J26" s="396"/>
      <c r="K26" s="330"/>
    </row>
    <row r="27" spans="2:16" ht="18" customHeight="1">
      <c r="B27" s="1016"/>
      <c r="C27" s="425" t="s">
        <v>613</v>
      </c>
      <c r="D27" s="1019"/>
      <c r="E27" s="1024"/>
      <c r="F27" s="393"/>
      <c r="G27" s="330" t="s">
        <v>41</v>
      </c>
      <c r="H27" s="284">
        <v>1</v>
      </c>
      <c r="I27" s="395"/>
      <c r="J27" s="396" t="s">
        <v>578</v>
      </c>
      <c r="K27" s="335"/>
    </row>
    <row r="28" spans="2:16" ht="18" customHeight="1">
      <c r="B28" s="1016"/>
      <c r="C28" s="829" t="s">
        <v>604</v>
      </c>
      <c r="D28" s="1019"/>
      <c r="E28" s="397" t="s">
        <v>220</v>
      </c>
      <c r="F28" s="398"/>
      <c r="G28" s="330" t="s">
        <v>629</v>
      </c>
      <c r="H28" s="284">
        <v>10</v>
      </c>
      <c r="I28" s="395"/>
      <c r="J28" s="396" t="s">
        <v>579</v>
      </c>
      <c r="K28" s="105"/>
    </row>
    <row r="29" spans="2:16" ht="18" customHeight="1">
      <c r="B29" s="1016"/>
      <c r="C29" s="426" t="s">
        <v>612</v>
      </c>
      <c r="D29" s="1020"/>
      <c r="E29" s="418" t="s">
        <v>580</v>
      </c>
      <c r="F29" s="423"/>
      <c r="G29" s="420"/>
      <c r="H29" s="421"/>
      <c r="I29" s="890"/>
      <c r="J29" s="414"/>
      <c r="K29" s="105"/>
    </row>
    <row r="30" spans="2:16" ht="18" customHeight="1">
      <c r="B30" s="1015" t="s">
        <v>73</v>
      </c>
      <c r="C30" s="828" t="s">
        <v>605</v>
      </c>
      <c r="D30" s="1018">
        <v>12</v>
      </c>
      <c r="E30" s="1023" t="s">
        <v>221</v>
      </c>
      <c r="F30" s="427"/>
      <c r="G30" s="406" t="s">
        <v>41</v>
      </c>
      <c r="H30" s="407">
        <v>1</v>
      </c>
      <c r="I30" s="390"/>
      <c r="J30" s="408"/>
      <c r="K30" s="330"/>
    </row>
    <row r="31" spans="2:16" ht="18" customHeight="1">
      <c r="B31" s="1016"/>
      <c r="C31" s="392" t="s">
        <v>614</v>
      </c>
      <c r="D31" s="1019"/>
      <c r="E31" s="1024"/>
      <c r="F31" s="393"/>
      <c r="G31" s="330" t="s">
        <v>44</v>
      </c>
      <c r="H31" s="284">
        <v>11</v>
      </c>
      <c r="I31" s="395"/>
      <c r="J31" s="396" t="s">
        <v>843</v>
      </c>
      <c r="K31" s="335"/>
    </row>
    <row r="32" spans="2:16" ht="18" customHeight="1">
      <c r="B32" s="1016"/>
      <c r="C32" s="829" t="s">
        <v>606</v>
      </c>
      <c r="D32" s="1019"/>
      <c r="E32" s="397" t="s">
        <v>220</v>
      </c>
      <c r="F32" s="398"/>
      <c r="G32" s="330"/>
      <c r="H32" s="284"/>
      <c r="I32" s="395"/>
      <c r="J32" s="396" t="s">
        <v>844</v>
      </c>
      <c r="K32" s="105"/>
    </row>
    <row r="33" spans="1:11" ht="18" customHeight="1">
      <c r="B33" s="1016"/>
      <c r="C33" s="417" t="s">
        <v>615</v>
      </c>
      <c r="D33" s="1020"/>
      <c r="E33" s="418" t="s">
        <v>260</v>
      </c>
      <c r="F33" s="423"/>
      <c r="G33" s="420"/>
      <c r="H33" s="421"/>
      <c r="I33" s="890"/>
      <c r="J33" s="414"/>
      <c r="K33" s="105"/>
    </row>
    <row r="34" spans="1:11" ht="18" customHeight="1">
      <c r="B34" s="1015" t="s">
        <v>74</v>
      </c>
      <c r="C34" s="828" t="s">
        <v>607</v>
      </c>
      <c r="D34" s="1018">
        <v>12</v>
      </c>
      <c r="E34" s="1021">
        <v>12</v>
      </c>
      <c r="F34" s="415"/>
      <c r="G34" s="406" t="s">
        <v>41</v>
      </c>
      <c r="H34" s="407">
        <v>1</v>
      </c>
      <c r="I34" s="390"/>
      <c r="J34" s="408"/>
      <c r="K34" s="330"/>
    </row>
    <row r="35" spans="1:11" ht="18" customHeight="1">
      <c r="B35" s="1025"/>
      <c r="C35" s="425" t="s">
        <v>616</v>
      </c>
      <c r="D35" s="1019"/>
      <c r="E35" s="1022"/>
      <c r="F35" s="334"/>
      <c r="G35" s="330" t="s">
        <v>44</v>
      </c>
      <c r="H35" s="284">
        <v>11</v>
      </c>
      <c r="I35" s="395"/>
      <c r="J35" s="396" t="s">
        <v>262</v>
      </c>
      <c r="K35" s="335"/>
    </row>
    <row r="36" spans="1:11" ht="18" customHeight="1">
      <c r="B36" s="1025"/>
      <c r="C36" s="829" t="s">
        <v>608</v>
      </c>
      <c r="D36" s="1019"/>
      <c r="E36" s="397" t="s">
        <v>220</v>
      </c>
      <c r="F36" s="398"/>
      <c r="G36" s="330"/>
      <c r="H36" s="284"/>
      <c r="I36" s="395"/>
      <c r="J36" s="396" t="s">
        <v>845</v>
      </c>
      <c r="K36" s="105"/>
    </row>
    <row r="37" spans="1:11" ht="18" customHeight="1">
      <c r="B37" s="1026"/>
      <c r="C37" s="426" t="s">
        <v>617</v>
      </c>
      <c r="D37" s="1020"/>
      <c r="E37" s="422" t="s">
        <v>260</v>
      </c>
      <c r="F37" s="419"/>
      <c r="G37" s="420"/>
      <c r="H37" s="421"/>
      <c r="I37" s="890"/>
      <c r="J37" s="414"/>
      <c r="K37" s="105"/>
    </row>
    <row r="38" spans="1:11" ht="18" customHeight="1">
      <c r="A38" s="105"/>
      <c r="B38" s="1015" t="s">
        <v>11</v>
      </c>
      <c r="C38" s="828" t="s">
        <v>707</v>
      </c>
      <c r="D38" s="1018">
        <v>14</v>
      </c>
      <c r="E38" s="1021">
        <v>14</v>
      </c>
      <c r="F38" s="415"/>
      <c r="G38" s="406" t="s">
        <v>45</v>
      </c>
      <c r="H38" s="407">
        <v>7</v>
      </c>
      <c r="I38" s="390"/>
      <c r="J38" s="408"/>
      <c r="K38" s="105"/>
    </row>
    <row r="39" spans="1:11" ht="18" customHeight="1">
      <c r="A39" s="105"/>
      <c r="B39" s="1016"/>
      <c r="C39" s="891" t="s">
        <v>708</v>
      </c>
      <c r="D39" s="1019"/>
      <c r="E39" s="1022"/>
      <c r="F39" s="334"/>
      <c r="G39" s="330" t="s">
        <v>46</v>
      </c>
      <c r="H39" s="284">
        <v>4</v>
      </c>
      <c r="I39" s="395"/>
      <c r="J39" s="396" t="s">
        <v>111</v>
      </c>
      <c r="K39" s="105"/>
    </row>
    <row r="40" spans="1:11" ht="18" customHeight="1">
      <c r="A40" s="105"/>
      <c r="B40" s="1016"/>
      <c r="C40" s="829" t="s">
        <v>709</v>
      </c>
      <c r="D40" s="1019"/>
      <c r="E40" s="397" t="s">
        <v>220</v>
      </c>
      <c r="F40" s="398"/>
      <c r="G40" s="330" t="s">
        <v>42</v>
      </c>
      <c r="H40" s="284">
        <v>1</v>
      </c>
      <c r="I40" s="395"/>
      <c r="J40" s="396" t="s">
        <v>547</v>
      </c>
      <c r="K40" s="105"/>
    </row>
    <row r="41" spans="1:11" ht="18" customHeight="1">
      <c r="A41" s="105"/>
      <c r="B41" s="1017"/>
      <c r="C41" s="892" t="s">
        <v>710</v>
      </c>
      <c r="D41" s="1020"/>
      <c r="E41" s="422" t="s">
        <v>222</v>
      </c>
      <c r="F41" s="419"/>
      <c r="G41" s="420" t="s">
        <v>711</v>
      </c>
      <c r="H41" s="421">
        <v>2</v>
      </c>
      <c r="I41" s="890"/>
      <c r="J41" s="414"/>
      <c r="K41" s="105"/>
    </row>
    <row r="42" spans="1:11" ht="18" customHeight="1">
      <c r="B42" s="1016" t="s">
        <v>12</v>
      </c>
      <c r="C42" s="829" t="s">
        <v>609</v>
      </c>
      <c r="D42" s="1019">
        <v>10</v>
      </c>
      <c r="E42" s="1021">
        <v>10</v>
      </c>
      <c r="F42" s="334"/>
      <c r="G42" s="440" t="s">
        <v>849</v>
      </c>
      <c r="H42" s="441">
        <v>10</v>
      </c>
      <c r="I42" s="429"/>
      <c r="J42" s="430"/>
      <c r="K42" s="330"/>
    </row>
    <row r="43" spans="1:11" ht="18" customHeight="1">
      <c r="B43" s="1016"/>
      <c r="C43" s="833" t="s">
        <v>685</v>
      </c>
      <c r="D43" s="1019"/>
      <c r="E43" s="1022"/>
      <c r="F43" s="334"/>
      <c r="G43" s="330"/>
      <c r="H43" s="428"/>
      <c r="I43" s="429"/>
      <c r="J43" s="396" t="s">
        <v>110</v>
      </c>
      <c r="K43" s="330"/>
    </row>
    <row r="44" spans="1:11" ht="18" customHeight="1">
      <c r="B44" s="1016"/>
      <c r="C44" s="829" t="s">
        <v>610</v>
      </c>
      <c r="D44" s="1019"/>
      <c r="E44" s="397" t="s">
        <v>220</v>
      </c>
      <c r="F44" s="398"/>
      <c r="G44" s="330"/>
      <c r="H44" s="284"/>
      <c r="I44" s="395"/>
      <c r="J44" s="396" t="s">
        <v>560</v>
      </c>
      <c r="K44" s="105"/>
    </row>
    <row r="45" spans="1:11" ht="18" customHeight="1">
      <c r="B45" s="1017"/>
      <c r="C45" s="431" t="s">
        <v>618</v>
      </c>
      <c r="D45" s="1019"/>
      <c r="E45" s="432" t="s">
        <v>222</v>
      </c>
      <c r="F45" s="433"/>
      <c r="G45" s="330"/>
      <c r="H45" s="421"/>
      <c r="I45" s="395"/>
      <c r="J45" s="430"/>
      <c r="K45" s="105"/>
    </row>
    <row r="46" spans="1:11" ht="18" customHeight="1">
      <c r="B46" s="1007" t="s">
        <v>3</v>
      </c>
      <c r="C46" s="831" t="s">
        <v>688</v>
      </c>
      <c r="D46" s="1010">
        <v>14</v>
      </c>
      <c r="E46" s="1013">
        <v>14</v>
      </c>
      <c r="F46" s="434" t="s">
        <v>48</v>
      </c>
      <c r="G46" s="435" t="s">
        <v>628</v>
      </c>
      <c r="H46" s="436">
        <v>1</v>
      </c>
      <c r="I46" s="437"/>
      <c r="J46" s="438"/>
      <c r="K46" s="105"/>
    </row>
    <row r="47" spans="1:11" ht="18" customHeight="1">
      <c r="B47" s="1008"/>
      <c r="C47" s="834" t="s">
        <v>689</v>
      </c>
      <c r="D47" s="1011"/>
      <c r="E47" s="1014"/>
      <c r="F47" s="439" t="s">
        <v>49</v>
      </c>
      <c r="G47" s="440" t="s">
        <v>41</v>
      </c>
      <c r="H47" s="441">
        <v>1</v>
      </c>
      <c r="I47" s="442"/>
      <c r="J47" s="443" t="s">
        <v>571</v>
      </c>
      <c r="K47" s="105"/>
    </row>
    <row r="48" spans="1:11" ht="18" customHeight="1">
      <c r="B48" s="1008"/>
      <c r="C48" s="832"/>
      <c r="D48" s="1011"/>
      <c r="E48" s="444" t="s">
        <v>220</v>
      </c>
      <c r="F48" s="439" t="s">
        <v>97</v>
      </c>
      <c r="G48" s="440" t="s">
        <v>44</v>
      </c>
      <c r="H48" s="441">
        <v>12</v>
      </c>
      <c r="I48" s="442"/>
      <c r="J48" s="443" t="s">
        <v>572</v>
      </c>
      <c r="K48" s="105"/>
    </row>
    <row r="49" spans="2:11" ht="18" customHeight="1">
      <c r="B49" s="1009"/>
      <c r="C49" s="445"/>
      <c r="D49" s="1012"/>
      <c r="E49" s="446" t="s">
        <v>570</v>
      </c>
      <c r="F49" s="447"/>
      <c r="G49" s="448"/>
      <c r="H49" s="449"/>
      <c r="I49" s="450"/>
      <c r="J49" s="451"/>
      <c r="K49" s="105"/>
    </row>
    <row r="50" spans="2:11" ht="18" customHeight="1">
      <c r="B50" s="330"/>
      <c r="C50" s="330"/>
      <c r="D50" s="284"/>
      <c r="E50" s="334"/>
      <c r="F50" s="334"/>
      <c r="G50" s="336"/>
      <c r="H50" s="452"/>
      <c r="I50" s="284"/>
      <c r="J50" s="5" t="s">
        <v>102</v>
      </c>
      <c r="K50" s="336"/>
    </row>
    <row r="51" spans="2:11" ht="11.25" customHeight="1">
      <c r="B51" s="330"/>
      <c r="C51" s="330"/>
      <c r="D51" s="284"/>
      <c r="E51" s="334"/>
      <c r="F51" s="334"/>
      <c r="G51" s="336"/>
      <c r="H51" s="284"/>
      <c r="I51" s="284"/>
      <c r="J51" s="5"/>
      <c r="K51" s="336"/>
    </row>
    <row r="52" spans="2:11" ht="18" customHeight="1">
      <c r="B52" s="453" t="s">
        <v>113</v>
      </c>
      <c r="C52" s="454"/>
      <c r="D52" s="454"/>
      <c r="E52" s="454"/>
      <c r="F52" s="454"/>
      <c r="G52" s="454"/>
      <c r="H52" s="454"/>
      <c r="I52" s="454"/>
      <c r="J52" s="454"/>
      <c r="K52" s="105"/>
    </row>
    <row r="53" spans="2:11" ht="20.25" customHeight="1">
      <c r="B53" s="453" t="s">
        <v>848</v>
      </c>
      <c r="C53" s="453"/>
      <c r="D53" s="453"/>
      <c r="E53" s="453"/>
      <c r="F53" s="453"/>
      <c r="G53" s="453"/>
      <c r="H53" s="453"/>
      <c r="I53" s="453"/>
      <c r="J53" s="453"/>
    </row>
    <row r="54" spans="2:11" ht="20.25" customHeight="1">
      <c r="B54" s="453"/>
      <c r="C54" s="453"/>
      <c r="D54" s="453"/>
      <c r="E54" s="453"/>
      <c r="F54" s="453"/>
      <c r="G54" s="453"/>
      <c r="H54" s="453"/>
      <c r="I54" s="453"/>
      <c r="J54" s="453"/>
    </row>
    <row r="55" spans="2:11" ht="20.25" customHeight="1">
      <c r="B55" s="284"/>
      <c r="C55" s="330"/>
      <c r="D55" s="284"/>
      <c r="E55" s="334"/>
      <c r="F55" s="334"/>
      <c r="G55" s="336"/>
      <c r="H55" s="284"/>
      <c r="I55" s="284"/>
      <c r="J55" s="284"/>
    </row>
    <row r="56" spans="2:11" ht="20.25" customHeight="1">
      <c r="B56" s="284"/>
      <c r="C56" s="330"/>
      <c r="D56" s="284"/>
      <c r="E56" s="334"/>
      <c r="F56" s="334"/>
      <c r="G56" s="336"/>
      <c r="H56" s="284"/>
      <c r="I56" s="284"/>
      <c r="J56" s="284"/>
    </row>
    <row r="57" spans="2:11" ht="20.25" customHeight="1">
      <c r="B57" s="284"/>
      <c r="C57" s="330"/>
      <c r="D57" s="284"/>
      <c r="E57" s="334"/>
      <c r="F57" s="334"/>
      <c r="G57" s="336"/>
      <c r="H57" s="284"/>
      <c r="I57" s="284"/>
      <c r="J57" s="284"/>
    </row>
    <row r="58" spans="2:11" ht="20.25" customHeight="1">
      <c r="B58" s="284"/>
      <c r="C58" s="330"/>
      <c r="D58" s="284"/>
      <c r="E58" s="334"/>
      <c r="F58" s="334"/>
      <c r="G58" s="336"/>
      <c r="H58" s="284"/>
      <c r="I58" s="284"/>
      <c r="J58" s="284"/>
    </row>
    <row r="59" spans="2:11" ht="20.25" customHeight="1">
      <c r="B59" s="284"/>
      <c r="C59" s="330"/>
      <c r="D59" s="284"/>
      <c r="E59" s="334"/>
      <c r="F59" s="334"/>
      <c r="G59" s="336"/>
      <c r="H59" s="284"/>
      <c r="I59" s="284"/>
      <c r="J59" s="284"/>
    </row>
    <row r="60" spans="2:11" ht="20.25" customHeight="1">
      <c r="B60" s="284"/>
      <c r="C60" s="330"/>
      <c r="D60" s="284"/>
      <c r="E60" s="334"/>
      <c r="F60" s="334"/>
      <c r="G60" s="336"/>
      <c r="H60" s="284"/>
      <c r="I60" s="284"/>
      <c r="J60" s="284"/>
    </row>
    <row r="61" spans="2:11" ht="20.25" customHeight="1">
      <c r="B61" s="284"/>
      <c r="C61" s="330"/>
      <c r="D61" s="284"/>
      <c r="E61" s="334"/>
      <c r="F61" s="334"/>
      <c r="G61" s="336"/>
      <c r="H61" s="284"/>
      <c r="I61" s="284"/>
      <c r="J61" s="284"/>
    </row>
    <row r="62" spans="2:11" ht="20.25" customHeight="1">
      <c r="B62" s="284"/>
      <c r="C62" s="330"/>
      <c r="D62" s="284"/>
      <c r="E62" s="334"/>
      <c r="F62" s="334"/>
      <c r="G62" s="336"/>
      <c r="H62" s="284"/>
      <c r="I62" s="284"/>
      <c r="J62" s="284"/>
    </row>
    <row r="63" spans="2:11" ht="20.25" customHeight="1">
      <c r="G63" s="336"/>
      <c r="H63" s="284"/>
      <c r="I63" s="284"/>
    </row>
    <row r="64" spans="2:11" ht="20.25" customHeight="1">
      <c r="C64" s="107"/>
      <c r="H64" s="302"/>
      <c r="I64" s="302"/>
    </row>
    <row r="65" spans="3:9" ht="20.25" customHeight="1">
      <c r="C65" s="107"/>
      <c r="D65" s="302"/>
      <c r="H65" s="302"/>
      <c r="I65" s="302"/>
    </row>
    <row r="66" spans="3:9">
      <c r="H66" s="302"/>
      <c r="I66" s="302"/>
    </row>
    <row r="67" spans="3:9">
      <c r="H67" s="302"/>
      <c r="I67" s="302"/>
    </row>
    <row r="68" spans="3:9">
      <c r="H68" s="302"/>
      <c r="I68" s="302"/>
    </row>
    <row r="69" spans="3:9">
      <c r="H69" s="302"/>
      <c r="I69" s="302"/>
    </row>
    <row r="70" spans="3:9">
      <c r="H70" s="302"/>
      <c r="I70" s="302"/>
    </row>
    <row r="71" spans="3:9">
      <c r="H71" s="302"/>
      <c r="I71" s="302"/>
    </row>
    <row r="72" spans="3:9">
      <c r="H72" s="302"/>
      <c r="I72" s="302"/>
    </row>
    <row r="73" spans="3:9">
      <c r="H73" s="302"/>
      <c r="I73" s="302"/>
    </row>
    <row r="74" spans="3:9">
      <c r="H74" s="302"/>
      <c r="I74" s="302"/>
    </row>
    <row r="75" spans="3:9">
      <c r="H75" s="302"/>
      <c r="I75" s="302"/>
    </row>
    <row r="76" spans="3:9">
      <c r="H76" s="302"/>
      <c r="I76" s="302"/>
    </row>
    <row r="77" spans="3:9">
      <c r="H77" s="302"/>
      <c r="I77" s="302"/>
    </row>
    <row r="78" spans="3:9">
      <c r="H78" s="302"/>
      <c r="I78" s="302"/>
    </row>
    <row r="79" spans="3:9">
      <c r="H79" s="302"/>
      <c r="I79" s="302"/>
    </row>
    <row r="80" spans="3:9">
      <c r="H80" s="302"/>
      <c r="I80" s="302"/>
    </row>
    <row r="81" spans="8:9">
      <c r="H81" s="302"/>
      <c r="I81" s="302"/>
    </row>
    <row r="82" spans="8:9">
      <c r="H82" s="302"/>
      <c r="I82" s="302"/>
    </row>
    <row r="83" spans="8:9">
      <c r="H83" s="302"/>
      <c r="I83" s="302"/>
    </row>
    <row r="84" spans="8:9">
      <c r="H84" s="302"/>
      <c r="I84" s="302"/>
    </row>
    <row r="85" spans="8:9">
      <c r="H85" s="302"/>
      <c r="I85" s="302"/>
    </row>
    <row r="86" spans="8:9">
      <c r="H86" s="302"/>
      <c r="I86" s="302"/>
    </row>
    <row r="87" spans="8:9">
      <c r="H87" s="302"/>
      <c r="I87" s="302"/>
    </row>
    <row r="88" spans="8:9">
      <c r="H88" s="302"/>
      <c r="I88" s="302"/>
    </row>
    <row r="89" spans="8:9">
      <c r="H89" s="302"/>
      <c r="I89" s="302"/>
    </row>
    <row r="90" spans="8:9">
      <c r="H90" s="302"/>
      <c r="I90" s="302"/>
    </row>
    <row r="91" spans="8:9">
      <c r="H91" s="302"/>
      <c r="I91" s="302"/>
    </row>
    <row r="92" spans="8:9">
      <c r="H92" s="302"/>
      <c r="I92" s="302"/>
    </row>
  </sheetData>
  <customSheetViews>
    <customSheetView guid="{B7579443-D7D2-424F-B9A0-9AD6E940CDF1}" scale="75" showPageBreaks="1" fitToPage="1" printArea="1" view="pageBreakPreview" topLeftCell="A29">
      <selection activeCell="B35" sqref="B35:J38"/>
      <pageMargins left="0.74803149606299213" right="0.78740157480314965" top="0.59055118110236227" bottom="0.59055118110236227" header="0.51181102362204722" footer="0.19685039370078741"/>
      <pageSetup paperSize="9" scale="81" firstPageNumber="2" orientation="portrait" blackAndWhite="1" r:id="rId1"/>
      <headerFooter scaleWithDoc="0" alignWithMargins="0">
        <oddFooter xml:space="preserve">&amp;C&amp;P </oddFooter>
      </headerFooter>
    </customSheetView>
  </customSheetViews>
  <mergeCells count="35">
    <mergeCell ref="B6:B11"/>
    <mergeCell ref="D6:D11"/>
    <mergeCell ref="E7:E8"/>
    <mergeCell ref="B4:B5"/>
    <mergeCell ref="C4:C5"/>
    <mergeCell ref="D4:J4"/>
    <mergeCell ref="F5:H5"/>
    <mergeCell ref="I5:J5"/>
    <mergeCell ref="B12:B17"/>
    <mergeCell ref="D12:D17"/>
    <mergeCell ref="E13:E14"/>
    <mergeCell ref="B18:B21"/>
    <mergeCell ref="D18:D21"/>
    <mergeCell ref="E18:E19"/>
    <mergeCell ref="B22:B25"/>
    <mergeCell ref="D22:D25"/>
    <mergeCell ref="E22:E23"/>
    <mergeCell ref="B26:B29"/>
    <mergeCell ref="D26:D29"/>
    <mergeCell ref="E26:E27"/>
    <mergeCell ref="B30:B33"/>
    <mergeCell ref="D30:D33"/>
    <mergeCell ref="E30:E31"/>
    <mergeCell ref="B34:B37"/>
    <mergeCell ref="D34:D37"/>
    <mergeCell ref="E34:E35"/>
    <mergeCell ref="B46:B49"/>
    <mergeCell ref="D46:D49"/>
    <mergeCell ref="E46:E47"/>
    <mergeCell ref="B38:B41"/>
    <mergeCell ref="D38:D41"/>
    <mergeCell ref="E38:E39"/>
    <mergeCell ref="B42:B45"/>
    <mergeCell ref="D42:D45"/>
    <mergeCell ref="E42:E43"/>
  </mergeCells>
  <phoneticPr fontId="13"/>
  <pageMargins left="0.74803149606299213" right="0.78740157480314965" top="0.59055118110236227" bottom="0.59055118110236227" header="0.51181102362204722" footer="0.19685039370078741"/>
  <pageSetup paperSize="9" scale="79" firstPageNumber="2" orientation="portrait" blackAndWhite="1" r:id="rId2"/>
  <headerFooter scaleWithDoc="0" alignWithMargins="0">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O76"/>
  <sheetViews>
    <sheetView view="pageBreakPreview" topLeftCell="A40" zoomScaleNormal="100" zoomScaleSheetLayoutView="100" workbookViewId="0">
      <selection activeCell="D11" sqref="D11:D12"/>
    </sheetView>
  </sheetViews>
  <sheetFormatPr defaultColWidth="9" defaultRowHeight="13.5"/>
  <cols>
    <col min="1" max="1" width="2.5" style="337" customWidth="1"/>
    <col min="2" max="2" width="10.625" style="337" customWidth="1"/>
    <col min="3" max="4" width="30.5" style="337" customWidth="1"/>
    <col min="5" max="5" width="30" style="337" customWidth="1"/>
    <col min="6" max="13" width="9" style="337"/>
    <col min="14" max="14" width="41.25" style="337" customWidth="1"/>
    <col min="15" max="16384" width="9" style="337"/>
  </cols>
  <sheetData>
    <row r="1" spans="1:15" ht="13.5" customHeight="1"/>
    <row r="2" spans="1:15" ht="18.75" customHeight="1">
      <c r="A2" s="455" t="s">
        <v>37</v>
      </c>
      <c r="C2" s="380"/>
      <c r="D2" s="456"/>
      <c r="E2" s="456"/>
    </row>
    <row r="3" spans="1:15" ht="15" customHeight="1">
      <c r="B3" s="456"/>
      <c r="C3" s="456"/>
      <c r="D3" s="456"/>
      <c r="E3" s="457" t="s">
        <v>838</v>
      </c>
      <c r="F3" s="338"/>
    </row>
    <row r="4" spans="1:15" ht="18" customHeight="1">
      <c r="B4" s="458" t="s">
        <v>13</v>
      </c>
      <c r="C4" s="459" t="s">
        <v>2</v>
      </c>
      <c r="D4" s="460" t="s">
        <v>14</v>
      </c>
      <c r="E4" s="460" t="s">
        <v>70</v>
      </c>
    </row>
    <row r="5" spans="1:15" ht="23.25">
      <c r="B5" s="461" t="s">
        <v>582</v>
      </c>
      <c r="C5" s="462" t="s" ph="1">
        <v>863</v>
      </c>
      <c r="D5" s="463" t="s" ph="1">
        <v>864</v>
      </c>
      <c r="E5" s="463" t="s" ph="1">
        <v>865</v>
      </c>
    </row>
    <row r="6" spans="1:15" ht="13.15" customHeight="1">
      <c r="B6" s="464" t="s">
        <v>15</v>
      </c>
      <c r="C6" s="852" t="s">
        <v>678</v>
      </c>
      <c r="D6" s="465" t="s">
        <v>16</v>
      </c>
      <c r="E6" s="465" t="s">
        <v>245</v>
      </c>
    </row>
    <row r="7" spans="1:15" ht="13.15" customHeight="1">
      <c r="B7" s="466" t="s">
        <v>17</v>
      </c>
      <c r="C7" s="467" t="s">
        <v>2</v>
      </c>
      <c r="D7" s="468" t="s">
        <v>14</v>
      </c>
      <c r="E7" s="468" t="s">
        <v>246</v>
      </c>
    </row>
    <row r="8" spans="1:15" ht="13.15" customHeight="1">
      <c r="B8" s="1039" t="s">
        <v>223</v>
      </c>
      <c r="C8" s="469" t="s">
        <v>679</v>
      </c>
      <c r="D8" s="470" t="s">
        <v>18</v>
      </c>
      <c r="E8" s="470" t="s">
        <v>247</v>
      </c>
      <c r="H8" s="338"/>
    </row>
    <row r="9" spans="1:15" ht="12" customHeight="1">
      <c r="B9" s="1040"/>
      <c r="C9" s="471"/>
      <c r="D9" s="472"/>
      <c r="E9" s="472"/>
    </row>
    <row r="10" spans="1:15" ht="13.15" customHeight="1">
      <c r="B10" s="1040"/>
      <c r="C10" s="1042" t="s">
        <v>680</v>
      </c>
      <c r="D10" s="472" t="s">
        <v>19</v>
      </c>
      <c r="E10" s="472" t="s">
        <v>248</v>
      </c>
    </row>
    <row r="11" spans="1:15" ht="24" customHeight="1">
      <c r="B11" s="1040"/>
      <c r="C11" s="1042"/>
      <c r="D11" s="1042" t="s">
        <v>233</v>
      </c>
      <c r="E11" s="475" t="s">
        <v>249</v>
      </c>
    </row>
    <row r="12" spans="1:15" ht="24" customHeight="1">
      <c r="B12" s="1040"/>
      <c r="C12" s="881" t="s">
        <v>681</v>
      </c>
      <c r="D12" s="1042"/>
      <c r="E12" s="472" t="s">
        <v>250</v>
      </c>
    </row>
    <row r="13" spans="1:15" ht="13.15" customHeight="1">
      <c r="B13" s="1040"/>
      <c r="C13" s="881" t="s">
        <v>682</v>
      </c>
      <c r="D13" s="477" t="s">
        <v>236</v>
      </c>
      <c r="E13" s="472" t="s">
        <v>224</v>
      </c>
    </row>
    <row r="14" spans="1:15" ht="13.15" customHeight="1">
      <c r="B14" s="1040"/>
      <c r="C14" s="471"/>
      <c r="D14" s="477" t="s">
        <v>237</v>
      </c>
      <c r="E14" s="478"/>
    </row>
    <row r="15" spans="1:15" ht="13.15" customHeight="1">
      <c r="B15" s="1040"/>
      <c r="C15" s="887" t="s">
        <v>683</v>
      </c>
      <c r="D15" s="477" t="s">
        <v>225</v>
      </c>
      <c r="E15" s="472" t="s">
        <v>581</v>
      </c>
      <c r="M15" s="338"/>
      <c r="N15" s="379"/>
      <c r="O15" s="338"/>
    </row>
    <row r="16" spans="1:15" ht="13.15" customHeight="1">
      <c r="B16" s="1040"/>
      <c r="C16" s="887"/>
      <c r="D16" s="477" t="s">
        <v>238</v>
      </c>
      <c r="E16" s="477" t="s">
        <v>624</v>
      </c>
      <c r="M16" s="338"/>
      <c r="N16" s="379"/>
      <c r="O16" s="338"/>
    </row>
    <row r="17" spans="2:15" ht="13.15" customHeight="1">
      <c r="B17" s="1040"/>
      <c r="C17" s="887" t="s">
        <v>852</v>
      </c>
      <c r="E17" s="477" t="s">
        <v>83</v>
      </c>
      <c r="M17" s="338"/>
      <c r="N17" s="380"/>
      <c r="O17" s="338"/>
    </row>
    <row r="18" spans="2:15" ht="13.15" customHeight="1">
      <c r="B18" s="1040"/>
      <c r="C18" s="471" t="s">
        <v>853</v>
      </c>
      <c r="D18" s="472" t="s">
        <v>20</v>
      </c>
      <c r="E18" s="478"/>
      <c r="O18" s="338"/>
    </row>
    <row r="19" spans="2:15" ht="13.15" customHeight="1">
      <c r="B19" s="1040"/>
      <c r="C19" s="471" t="s">
        <v>83</v>
      </c>
      <c r="D19" s="479" t="s">
        <v>625</v>
      </c>
      <c r="E19" s="479"/>
    </row>
    <row r="20" spans="2:15" ht="13.15" customHeight="1">
      <c r="B20" s="1040"/>
      <c r="C20" s="471"/>
      <c r="D20" s="478"/>
      <c r="E20" s="477"/>
    </row>
    <row r="21" spans="2:15" ht="13.15" customHeight="1">
      <c r="B21" s="1041"/>
      <c r="C21" s="480"/>
      <c r="D21" s="480"/>
      <c r="E21" s="481"/>
    </row>
    <row r="22" spans="2:15" ht="6" customHeight="1"/>
    <row r="23" spans="2:15" ht="18" customHeight="1">
      <c r="B23" s="458" t="s">
        <v>13</v>
      </c>
      <c r="C23" s="460" t="s">
        <v>71</v>
      </c>
      <c r="D23" s="460" t="s">
        <v>72</v>
      </c>
      <c r="E23" s="460" t="s">
        <v>73</v>
      </c>
      <c r="H23" s="300"/>
    </row>
    <row r="24" spans="2:15" ht="23.25">
      <c r="B24" s="461" t="s">
        <v>582</v>
      </c>
      <c r="C24" s="463" t="s" ph="1">
        <v>866</v>
      </c>
      <c r="D24" s="482" t="s" ph="1">
        <v>867</v>
      </c>
      <c r="E24" s="482" t="s" ph="1">
        <v>868</v>
      </c>
      <c r="H24" s="304"/>
    </row>
    <row r="25" spans="2:15">
      <c r="B25" s="464" t="s">
        <v>15</v>
      </c>
      <c r="C25" s="465" t="s">
        <v>55</v>
      </c>
      <c r="D25" s="465" t="s">
        <v>34</v>
      </c>
      <c r="E25" s="465" t="s">
        <v>62</v>
      </c>
      <c r="H25" s="304"/>
    </row>
    <row r="26" spans="2:15">
      <c r="B26" s="886" t="s">
        <v>17</v>
      </c>
      <c r="C26" s="468" t="s">
        <v>56</v>
      </c>
      <c r="D26" s="483" t="s">
        <v>35</v>
      </c>
      <c r="E26" s="483" t="s">
        <v>8</v>
      </c>
      <c r="H26" s="104"/>
    </row>
    <row r="27" spans="2:15" ht="13.15" customHeight="1">
      <c r="B27" s="1039" t="s">
        <v>94</v>
      </c>
      <c r="C27" s="470" t="s">
        <v>57</v>
      </c>
      <c r="D27" s="470" t="s">
        <v>36</v>
      </c>
      <c r="E27" s="470" t="s">
        <v>63</v>
      </c>
      <c r="H27" s="104"/>
    </row>
    <row r="28" spans="2:15" ht="12" customHeight="1">
      <c r="B28" s="1040"/>
      <c r="C28" s="472"/>
      <c r="D28" s="484"/>
      <c r="E28" s="478"/>
      <c r="H28" s="104"/>
    </row>
    <row r="29" spans="2:15" ht="13.15" customHeight="1">
      <c r="B29" s="1040"/>
      <c r="C29" s="479" t="s">
        <v>96</v>
      </c>
      <c r="D29" s="485" t="s">
        <v>239</v>
      </c>
      <c r="E29" s="472" t="s">
        <v>64</v>
      </c>
      <c r="H29" s="104"/>
    </row>
    <row r="30" spans="2:15" ht="13.15" customHeight="1">
      <c r="B30" s="1040"/>
      <c r="C30" s="486" t="s">
        <v>95</v>
      </c>
      <c r="D30" s="485" t="s">
        <v>226</v>
      </c>
      <c r="E30" s="478"/>
      <c r="H30" s="104"/>
    </row>
    <row r="31" spans="2:15" ht="13.15" customHeight="1">
      <c r="B31" s="1040"/>
      <c r="C31" s="476"/>
      <c r="D31" s="485" t="s">
        <v>235</v>
      </c>
      <c r="E31" s="472" t="s">
        <v>84</v>
      </c>
      <c r="H31" s="104"/>
    </row>
    <row r="32" spans="2:15" ht="13.15" customHeight="1">
      <c r="B32" s="1040"/>
      <c r="C32" s="472" t="s">
        <v>58</v>
      </c>
      <c r="D32" s="477" t="s">
        <v>22</v>
      </c>
      <c r="E32" s="472"/>
      <c r="H32" s="104"/>
    </row>
    <row r="33" spans="2:8" ht="13.15" customHeight="1">
      <c r="B33" s="1040"/>
      <c r="C33" s="472" t="s">
        <v>59</v>
      </c>
      <c r="D33" s="477" t="s">
        <v>622</v>
      </c>
      <c r="E33" s="487" t="s">
        <v>65</v>
      </c>
      <c r="H33" s="104"/>
    </row>
    <row r="34" spans="2:8" ht="13.15" customHeight="1">
      <c r="B34" s="1040"/>
      <c r="C34" s="478"/>
      <c r="D34" s="338"/>
      <c r="E34" s="472" t="s">
        <v>66</v>
      </c>
      <c r="H34" s="104"/>
    </row>
    <row r="35" spans="2:8" ht="13.15" customHeight="1">
      <c r="B35" s="1040"/>
      <c r="C35" s="472" t="s">
        <v>60</v>
      </c>
      <c r="D35" s="484"/>
      <c r="E35" s="478"/>
      <c r="H35" s="104"/>
    </row>
    <row r="36" spans="2:8" ht="13.15" customHeight="1">
      <c r="B36" s="1040"/>
      <c r="C36" s="472" t="s">
        <v>621</v>
      </c>
      <c r="D36" s="484"/>
      <c r="E36" s="472" t="s">
        <v>67</v>
      </c>
      <c r="H36" s="104"/>
    </row>
    <row r="37" spans="2:8" ht="13.15" customHeight="1">
      <c r="B37" s="1041"/>
      <c r="C37" s="488"/>
      <c r="D37" s="488"/>
      <c r="E37" s="488" t="s">
        <v>623</v>
      </c>
      <c r="H37" s="104"/>
    </row>
    <row r="38" spans="2:8" ht="6" customHeight="1">
      <c r="C38" s="489"/>
      <c r="D38" s="490"/>
    </row>
    <row r="39" spans="2:8" ht="18" customHeight="1">
      <c r="B39" s="491" t="s">
        <v>13</v>
      </c>
      <c r="C39" s="460" t="s">
        <v>74</v>
      </c>
      <c r="D39" s="460" t="s">
        <v>75</v>
      </c>
      <c r="E39" s="492" t="s">
        <v>76</v>
      </c>
    </row>
    <row r="40" spans="2:8" ht="23.25">
      <c r="B40" s="461" t="s">
        <v>582</v>
      </c>
      <c r="C40" s="482" t="s" ph="1">
        <v>869</v>
      </c>
      <c r="D40" s="482" t="s" ph="1">
        <v>870</v>
      </c>
      <c r="E40" s="493" t="s" ph="1">
        <v>871</v>
      </c>
    </row>
    <row r="41" spans="2:8">
      <c r="B41" s="494" t="s">
        <v>15</v>
      </c>
      <c r="C41" s="465" t="s">
        <v>525</v>
      </c>
      <c r="D41" s="465" t="s">
        <v>712</v>
      </c>
      <c r="E41" s="495" t="s">
        <v>549</v>
      </c>
    </row>
    <row r="42" spans="2:8">
      <c r="B42" s="889" t="s">
        <v>17</v>
      </c>
      <c r="C42" s="483" t="s">
        <v>526</v>
      </c>
      <c r="D42" s="483" t="s">
        <v>713</v>
      </c>
      <c r="E42" s="496" t="s">
        <v>550</v>
      </c>
    </row>
    <row r="43" spans="2:8" ht="13.15" customHeight="1">
      <c r="B43" s="1043" t="s">
        <v>94</v>
      </c>
      <c r="C43" s="469" t="s">
        <v>527</v>
      </c>
      <c r="D43" s="470" t="s">
        <v>256</v>
      </c>
      <c r="E43" s="470" t="s">
        <v>551</v>
      </c>
    </row>
    <row r="44" spans="2:8" ht="12" customHeight="1">
      <c r="B44" s="1044"/>
      <c r="C44" s="471"/>
      <c r="D44" s="472"/>
      <c r="E44" s="472"/>
    </row>
    <row r="45" spans="2:8" ht="13.15" customHeight="1">
      <c r="B45" s="1044"/>
      <c r="C45" s="473" t="s">
        <v>528</v>
      </c>
      <c r="D45" s="472" t="s">
        <v>106</v>
      </c>
      <c r="E45" s="472" t="s">
        <v>552</v>
      </c>
    </row>
    <row r="46" spans="2:8" ht="13.15" customHeight="1">
      <c r="B46" s="1044"/>
      <c r="C46" s="474" t="s">
        <v>529</v>
      </c>
      <c r="D46" s="472" t="s">
        <v>21</v>
      </c>
      <c r="E46" s="472" t="s">
        <v>553</v>
      </c>
    </row>
    <row r="47" spans="2:8" ht="12" customHeight="1">
      <c r="B47" s="1044"/>
      <c r="C47" s="474" t="s">
        <v>530</v>
      </c>
      <c r="D47" s="472"/>
      <c r="E47" s="472" t="s">
        <v>554</v>
      </c>
    </row>
    <row r="48" spans="2:8" ht="13.15" customHeight="1">
      <c r="B48" s="1044"/>
      <c r="C48" s="471" t="s">
        <v>83</v>
      </c>
      <c r="D48" s="472" t="s">
        <v>107</v>
      </c>
      <c r="E48" s="472"/>
    </row>
    <row r="49" spans="2:5" ht="13.15" customHeight="1">
      <c r="B49" s="1044"/>
      <c r="C49" s="471" t="s">
        <v>531</v>
      </c>
      <c r="D49" s="472" t="s">
        <v>240</v>
      </c>
      <c r="E49" s="472" t="s">
        <v>630</v>
      </c>
    </row>
    <row r="50" spans="2:5" ht="12" customHeight="1">
      <c r="B50" s="1044"/>
      <c r="C50" s="471" t="s">
        <v>620</v>
      </c>
      <c r="D50" s="472"/>
      <c r="E50" s="472" t="s">
        <v>555</v>
      </c>
    </row>
    <row r="51" spans="2:5" ht="13.35" customHeight="1">
      <c r="B51" s="1044"/>
      <c r="C51" s="471"/>
      <c r="D51" s="472" t="s">
        <v>257</v>
      </c>
      <c r="E51" s="472"/>
    </row>
    <row r="52" spans="2:5" ht="13.35" customHeight="1">
      <c r="B52" s="1044"/>
      <c r="C52" s="475"/>
      <c r="D52" s="475" t="s">
        <v>108</v>
      </c>
      <c r="E52" s="472" t="s">
        <v>556</v>
      </c>
    </row>
    <row r="53" spans="2:5" ht="12" customHeight="1">
      <c r="B53" s="1044"/>
      <c r="C53" s="478"/>
      <c r="D53" s="472" t="s">
        <v>83</v>
      </c>
      <c r="E53" s="472" t="s">
        <v>557</v>
      </c>
    </row>
    <row r="54" spans="2:5" ht="12" customHeight="1">
      <c r="B54" s="1044"/>
      <c r="C54" s="497"/>
      <c r="D54" s="472" t="s">
        <v>714</v>
      </c>
      <c r="E54" s="472"/>
    </row>
    <row r="55" spans="2:5" ht="12" customHeight="1">
      <c r="B55" s="1044"/>
      <c r="C55" s="497"/>
      <c r="D55" s="472" t="s">
        <v>619</v>
      </c>
      <c r="E55" s="472" t="s">
        <v>558</v>
      </c>
    </row>
    <row r="56" spans="2:5" ht="12" customHeight="1">
      <c r="B56" s="1044"/>
      <c r="C56" s="497"/>
      <c r="D56" s="472"/>
      <c r="E56" s="472" t="s">
        <v>559</v>
      </c>
    </row>
    <row r="57" spans="2:5" ht="12" customHeight="1">
      <c r="B57" s="1044"/>
      <c r="C57" s="497"/>
      <c r="D57" s="472"/>
      <c r="E57" s="472"/>
    </row>
    <row r="58" spans="2:5" ht="12" customHeight="1">
      <c r="B58" s="1044"/>
      <c r="C58" s="497"/>
      <c r="D58" s="472"/>
      <c r="E58" s="472"/>
    </row>
    <row r="59" spans="2:5" ht="13.15" customHeight="1">
      <c r="B59" s="1044"/>
      <c r="C59" s="888"/>
      <c r="D59" s="472"/>
      <c r="E59" s="498"/>
    </row>
    <row r="60" spans="2:5" ht="13.15" customHeight="1">
      <c r="B60" s="1045"/>
      <c r="C60" s="889"/>
      <c r="D60" s="488"/>
      <c r="E60" s="488"/>
    </row>
    <row r="61" spans="2:5" ht="6" customHeight="1"/>
    <row r="62" spans="2:5" ht="18" customHeight="1">
      <c r="B62" s="491" t="s">
        <v>13</v>
      </c>
      <c r="C62" s="460" t="s">
        <v>3</v>
      </c>
    </row>
    <row r="63" spans="2:5" ht="23.25">
      <c r="B63" s="461" t="s">
        <v>582</v>
      </c>
      <c r="C63" s="482" t="s" ph="1">
        <v>872</v>
      </c>
    </row>
    <row r="64" spans="2:5">
      <c r="B64" s="494" t="s">
        <v>15</v>
      </c>
      <c r="C64" s="465" t="s">
        <v>690</v>
      </c>
    </row>
    <row r="65" spans="2:5">
      <c r="B65" s="889" t="s">
        <v>17</v>
      </c>
      <c r="C65" s="483" t="s">
        <v>3</v>
      </c>
    </row>
    <row r="66" spans="2:5">
      <c r="B66" s="1039" t="s">
        <v>94</v>
      </c>
      <c r="C66" s="470" t="s">
        <v>691</v>
      </c>
    </row>
    <row r="67" spans="2:5" ht="12" customHeight="1">
      <c r="B67" s="1040"/>
      <c r="C67" s="472"/>
    </row>
    <row r="68" spans="2:5">
      <c r="B68" s="1040"/>
      <c r="C68" s="472" t="s">
        <v>692</v>
      </c>
    </row>
    <row r="69" spans="2:5">
      <c r="B69" s="1040"/>
      <c r="C69" s="472" t="s">
        <v>695</v>
      </c>
    </row>
    <row r="70" spans="2:5">
      <c r="B70" s="1040"/>
      <c r="C70" s="472"/>
    </row>
    <row r="71" spans="2:5">
      <c r="B71" s="1040"/>
      <c r="C71" s="472" t="s">
        <v>693</v>
      </c>
    </row>
    <row r="72" spans="2:5">
      <c r="B72" s="1040"/>
      <c r="C72" s="472" t="s">
        <v>696</v>
      </c>
    </row>
    <row r="73" spans="2:5" ht="12.75" customHeight="1">
      <c r="B73" s="1040"/>
      <c r="C73" s="472"/>
      <c r="E73" s="5" t="s">
        <v>102</v>
      </c>
    </row>
    <row r="74" spans="2:5">
      <c r="B74" s="1040"/>
      <c r="C74" s="472" t="s">
        <v>694</v>
      </c>
    </row>
    <row r="75" spans="2:5">
      <c r="B75" s="497"/>
      <c r="C75" s="478" t="s">
        <v>697</v>
      </c>
    </row>
    <row r="76" spans="2:5">
      <c r="B76" s="854"/>
      <c r="C76" s="480"/>
    </row>
  </sheetData>
  <customSheetViews>
    <customSheetView guid="{B7579443-D7D2-424F-B9A0-9AD6E940CDF1}" scale="83" showPageBreaks="1" fitToPage="1" printArea="1" view="pageBreakPreview" topLeftCell="C36">
      <selection activeCell="C60" sqref="C40:C60"/>
      <pageMargins left="0.74803149606299213" right="0.78740157480314965" top="0.59055118110236227" bottom="0.59055118110236227" header="0.51181102362204722" footer="0.19685039370078741"/>
      <pageSetup paperSize="9" scale="78" orientation="portrait" blackAndWhite="1" r:id="rId1"/>
      <headerFooter scaleWithDoc="0" alignWithMargins="0">
        <oddFooter xml:space="preserve">&amp;C&amp;P </oddFooter>
      </headerFooter>
    </customSheetView>
  </customSheetViews>
  <mergeCells count="6">
    <mergeCell ref="B8:B21"/>
    <mergeCell ref="D11:D12"/>
    <mergeCell ref="B27:B37"/>
    <mergeCell ref="B43:B60"/>
    <mergeCell ref="B66:B74"/>
    <mergeCell ref="C10:C11"/>
  </mergeCells>
  <phoneticPr fontId="13"/>
  <pageMargins left="0.74803149606299213" right="0.78740157480314965" top="0.59055118110236227" bottom="0.59055118110236227" header="0.51181102362204722" footer="0.19685039370078741"/>
  <pageSetup paperSize="9" scale="79" orientation="portrait" blackAndWhite="1" r:id="rId2"/>
  <headerFooter scaleWithDoc="0" alignWithMargins="0">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L25"/>
  <sheetViews>
    <sheetView view="pageBreakPreview" zoomScaleNormal="100" zoomScaleSheetLayoutView="100" workbookViewId="0">
      <selection activeCell="F7" sqref="F7"/>
    </sheetView>
  </sheetViews>
  <sheetFormatPr defaultColWidth="9" defaultRowHeight="12.75"/>
  <cols>
    <col min="1" max="1" width="2.5" style="96" customWidth="1"/>
    <col min="2" max="2" width="10.125" style="300" customWidth="1"/>
    <col min="3" max="3" width="1.125" style="300" customWidth="1"/>
    <col min="4" max="4" width="26.25" style="104" customWidth="1"/>
    <col min="5" max="6" width="17.75" style="300" customWidth="1"/>
    <col min="7" max="7" width="18.625" style="300" customWidth="1"/>
    <col min="8" max="10" width="9" style="96"/>
    <col min="11" max="11" width="1.375" style="96" customWidth="1"/>
    <col min="12" max="16384" width="9" style="96"/>
  </cols>
  <sheetData>
    <row r="1" spans="1:12" ht="13.5" customHeight="1"/>
    <row r="2" spans="1:12" ht="18.75" customHeight="1">
      <c r="A2" s="87" t="s">
        <v>227</v>
      </c>
      <c r="C2" s="85"/>
      <c r="E2" s="499"/>
      <c r="F2" s="499"/>
      <c r="G2" s="500"/>
    </row>
    <row r="3" spans="1:12" ht="15" customHeight="1">
      <c r="A3" s="102"/>
      <c r="B3" s="384"/>
      <c r="C3" s="384"/>
      <c r="E3" s="499"/>
      <c r="F3" s="499"/>
      <c r="G3" s="282" t="s">
        <v>69</v>
      </c>
    </row>
    <row r="4" spans="1:12" s="102" customFormat="1" ht="35.25" customHeight="1">
      <c r="B4" s="501" t="s">
        <v>101</v>
      </c>
      <c r="C4" s="1038" t="s">
        <v>23</v>
      </c>
      <c r="D4" s="1037"/>
      <c r="E4" s="502" t="s">
        <v>24</v>
      </c>
      <c r="F4" s="503" t="s">
        <v>25</v>
      </c>
      <c r="G4" s="504" t="s">
        <v>26</v>
      </c>
    </row>
    <row r="5" spans="1:12" s="328" customFormat="1" ht="52.5" customHeight="1">
      <c r="B5" s="505" t="s">
        <v>2</v>
      </c>
      <c r="C5" s="506"/>
      <c r="D5" s="835" t="s">
        <v>873</v>
      </c>
      <c r="E5" s="883" t="s">
        <v>730</v>
      </c>
      <c r="F5" s="507" t="s">
        <v>583</v>
      </c>
      <c r="G5" s="893" t="s">
        <v>731</v>
      </c>
      <c r="H5" s="102"/>
      <c r="I5" s="102"/>
      <c r="J5" s="102"/>
      <c r="K5" s="102"/>
      <c r="L5" s="102"/>
    </row>
    <row r="6" spans="1:12" s="328" customFormat="1" ht="52.5" customHeight="1">
      <c r="B6" s="508" t="s">
        <v>14</v>
      </c>
      <c r="C6" s="509"/>
      <c r="D6" s="510" t="s">
        <v>584</v>
      </c>
      <c r="E6" s="511" t="s">
        <v>541</v>
      </c>
      <c r="F6" s="512" t="s">
        <v>542</v>
      </c>
      <c r="G6" s="513" t="s">
        <v>543</v>
      </c>
      <c r="H6" s="102"/>
      <c r="I6" s="102"/>
      <c r="J6" s="102"/>
      <c r="K6" s="102"/>
      <c r="L6" s="102"/>
    </row>
    <row r="7" spans="1:12" s="328" customFormat="1" ht="52.5" customHeight="1">
      <c r="B7" s="514" t="s">
        <v>27</v>
      </c>
      <c r="C7" s="515"/>
      <c r="D7" s="516" t="s">
        <v>104</v>
      </c>
      <c r="E7" s="517" t="s">
        <v>92</v>
      </c>
      <c r="F7" s="518" t="s">
        <v>576</v>
      </c>
      <c r="G7" s="513" t="s">
        <v>577</v>
      </c>
      <c r="H7" s="102"/>
      <c r="I7" s="102"/>
      <c r="J7" s="102"/>
      <c r="K7" s="102"/>
      <c r="L7" s="102"/>
    </row>
    <row r="8" spans="1:12" s="328" customFormat="1" ht="52.5" customHeight="1">
      <c r="B8" s="514" t="s">
        <v>28</v>
      </c>
      <c r="C8" s="515"/>
      <c r="D8" s="516" t="s">
        <v>575</v>
      </c>
      <c r="E8" s="519" t="s">
        <v>228</v>
      </c>
      <c r="F8" s="520" t="s">
        <v>576</v>
      </c>
      <c r="G8" s="513" t="s">
        <v>577</v>
      </c>
      <c r="H8" s="102"/>
      <c r="I8" s="102"/>
      <c r="J8" s="102"/>
      <c r="K8" s="102"/>
      <c r="L8" s="102"/>
    </row>
    <row r="9" spans="1:12" s="328" customFormat="1" ht="52.5" customHeight="1">
      <c r="B9" s="514" t="s">
        <v>53</v>
      </c>
      <c r="C9" s="515"/>
      <c r="D9" s="516" t="s">
        <v>105</v>
      </c>
      <c r="E9" s="517" t="s">
        <v>93</v>
      </c>
      <c r="F9" s="518" t="s">
        <v>93</v>
      </c>
      <c r="G9" s="521" t="s">
        <v>254</v>
      </c>
      <c r="H9" s="102"/>
      <c r="I9" s="102"/>
      <c r="J9" s="102"/>
      <c r="K9" s="102"/>
      <c r="L9" s="102"/>
    </row>
    <row r="10" spans="1:12" s="328" customFormat="1" ht="52.5" customHeight="1">
      <c r="B10" s="514" t="s">
        <v>51</v>
      </c>
      <c r="C10" s="515"/>
      <c r="D10" s="516" t="s">
        <v>544</v>
      </c>
      <c r="E10" s="517" t="s">
        <v>545</v>
      </c>
      <c r="F10" s="518" t="s">
        <v>546</v>
      </c>
      <c r="G10" s="522" t="s">
        <v>585</v>
      </c>
      <c r="H10" s="102"/>
      <c r="I10" s="102"/>
      <c r="J10" s="102"/>
      <c r="K10" s="102"/>
      <c r="L10" s="102"/>
    </row>
    <row r="11" spans="1:12" s="328" customFormat="1" ht="52.5" customHeight="1">
      <c r="B11" s="514" t="s">
        <v>54</v>
      </c>
      <c r="C11" s="515"/>
      <c r="D11" s="516" t="s">
        <v>766</v>
      </c>
      <c r="E11" s="868" t="s">
        <v>767</v>
      </c>
      <c r="F11" s="869" t="s">
        <v>768</v>
      </c>
      <c r="G11" s="870" t="s">
        <v>769</v>
      </c>
      <c r="H11" s="102"/>
      <c r="I11" s="102"/>
      <c r="J11" s="102"/>
      <c r="K11" s="102"/>
      <c r="L11" s="102"/>
    </row>
    <row r="12" spans="1:12" s="102" customFormat="1" ht="52.5" customHeight="1">
      <c r="B12" s="508" t="s">
        <v>50</v>
      </c>
      <c r="C12" s="509"/>
      <c r="D12" s="510" t="s">
        <v>626</v>
      </c>
      <c r="E12" s="511" t="s">
        <v>229</v>
      </c>
      <c r="F12" s="512" t="s">
        <v>112</v>
      </c>
      <c r="G12" s="513" t="s">
        <v>715</v>
      </c>
    </row>
    <row r="13" spans="1:12" s="102" customFormat="1" ht="52.5" customHeight="1">
      <c r="B13" s="523" t="s">
        <v>573</v>
      </c>
      <c r="C13" s="524"/>
      <c r="D13" s="525" t="s">
        <v>109</v>
      </c>
      <c r="E13" s="526" t="s">
        <v>574</v>
      </c>
      <c r="F13" s="894" t="s">
        <v>823</v>
      </c>
      <c r="G13" s="527" t="s">
        <v>846</v>
      </c>
    </row>
    <row r="14" spans="1:12" s="328" customFormat="1" ht="52.5" customHeight="1">
      <c r="B14" s="528" t="s">
        <v>567</v>
      </c>
      <c r="C14" s="529"/>
      <c r="D14" s="530" t="s">
        <v>627</v>
      </c>
      <c r="E14" s="531" t="s">
        <v>568</v>
      </c>
      <c r="F14" s="532" t="s">
        <v>569</v>
      </c>
      <c r="G14" s="533" t="s">
        <v>847</v>
      </c>
      <c r="H14" s="102"/>
      <c r="I14" s="102"/>
      <c r="J14" s="102"/>
      <c r="K14" s="102"/>
      <c r="L14" s="102"/>
    </row>
    <row r="15" spans="1:12" s="102" customFormat="1" ht="18.75" customHeight="1">
      <c r="B15" s="328"/>
      <c r="C15" s="328"/>
      <c r="D15" s="104"/>
      <c r="E15" s="300"/>
      <c r="F15" s="300"/>
      <c r="G15" s="282" t="s">
        <v>102</v>
      </c>
      <c r="H15" s="96"/>
      <c r="I15" s="96"/>
      <c r="J15" s="96"/>
      <c r="K15" s="96"/>
      <c r="L15" s="96"/>
    </row>
    <row r="16" spans="1:12" s="102" customFormat="1" ht="29.25" customHeight="1">
      <c r="B16" s="1046"/>
      <c r="C16" s="1046"/>
      <c r="D16" s="1046"/>
      <c r="E16" s="1046"/>
      <c r="F16" s="1046"/>
      <c r="G16" s="1047"/>
      <c r="H16" s="96"/>
      <c r="I16" s="96"/>
      <c r="J16" s="96"/>
      <c r="K16" s="96"/>
      <c r="L16" s="96"/>
    </row>
    <row r="17" spans="2:12" s="102" customFormat="1" ht="19.5" customHeight="1">
      <c r="B17" s="328"/>
      <c r="C17" s="328"/>
      <c r="D17" s="104"/>
      <c r="E17" s="300"/>
      <c r="F17" s="300"/>
      <c r="G17" s="301"/>
      <c r="H17" s="96"/>
      <c r="I17" s="96"/>
      <c r="J17" s="96"/>
      <c r="K17" s="96"/>
      <c r="L17" s="96"/>
    </row>
    <row r="18" spans="2:12" s="102" customFormat="1" ht="24" customHeight="1">
      <c r="B18" s="328"/>
      <c r="C18" s="328"/>
      <c r="D18" s="104"/>
      <c r="E18" s="300"/>
      <c r="F18" s="300"/>
      <c r="G18" s="300"/>
      <c r="H18" s="96"/>
      <c r="I18" s="96"/>
      <c r="J18" s="96"/>
      <c r="K18" s="96"/>
      <c r="L18" s="96"/>
    </row>
    <row r="19" spans="2:12" s="102" customFormat="1" ht="24" customHeight="1">
      <c r="B19" s="328"/>
      <c r="C19" s="328" t="s">
        <v>83</v>
      </c>
      <c r="D19" s="104"/>
      <c r="E19" s="300"/>
      <c r="F19" s="300"/>
      <c r="G19" s="300"/>
      <c r="H19" s="96"/>
      <c r="I19" s="96"/>
      <c r="J19" s="96"/>
      <c r="K19" s="96"/>
      <c r="L19" s="96"/>
    </row>
    <row r="20" spans="2:12" s="102" customFormat="1" ht="24" customHeight="1">
      <c r="B20" s="328"/>
      <c r="C20" s="328"/>
      <c r="D20" s="104"/>
      <c r="E20" s="300"/>
      <c r="F20" s="300"/>
      <c r="G20" s="300"/>
      <c r="H20" s="96"/>
      <c r="I20" s="96"/>
      <c r="J20" s="96"/>
      <c r="K20" s="96"/>
      <c r="L20" s="96"/>
    </row>
    <row r="21" spans="2:12" s="102" customFormat="1" ht="24" customHeight="1">
      <c r="B21" s="328"/>
      <c r="C21" s="328"/>
      <c r="D21" s="339"/>
      <c r="E21" s="300"/>
      <c r="F21" s="300"/>
      <c r="G21" s="300"/>
      <c r="H21" s="96"/>
      <c r="I21" s="96"/>
      <c r="J21" s="96"/>
      <c r="K21" s="96"/>
      <c r="L21" s="96"/>
    </row>
    <row r="22" spans="2:12" s="102" customFormat="1" ht="24" customHeight="1">
      <c r="B22" s="328"/>
      <c r="C22" s="328"/>
      <c r="E22" s="300"/>
      <c r="F22" s="300"/>
      <c r="G22" s="300"/>
      <c r="H22" s="96"/>
      <c r="I22" s="96"/>
      <c r="J22" s="96"/>
      <c r="K22" s="96"/>
      <c r="L22" s="96"/>
    </row>
    <row r="23" spans="2:12" s="102" customFormat="1" ht="24" customHeight="1">
      <c r="B23" s="328"/>
      <c r="C23" s="328"/>
      <c r="E23" s="300"/>
      <c r="F23" s="300"/>
      <c r="H23" s="96"/>
      <c r="I23" s="96"/>
      <c r="J23" s="96"/>
      <c r="K23" s="96"/>
      <c r="L23" s="96"/>
    </row>
    <row r="24" spans="2:12" s="102" customFormat="1" ht="24" customHeight="1">
      <c r="B24" s="300"/>
      <c r="C24" s="300"/>
      <c r="E24" s="300"/>
      <c r="F24" s="300"/>
      <c r="G24" s="300"/>
      <c r="H24" s="96"/>
      <c r="I24" s="96"/>
      <c r="J24" s="96"/>
      <c r="K24" s="96"/>
      <c r="L24" s="96"/>
    </row>
    <row r="25" spans="2:12" ht="24" customHeight="1"/>
  </sheetData>
  <customSheetViews>
    <customSheetView guid="{B7579443-D7D2-424F-B9A0-9AD6E940CDF1}" showPageBreaks="1" fitToPage="1" printArea="1" view="pageBreakPreview" topLeftCell="E7">
      <selection activeCell="H11" sqref="H11"/>
      <pageMargins left="0.74803149606299213" right="0.78740157480314965" top="0.59055118110236227" bottom="0.59055118110236227" header="0.51181102362204722" footer="0.19685039370078741"/>
      <pageSetup paperSize="9" scale="92" firstPageNumber="3" orientation="portrait" blackAndWhite="1" r:id="rId1"/>
      <headerFooter scaleWithDoc="0" alignWithMargins="0">
        <oddFooter xml:space="preserve">&amp;C&amp;P </oddFooter>
      </headerFooter>
    </customSheetView>
  </customSheetViews>
  <mergeCells count="2">
    <mergeCell ref="C4:D4"/>
    <mergeCell ref="B16:G16"/>
  </mergeCells>
  <phoneticPr fontId="13"/>
  <pageMargins left="0.74803149606299213" right="0.78740157480314965" top="0.59055118110236227" bottom="0.59055118110236227" header="0.51181102362204722" footer="0.19685039370078741"/>
  <pageSetup paperSize="9" scale="92" firstPageNumber="3" orientation="portrait" blackAndWhite="1" r:id="rId2"/>
  <headerFooter scaleWithDoc="0" alignWithMargins="0">
    <oddFooter>&amp;C5</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Q45"/>
  <sheetViews>
    <sheetView view="pageBreakPreview" zoomScaleNormal="100" zoomScaleSheetLayoutView="100" workbookViewId="0">
      <selection activeCell="F9" sqref="F9"/>
    </sheetView>
  </sheetViews>
  <sheetFormatPr defaultColWidth="9" defaultRowHeight="18.75" customHeight="1"/>
  <cols>
    <col min="1" max="1" width="2.5" style="6" customWidth="1"/>
    <col min="2" max="2" width="11.375" style="340" customWidth="1"/>
    <col min="3" max="3" width="11.875" style="6" customWidth="1"/>
    <col min="4" max="4" width="8.625" style="6" customWidth="1"/>
    <col min="5" max="5" width="1.625" style="6" customWidth="1"/>
    <col min="6" max="6" width="11.875" style="6" customWidth="1"/>
    <col min="7" max="7" width="8.625" style="6" customWidth="1"/>
    <col min="8" max="8" width="1.625" style="6" customWidth="1"/>
    <col min="9" max="9" width="11.875" style="6" customWidth="1"/>
    <col min="10" max="10" width="8.625" style="6" customWidth="1"/>
    <col min="11" max="11" width="1.625" style="6" customWidth="1"/>
    <col min="12" max="12" width="11.875" style="6" customWidth="1"/>
    <col min="13" max="13" width="8.625" style="6" customWidth="1"/>
    <col min="14" max="14" width="1.625" style="6" customWidth="1"/>
    <col min="15" max="15" width="2.25" style="6" customWidth="1"/>
    <col min="16" max="16384" width="9" style="6"/>
  </cols>
  <sheetData>
    <row r="1" spans="1:17" ht="13.5" customHeight="1">
      <c r="O1" s="373"/>
    </row>
    <row r="2" spans="1:17" ht="18.75" customHeight="1">
      <c r="A2" s="536" t="s">
        <v>874</v>
      </c>
      <c r="B2" s="6"/>
      <c r="M2" s="537"/>
      <c r="O2" s="373"/>
    </row>
    <row r="3" spans="1:17" ht="15" customHeight="1">
      <c r="N3" s="538" t="s">
        <v>98</v>
      </c>
      <c r="O3" s="373"/>
    </row>
    <row r="4" spans="1:17" ht="16.5" customHeight="1">
      <c r="B4" s="1048" t="s">
        <v>99</v>
      </c>
      <c r="C4" s="1049" t="s">
        <v>29</v>
      </c>
      <c r="D4" s="1050"/>
      <c r="E4" s="1051"/>
      <c r="F4" s="1049" t="s">
        <v>30</v>
      </c>
      <c r="G4" s="1050"/>
      <c r="H4" s="1051"/>
      <c r="I4" s="1050" t="s">
        <v>31</v>
      </c>
      <c r="J4" s="1050"/>
      <c r="K4" s="1051"/>
      <c r="L4" s="1049" t="s">
        <v>1</v>
      </c>
      <c r="M4" s="1050"/>
      <c r="N4" s="1051"/>
      <c r="O4" s="373"/>
    </row>
    <row r="5" spans="1:17" ht="16.5" customHeight="1">
      <c r="B5" s="1048"/>
      <c r="C5" s="539" t="s">
        <v>241</v>
      </c>
      <c r="D5" s="1052" t="s">
        <v>32</v>
      </c>
      <c r="E5" s="1053"/>
      <c r="F5" s="539" t="s">
        <v>230</v>
      </c>
      <c r="G5" s="1052" t="s">
        <v>32</v>
      </c>
      <c r="H5" s="1053"/>
      <c r="I5" s="540" t="s">
        <v>230</v>
      </c>
      <c r="J5" s="1052" t="s">
        <v>32</v>
      </c>
      <c r="K5" s="1053"/>
      <c r="L5" s="539" t="s">
        <v>242</v>
      </c>
      <c r="M5" s="1052" t="s">
        <v>32</v>
      </c>
      <c r="N5" s="1053"/>
      <c r="O5" s="373"/>
    </row>
    <row r="6" spans="1:17" ht="35.25" customHeight="1">
      <c r="B6" s="895" t="s">
        <v>165</v>
      </c>
      <c r="C6" s="896">
        <v>78800000</v>
      </c>
      <c r="D6" s="897">
        <v>3</v>
      </c>
      <c r="E6" s="898"/>
      <c r="F6" s="896">
        <v>80274000</v>
      </c>
      <c r="G6" s="899">
        <v>5</v>
      </c>
      <c r="H6" s="900"/>
      <c r="I6" s="901">
        <v>58106068</v>
      </c>
      <c r="J6" s="897">
        <v>29.7</v>
      </c>
      <c r="K6" s="900"/>
      <c r="L6" s="902">
        <v>217180068</v>
      </c>
      <c r="M6" s="897">
        <v>9.8000000000000007</v>
      </c>
      <c r="N6" s="541"/>
      <c r="O6" s="373"/>
      <c r="P6" s="303"/>
      <c r="Q6" s="303"/>
    </row>
    <row r="7" spans="1:17" ht="35.25" customHeight="1">
      <c r="B7" s="542" t="s">
        <v>7</v>
      </c>
      <c r="C7" s="903">
        <v>18821000</v>
      </c>
      <c r="D7" s="904">
        <v>9.5</v>
      </c>
      <c r="E7" s="543"/>
      <c r="F7" s="905">
        <v>9457000</v>
      </c>
      <c r="G7" s="544">
        <v>3.8</v>
      </c>
      <c r="H7" s="545"/>
      <c r="I7" s="906">
        <v>2994000</v>
      </c>
      <c r="J7" s="544">
        <v>-0.7</v>
      </c>
      <c r="K7" s="535"/>
      <c r="L7" s="905">
        <v>31272000</v>
      </c>
      <c r="M7" s="544">
        <v>6.7</v>
      </c>
      <c r="N7" s="534"/>
      <c r="O7" s="373"/>
      <c r="P7" s="303"/>
      <c r="Q7" s="303"/>
    </row>
    <row r="8" spans="1:17" ht="35.25" customHeight="1">
      <c r="B8" s="542" t="s">
        <v>70</v>
      </c>
      <c r="C8" s="905">
        <v>4964500</v>
      </c>
      <c r="D8" s="544">
        <v>9.3000000000000007</v>
      </c>
      <c r="E8" s="543"/>
      <c r="F8" s="905">
        <v>2273428</v>
      </c>
      <c r="G8" s="544">
        <v>1.2</v>
      </c>
      <c r="H8" s="545"/>
      <c r="I8" s="906">
        <v>784109</v>
      </c>
      <c r="J8" s="544">
        <v>-27.8</v>
      </c>
      <c r="K8" s="535"/>
      <c r="L8" s="905">
        <v>8022037</v>
      </c>
      <c r="M8" s="544">
        <v>1.9</v>
      </c>
      <c r="N8" s="534"/>
      <c r="O8" s="376"/>
      <c r="P8" s="341"/>
      <c r="Q8" s="341"/>
    </row>
    <row r="9" spans="1:17" ht="35.25" customHeight="1">
      <c r="B9" s="542" t="s">
        <v>71</v>
      </c>
      <c r="C9" s="546">
        <v>7160000</v>
      </c>
      <c r="D9" s="544">
        <v>12.8</v>
      </c>
      <c r="E9" s="543"/>
      <c r="F9" s="546">
        <v>3424000</v>
      </c>
      <c r="G9" s="544">
        <v>5.8</v>
      </c>
      <c r="H9" s="545"/>
      <c r="I9" s="547">
        <v>1165000</v>
      </c>
      <c r="J9" s="544">
        <v>2.8</v>
      </c>
      <c r="K9" s="535"/>
      <c r="L9" s="546">
        <v>11749000</v>
      </c>
      <c r="M9" s="544">
        <v>9.6</v>
      </c>
      <c r="N9" s="534"/>
      <c r="O9" s="376"/>
      <c r="P9" s="303"/>
      <c r="Q9" s="303"/>
    </row>
    <row r="10" spans="1:17" ht="35.25" customHeight="1">
      <c r="B10" s="542" t="s">
        <v>72</v>
      </c>
      <c r="C10" s="546">
        <v>6170000</v>
      </c>
      <c r="D10" s="544">
        <v>18.7</v>
      </c>
      <c r="E10" s="543"/>
      <c r="F10" s="546">
        <v>2748930</v>
      </c>
      <c r="G10" s="544">
        <v>4.7</v>
      </c>
      <c r="H10" s="545"/>
      <c r="I10" s="547">
        <v>690793</v>
      </c>
      <c r="J10" s="548" t="s">
        <v>811</v>
      </c>
      <c r="K10" s="535"/>
      <c r="L10" s="546">
        <v>9609723</v>
      </c>
      <c r="M10" s="544">
        <v>12.2</v>
      </c>
      <c r="N10" s="534"/>
      <c r="O10" s="376"/>
      <c r="P10" s="303"/>
      <c r="Q10" s="303"/>
    </row>
    <row r="11" spans="1:17" ht="35.25" customHeight="1">
      <c r="B11" s="542" t="s">
        <v>73</v>
      </c>
      <c r="C11" s="871">
        <v>5628000</v>
      </c>
      <c r="D11" s="872">
        <v>2.4</v>
      </c>
      <c r="E11" s="856"/>
      <c r="F11" s="871">
        <v>3012041</v>
      </c>
      <c r="G11" s="872">
        <v>1.9</v>
      </c>
      <c r="H11" s="857"/>
      <c r="I11" s="873">
        <v>982117</v>
      </c>
      <c r="J11" s="872">
        <v>5.6</v>
      </c>
      <c r="K11" s="858"/>
      <c r="L11" s="871">
        <v>9622158</v>
      </c>
      <c r="M11" s="872">
        <v>2.6</v>
      </c>
      <c r="N11" s="534"/>
      <c r="O11" s="376"/>
      <c r="P11" s="303"/>
      <c r="Q11" s="303"/>
    </row>
    <row r="12" spans="1:17" ht="35.25" customHeight="1">
      <c r="B12" s="542" t="s">
        <v>548</v>
      </c>
      <c r="C12" s="871">
        <v>8240000</v>
      </c>
      <c r="D12" s="872">
        <v>13.4</v>
      </c>
      <c r="E12" s="856"/>
      <c r="F12" s="871">
        <v>4391833</v>
      </c>
      <c r="G12" s="872">
        <v>1.7</v>
      </c>
      <c r="H12" s="857"/>
      <c r="I12" s="873">
        <v>1307272</v>
      </c>
      <c r="J12" s="872">
        <v>-9.3000000000000007</v>
      </c>
      <c r="K12" s="858"/>
      <c r="L12" s="871">
        <v>13939105</v>
      </c>
      <c r="M12" s="872">
        <v>7</v>
      </c>
      <c r="N12" s="534"/>
      <c r="O12" s="376"/>
      <c r="P12" s="303"/>
      <c r="Q12" s="303"/>
    </row>
    <row r="13" spans="1:17" ht="35.25" customHeight="1">
      <c r="B13" s="542" t="s">
        <v>243</v>
      </c>
      <c r="C13" s="546">
        <v>12544000</v>
      </c>
      <c r="D13" s="544">
        <v>15.6</v>
      </c>
      <c r="E13" s="543"/>
      <c r="F13" s="546">
        <v>3244000</v>
      </c>
      <c r="G13" s="544">
        <v>0.5</v>
      </c>
      <c r="H13" s="545"/>
      <c r="I13" s="547">
        <v>3622000</v>
      </c>
      <c r="J13" s="544">
        <v>20.5</v>
      </c>
      <c r="K13" s="535"/>
      <c r="L13" s="546">
        <v>19410000</v>
      </c>
      <c r="M13" s="544">
        <v>13.6</v>
      </c>
      <c r="N13" s="534"/>
      <c r="O13" s="376"/>
      <c r="P13" s="303"/>
      <c r="Q13" s="303"/>
    </row>
    <row r="14" spans="1:17" ht="35.25" customHeight="1">
      <c r="B14" s="879" t="s">
        <v>76</v>
      </c>
      <c r="C14" s="907">
        <v>4149000</v>
      </c>
      <c r="D14" s="872">
        <v>12.1</v>
      </c>
      <c r="E14" s="908"/>
      <c r="F14" s="907">
        <v>2190486</v>
      </c>
      <c r="G14" s="872">
        <v>-2.2999999999999998</v>
      </c>
      <c r="H14" s="909"/>
      <c r="I14" s="910">
        <v>665426</v>
      </c>
      <c r="J14" s="911">
        <v>-3</v>
      </c>
      <c r="K14" s="877"/>
      <c r="L14" s="907">
        <v>7004912</v>
      </c>
      <c r="M14" s="872">
        <v>5.7</v>
      </c>
      <c r="N14" s="880"/>
      <c r="O14" s="376"/>
      <c r="P14" s="303"/>
      <c r="Q14" s="303"/>
    </row>
    <row r="15" spans="1:17" ht="35.25" customHeight="1">
      <c r="B15" s="912" t="s">
        <v>566</v>
      </c>
      <c r="C15" s="549">
        <v>10524000</v>
      </c>
      <c r="D15" s="550">
        <v>7.9</v>
      </c>
      <c r="E15" s="551"/>
      <c r="F15" s="549">
        <v>6630150</v>
      </c>
      <c r="G15" s="550">
        <v>1.1000000000000001</v>
      </c>
      <c r="H15" s="552"/>
      <c r="I15" s="553">
        <v>2475300</v>
      </c>
      <c r="J15" s="550">
        <v>0.4</v>
      </c>
      <c r="K15" s="554"/>
      <c r="L15" s="549">
        <v>19629450</v>
      </c>
      <c r="M15" s="550">
        <v>4.5</v>
      </c>
      <c r="N15" s="555"/>
      <c r="O15" s="376"/>
      <c r="P15" s="303"/>
      <c r="Q15" s="303"/>
    </row>
    <row r="16" spans="1:17" ht="18.75" customHeight="1">
      <c r="A16" s="373"/>
      <c r="B16" s="374"/>
      <c r="C16" s="377"/>
      <c r="D16" s="373"/>
      <c r="E16" s="373"/>
      <c r="F16" s="373"/>
      <c r="G16" s="373"/>
      <c r="H16" s="373"/>
      <c r="I16" s="373"/>
      <c r="J16" s="373"/>
      <c r="K16" s="373"/>
      <c r="L16" s="373"/>
      <c r="M16" s="373"/>
      <c r="N16" s="375" t="s">
        <v>103</v>
      </c>
      <c r="O16" s="373"/>
    </row>
    <row r="17" spans="1:15" ht="15" customHeight="1">
      <c r="A17" s="373"/>
      <c r="B17" s="374"/>
      <c r="C17" s="373"/>
      <c r="D17" s="373"/>
      <c r="E17" s="373"/>
      <c r="F17" s="373"/>
      <c r="G17" s="373"/>
      <c r="H17" s="373"/>
      <c r="I17" s="373"/>
      <c r="J17" s="373"/>
      <c r="K17" s="373"/>
      <c r="L17" s="378"/>
      <c r="M17" s="378"/>
      <c r="N17" s="373"/>
      <c r="O17" s="373"/>
    </row>
    <row r="18" spans="1:15" ht="14.25" customHeight="1"/>
    <row r="19" spans="1:15" ht="14.25" customHeight="1">
      <c r="C19" s="6" t="s">
        <v>83</v>
      </c>
    </row>
    <row r="20" spans="1:15" ht="14.25" customHeight="1"/>
    <row r="21" spans="1:15" ht="14.25" customHeight="1">
      <c r="D21" s="285"/>
      <c r="E21" s="285"/>
    </row>
    <row r="22" spans="1:15" ht="14.25" customHeight="1"/>
    <row r="23" spans="1:15" ht="14.25" customHeight="1">
      <c r="D23" s="285"/>
      <c r="E23" s="285"/>
    </row>
    <row r="24" spans="1:15" ht="14.25" customHeight="1">
      <c r="D24" s="304"/>
      <c r="E24" s="304"/>
    </row>
    <row r="25" spans="1:15" ht="14.25" customHeight="1">
      <c r="D25" s="304"/>
      <c r="E25" s="304"/>
    </row>
    <row r="26" spans="1:15" ht="14.25" customHeight="1"/>
    <row r="27" spans="1:15" ht="14.25" customHeight="1"/>
    <row r="28" spans="1:15" ht="14.25" customHeight="1"/>
    <row r="29" spans="1:15" ht="14.25" customHeight="1"/>
    <row r="30" spans="1:15" ht="14.25" customHeight="1"/>
    <row r="31" spans="1:15" ht="14.25" customHeight="1"/>
    <row r="32" spans="1:15" ht="14.25" customHeight="1"/>
    <row r="33" spans="14:14" ht="14.25" customHeight="1"/>
    <row r="34" spans="14:14" ht="14.25" customHeight="1"/>
    <row r="35" spans="14:14" ht="14.25" customHeight="1"/>
    <row r="36" spans="14:14" ht="14.25" customHeight="1"/>
    <row r="37" spans="14:14" ht="14.25" customHeight="1"/>
    <row r="38" spans="14:14" ht="14.25" customHeight="1"/>
    <row r="39" spans="14:14" ht="14.25" customHeight="1"/>
    <row r="40" spans="14:14" ht="14.25" customHeight="1"/>
    <row r="41" spans="14:14" ht="14.25" customHeight="1"/>
    <row r="42" spans="14:14" ht="14.25" customHeight="1"/>
    <row r="43" spans="14:14" ht="14.25" customHeight="1"/>
    <row r="44" spans="14:14" ht="15" customHeight="1"/>
    <row r="45" spans="14:14" ht="18.75" customHeight="1">
      <c r="N45" s="342"/>
    </row>
  </sheetData>
  <customSheetViews>
    <customSheetView guid="{B7579443-D7D2-424F-B9A0-9AD6E940CDF1}" showPageBreaks="1" fitToPage="1" printArea="1" view="pageBreakPreview">
      <selection activeCell="F16" sqref="F16"/>
      <pageMargins left="0.74803149606299213" right="0.78740157480314965" top="0.59055118110236227" bottom="0.59055118110236227" header="0.51181102362204722" footer="0.19685039370078741"/>
      <pageSetup paperSize="9" scale="83" orientation="portrait" blackAndWhite="1" r:id="rId1"/>
      <headerFooter scaleWithDoc="0" alignWithMargins="0">
        <oddFooter xml:space="preserve">&amp;C&amp;P </oddFooter>
      </headerFooter>
    </customSheetView>
  </customSheetViews>
  <mergeCells count="9">
    <mergeCell ref="B4:B5"/>
    <mergeCell ref="C4:E4"/>
    <mergeCell ref="F4:H4"/>
    <mergeCell ref="I4:K4"/>
    <mergeCell ref="L4:N4"/>
    <mergeCell ref="D5:E5"/>
    <mergeCell ref="G5:H5"/>
    <mergeCell ref="J5:K5"/>
    <mergeCell ref="M5:N5"/>
  </mergeCells>
  <phoneticPr fontId="13"/>
  <pageMargins left="0.74803149606299213" right="0.78740157480314965" top="0.59055118110236227" bottom="0.59055118110236227" header="0.51181102362204722" footer="0.19685039370078741"/>
  <pageSetup paperSize="9" scale="83" orientation="portrait" blackAndWhite="1" r:id="rId2"/>
  <headerFooter scaleWithDoc="0" alignWithMargins="0">
    <oddFooter>&amp;C6</oddFooter>
  </headerFooter>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57"/>
  <sheetViews>
    <sheetView view="pageBreakPreview" topLeftCell="A28" zoomScale="120" zoomScaleNormal="100" zoomScaleSheetLayoutView="120" workbookViewId="0">
      <selection activeCell="M26" sqref="M26"/>
    </sheetView>
  </sheetViews>
  <sheetFormatPr defaultColWidth="9" defaultRowHeight="12.75"/>
  <cols>
    <col min="1" max="1" width="2.5" style="349" customWidth="1"/>
    <col min="2" max="2" width="5.125" style="349" customWidth="1"/>
    <col min="3" max="3" width="13.75" style="349" customWidth="1"/>
    <col min="4" max="6" width="7.875" style="349" customWidth="1"/>
    <col min="7" max="7" width="1.625" style="349" customWidth="1"/>
    <col min="8" max="8" width="6.25" style="349" customWidth="1"/>
    <col min="9" max="14" width="7.875" style="349" customWidth="1"/>
    <col min="15" max="16384" width="9" style="349"/>
  </cols>
  <sheetData>
    <row r="1" spans="1:15" ht="13.5" customHeight="1"/>
    <row r="2" spans="1:15" ht="19.5" customHeight="1">
      <c r="A2" s="581" t="s">
        <v>378</v>
      </c>
      <c r="M2" s="1056"/>
      <c r="N2" s="1056"/>
    </row>
    <row r="3" spans="1:15" ht="15" customHeight="1">
      <c r="B3" s="558"/>
      <c r="M3" s="1057" t="s">
        <v>377</v>
      </c>
      <c r="N3" s="1057"/>
    </row>
    <row r="4" spans="1:15" s="359" customFormat="1" ht="21.95" customHeight="1">
      <c r="B4" s="1058"/>
      <c r="C4" s="1059"/>
      <c r="D4" s="715" t="s">
        <v>4</v>
      </c>
      <c r="E4" s="716" t="s">
        <v>376</v>
      </c>
      <c r="F4" s="716" t="s">
        <v>77</v>
      </c>
      <c r="G4" s="1063" t="s">
        <v>78</v>
      </c>
      <c r="H4" s="1064"/>
      <c r="I4" s="716" t="s">
        <v>79</v>
      </c>
      <c r="J4" s="716" t="s">
        <v>80</v>
      </c>
      <c r="K4" s="716" t="s">
        <v>81</v>
      </c>
      <c r="L4" s="717" t="s">
        <v>82</v>
      </c>
      <c r="M4" s="717" t="s">
        <v>375</v>
      </c>
      <c r="N4" s="718" t="s">
        <v>5</v>
      </c>
      <c r="O4" s="360"/>
    </row>
    <row r="5" spans="1:15" s="359" customFormat="1" ht="21.75" customHeight="1">
      <c r="B5" s="719" t="s">
        <v>374</v>
      </c>
      <c r="C5" s="720"/>
      <c r="D5" s="721" t="s">
        <v>365</v>
      </c>
      <c r="E5" s="722" t="s">
        <v>365</v>
      </c>
      <c r="F5" s="722" t="s">
        <v>365</v>
      </c>
      <c r="G5" s="842"/>
      <c r="H5" s="839" t="s">
        <v>365</v>
      </c>
      <c r="I5" s="722" t="s">
        <v>365</v>
      </c>
      <c r="J5" s="722" t="s">
        <v>365</v>
      </c>
      <c r="K5" s="722" t="s">
        <v>365</v>
      </c>
      <c r="L5" s="723" t="s">
        <v>365</v>
      </c>
      <c r="M5" s="723" t="s">
        <v>365</v>
      </c>
      <c r="N5" s="724" t="s">
        <v>365</v>
      </c>
    </row>
    <row r="6" spans="1:15" s="359" customFormat="1" ht="21.75" customHeight="1">
      <c r="B6" s="725"/>
      <c r="C6" s="726" t="s">
        <v>373</v>
      </c>
      <c r="D6" s="727">
        <v>11.45</v>
      </c>
      <c r="E6" s="728">
        <v>13.43</v>
      </c>
      <c r="F6" s="728">
        <v>15</v>
      </c>
      <c r="G6" s="843"/>
      <c r="H6" s="728">
        <v>15</v>
      </c>
      <c r="I6" s="728">
        <v>15</v>
      </c>
      <c r="J6" s="728">
        <v>15</v>
      </c>
      <c r="K6" s="728">
        <v>15</v>
      </c>
      <c r="L6" s="729">
        <v>14.53</v>
      </c>
      <c r="M6" s="729">
        <v>15</v>
      </c>
      <c r="N6" s="730">
        <v>14.41</v>
      </c>
    </row>
    <row r="7" spans="1:15" s="359" customFormat="1" ht="21.75" customHeight="1">
      <c r="B7" s="725"/>
      <c r="C7" s="731" t="s">
        <v>372</v>
      </c>
      <c r="D7" s="732">
        <v>20</v>
      </c>
      <c r="E7" s="733">
        <v>20</v>
      </c>
      <c r="F7" s="733">
        <v>20</v>
      </c>
      <c r="G7" s="844"/>
      <c r="H7" s="733">
        <v>20</v>
      </c>
      <c r="I7" s="733">
        <v>20</v>
      </c>
      <c r="J7" s="733">
        <v>20</v>
      </c>
      <c r="K7" s="733">
        <v>20</v>
      </c>
      <c r="L7" s="734">
        <v>20</v>
      </c>
      <c r="M7" s="734">
        <v>20</v>
      </c>
      <c r="N7" s="735">
        <v>20</v>
      </c>
    </row>
    <row r="8" spans="1:15" s="359" customFormat="1" ht="21.75" customHeight="1">
      <c r="B8" s="736" t="s">
        <v>371</v>
      </c>
      <c r="C8" s="737"/>
      <c r="D8" s="738" t="s">
        <v>365</v>
      </c>
      <c r="E8" s="723" t="s">
        <v>365</v>
      </c>
      <c r="F8" s="723" t="s">
        <v>365</v>
      </c>
      <c r="G8" s="845"/>
      <c r="H8" s="840" t="s">
        <v>365</v>
      </c>
      <c r="I8" s="723" t="s">
        <v>365</v>
      </c>
      <c r="J8" s="723" t="s">
        <v>365</v>
      </c>
      <c r="K8" s="723" t="s">
        <v>365</v>
      </c>
      <c r="L8" s="723" t="s">
        <v>365</v>
      </c>
      <c r="M8" s="723" t="s">
        <v>365</v>
      </c>
      <c r="N8" s="724" t="s">
        <v>365</v>
      </c>
    </row>
    <row r="9" spans="1:15" s="359" customFormat="1" ht="21.75" customHeight="1">
      <c r="B9" s="725"/>
      <c r="C9" s="726" t="s">
        <v>370</v>
      </c>
      <c r="D9" s="727">
        <v>16.45</v>
      </c>
      <c r="E9" s="728">
        <v>18.43</v>
      </c>
      <c r="F9" s="728">
        <v>20</v>
      </c>
      <c r="G9" s="843"/>
      <c r="H9" s="728">
        <v>20</v>
      </c>
      <c r="I9" s="728">
        <v>20</v>
      </c>
      <c r="J9" s="728">
        <v>20</v>
      </c>
      <c r="K9" s="728">
        <v>20</v>
      </c>
      <c r="L9" s="729">
        <v>19.53</v>
      </c>
      <c r="M9" s="729">
        <v>20</v>
      </c>
      <c r="N9" s="730">
        <v>19.41</v>
      </c>
    </row>
    <row r="10" spans="1:15" s="359" customFormat="1" ht="21.75" customHeight="1">
      <c r="B10" s="739"/>
      <c r="C10" s="731" t="s">
        <v>367</v>
      </c>
      <c r="D10" s="732">
        <v>30</v>
      </c>
      <c r="E10" s="733">
        <v>30</v>
      </c>
      <c r="F10" s="733">
        <v>30</v>
      </c>
      <c r="G10" s="844"/>
      <c r="H10" s="733">
        <v>30</v>
      </c>
      <c r="I10" s="733">
        <v>30</v>
      </c>
      <c r="J10" s="733">
        <v>30</v>
      </c>
      <c r="K10" s="733">
        <v>30</v>
      </c>
      <c r="L10" s="733">
        <v>30</v>
      </c>
      <c r="M10" s="733">
        <v>30</v>
      </c>
      <c r="N10" s="735">
        <v>30</v>
      </c>
    </row>
    <row r="11" spans="1:15" s="359" customFormat="1" ht="21.75" customHeight="1">
      <c r="B11" s="719" t="s">
        <v>369</v>
      </c>
      <c r="C11" s="740"/>
      <c r="D11" s="741">
        <v>3.3</v>
      </c>
      <c r="E11" s="742">
        <v>2.9</v>
      </c>
      <c r="F11" s="742">
        <v>0</v>
      </c>
      <c r="G11" s="850" t="s">
        <v>654</v>
      </c>
      <c r="H11" s="838">
        <v>1.6</v>
      </c>
      <c r="I11" s="742">
        <v>6.3</v>
      </c>
      <c r="J11" s="742">
        <v>11.6</v>
      </c>
      <c r="K11" s="742">
        <v>5.6</v>
      </c>
      <c r="L11" s="742">
        <v>12.7</v>
      </c>
      <c r="M11" s="742">
        <v>12.8</v>
      </c>
      <c r="N11" s="743">
        <v>7.1</v>
      </c>
    </row>
    <row r="12" spans="1:15" s="359" customFormat="1" ht="21.75" customHeight="1">
      <c r="B12" s="1060" t="s">
        <v>368</v>
      </c>
      <c r="C12" s="726" t="s">
        <v>364</v>
      </c>
      <c r="D12" s="741">
        <v>25</v>
      </c>
      <c r="E12" s="744">
        <v>25</v>
      </c>
      <c r="F12" s="744">
        <v>25</v>
      </c>
      <c r="G12" s="846"/>
      <c r="H12" s="744">
        <v>25</v>
      </c>
      <c r="I12" s="744">
        <v>25</v>
      </c>
      <c r="J12" s="744">
        <v>25</v>
      </c>
      <c r="K12" s="744">
        <v>25</v>
      </c>
      <c r="L12" s="745">
        <v>25</v>
      </c>
      <c r="M12" s="745">
        <v>25</v>
      </c>
      <c r="N12" s="746">
        <v>25</v>
      </c>
    </row>
    <row r="13" spans="1:15" s="359" customFormat="1" ht="21.75" customHeight="1">
      <c r="B13" s="1060"/>
      <c r="C13" s="731" t="s">
        <v>367</v>
      </c>
      <c r="D13" s="747">
        <v>35</v>
      </c>
      <c r="E13" s="748">
        <v>35</v>
      </c>
      <c r="F13" s="748">
        <v>35</v>
      </c>
      <c r="G13" s="847"/>
      <c r="H13" s="841">
        <v>35</v>
      </c>
      <c r="I13" s="748">
        <v>35</v>
      </c>
      <c r="J13" s="748">
        <v>35</v>
      </c>
      <c r="K13" s="748">
        <v>35</v>
      </c>
      <c r="L13" s="750">
        <v>35</v>
      </c>
      <c r="M13" s="750">
        <v>35</v>
      </c>
      <c r="N13" s="751">
        <v>35</v>
      </c>
    </row>
    <row r="14" spans="1:15" s="359" customFormat="1" ht="21.75" customHeight="1">
      <c r="B14" s="736" t="s">
        <v>366</v>
      </c>
      <c r="C14" s="737"/>
      <c r="D14" s="752">
        <v>38.4</v>
      </c>
      <c r="E14" s="753" t="s">
        <v>365</v>
      </c>
      <c r="F14" s="753" t="s">
        <v>365</v>
      </c>
      <c r="G14" s="848"/>
      <c r="H14" s="753" t="s">
        <v>365</v>
      </c>
      <c r="I14" s="742">
        <v>7.1</v>
      </c>
      <c r="J14" s="742">
        <v>4.8</v>
      </c>
      <c r="K14" s="742">
        <v>31.8</v>
      </c>
      <c r="L14" s="754">
        <v>64.400000000000006</v>
      </c>
      <c r="M14" s="754">
        <v>78</v>
      </c>
      <c r="N14" s="743">
        <v>65.7</v>
      </c>
    </row>
    <row r="15" spans="1:15" s="359" customFormat="1" ht="21.75" customHeight="1">
      <c r="B15" s="739"/>
      <c r="C15" s="731" t="s">
        <v>364</v>
      </c>
      <c r="D15" s="755">
        <v>350</v>
      </c>
      <c r="E15" s="749">
        <v>350</v>
      </c>
      <c r="F15" s="749">
        <v>350</v>
      </c>
      <c r="G15" s="849"/>
      <c r="H15" s="841">
        <v>350</v>
      </c>
      <c r="I15" s="749">
        <v>350</v>
      </c>
      <c r="J15" s="749">
        <v>350</v>
      </c>
      <c r="K15" s="749">
        <v>350</v>
      </c>
      <c r="L15" s="749">
        <v>350</v>
      </c>
      <c r="M15" s="749">
        <v>350</v>
      </c>
      <c r="N15" s="756">
        <v>350</v>
      </c>
    </row>
    <row r="16" spans="1:15" s="359" customFormat="1" ht="18.75" customHeight="1">
      <c r="B16" s="633"/>
      <c r="C16" s="1061" t="s">
        <v>705</v>
      </c>
      <c r="D16" s="1062"/>
      <c r="E16" s="1062"/>
      <c r="F16" s="1062"/>
      <c r="G16" s="1062"/>
      <c r="H16" s="1062"/>
      <c r="I16" s="1062"/>
      <c r="J16" s="1062"/>
      <c r="K16" s="1062"/>
      <c r="L16" s="1062"/>
      <c r="M16" s="1062"/>
      <c r="N16" s="1062"/>
    </row>
    <row r="17" spans="1:14" s="359" customFormat="1" ht="15" customHeight="1">
      <c r="B17" s="358" t="s">
        <v>363</v>
      </c>
      <c r="C17" s="372"/>
      <c r="D17" s="372"/>
      <c r="E17" s="372"/>
      <c r="F17" s="372"/>
      <c r="G17" s="372"/>
      <c r="H17" s="372"/>
      <c r="I17" s="372"/>
      <c r="J17" s="372"/>
      <c r="K17" s="372"/>
      <c r="L17" s="372"/>
      <c r="M17" s="372"/>
      <c r="N17" s="372"/>
    </row>
    <row r="18" spans="1:14" ht="15" customHeight="1">
      <c r="B18" s="372" t="s">
        <v>362</v>
      </c>
    </row>
    <row r="19" spans="1:14" ht="15" customHeight="1">
      <c r="C19" s="757" t="s">
        <v>83</v>
      </c>
      <c r="D19" s="355"/>
      <c r="E19" s="355"/>
      <c r="F19" s="355"/>
      <c r="G19" s="355"/>
      <c r="H19" s="355"/>
      <c r="I19" s="355"/>
      <c r="J19" s="355"/>
      <c r="K19" s="355"/>
      <c r="L19" s="355"/>
      <c r="M19" s="355"/>
      <c r="N19" s="355"/>
    </row>
    <row r="20" spans="1:14" ht="18" customHeight="1">
      <c r="A20" s="757" t="s">
        <v>361</v>
      </c>
      <c r="C20" s="355"/>
      <c r="D20" s="355"/>
      <c r="E20" s="355"/>
      <c r="F20" s="355"/>
      <c r="G20" s="355"/>
      <c r="H20" s="355"/>
      <c r="I20" s="355"/>
      <c r="J20" s="355"/>
      <c r="K20" s="355"/>
      <c r="L20" s="355"/>
      <c r="M20" s="355"/>
      <c r="N20" s="355"/>
    </row>
    <row r="21" spans="1:14" s="359" customFormat="1" ht="9" customHeight="1">
      <c r="B21" s="358"/>
      <c r="C21" s="358"/>
      <c r="D21" s="358"/>
      <c r="E21" s="358"/>
      <c r="F21" s="358"/>
      <c r="G21" s="358"/>
      <c r="H21" s="358"/>
      <c r="I21" s="358"/>
      <c r="J21" s="358"/>
      <c r="K21" s="358"/>
      <c r="L21" s="358"/>
      <c r="M21" s="358"/>
      <c r="N21" s="358"/>
    </row>
    <row r="22" spans="1:14" s="359" customFormat="1" ht="15" customHeight="1">
      <c r="B22" s="1054" t="s">
        <v>588</v>
      </c>
      <c r="C22" s="1054"/>
      <c r="D22" s="1054"/>
      <c r="E22" s="1054"/>
      <c r="F22" s="1054"/>
      <c r="G22" s="1054"/>
      <c r="H22" s="1054"/>
      <c r="I22" s="1054"/>
      <c r="J22" s="1054"/>
      <c r="K22" s="1054"/>
      <c r="L22" s="1054"/>
      <c r="M22" s="1054"/>
      <c r="N22" s="1054"/>
    </row>
    <row r="23" spans="1:14" s="359" customFormat="1" ht="15" customHeight="1">
      <c r="B23" s="758" t="s">
        <v>534</v>
      </c>
      <c r="C23" s="758"/>
      <c r="D23" s="758"/>
      <c r="E23" s="758"/>
      <c r="F23" s="758"/>
      <c r="G23" s="836"/>
      <c r="H23" s="758"/>
      <c r="I23" s="758"/>
      <c r="J23" s="758"/>
      <c r="K23" s="758"/>
      <c r="L23" s="758"/>
      <c r="M23" s="758"/>
      <c r="N23" s="758"/>
    </row>
    <row r="24" spans="1:14" s="359" customFormat="1" ht="15" customHeight="1">
      <c r="B24" s="358" t="s">
        <v>642</v>
      </c>
      <c r="C24" s="358"/>
      <c r="D24" s="358"/>
      <c r="E24" s="358"/>
      <c r="F24" s="358"/>
      <c r="G24" s="358"/>
      <c r="H24" s="358"/>
      <c r="I24" s="358"/>
      <c r="J24" s="358"/>
      <c r="K24" s="358"/>
      <c r="L24" s="358"/>
      <c r="M24" s="358"/>
      <c r="N24" s="358"/>
    </row>
    <row r="25" spans="1:14" s="359" customFormat="1" ht="15" customHeight="1">
      <c r="B25" s="358" t="s">
        <v>643</v>
      </c>
      <c r="C25" s="358"/>
      <c r="D25" s="358"/>
      <c r="E25" s="358"/>
      <c r="F25" s="358"/>
      <c r="G25" s="358"/>
      <c r="H25" s="358"/>
      <c r="I25" s="358"/>
      <c r="J25" s="358"/>
      <c r="K25" s="358"/>
      <c r="L25" s="358"/>
      <c r="M25" s="358"/>
      <c r="N25" s="358"/>
    </row>
    <row r="26" spans="1:14" s="359" customFormat="1" ht="9" customHeight="1">
      <c r="B26" s="358"/>
      <c r="C26" s="358"/>
      <c r="D26" s="358"/>
      <c r="E26" s="358"/>
      <c r="F26" s="358"/>
      <c r="G26" s="358"/>
      <c r="H26" s="358"/>
      <c r="I26" s="358"/>
      <c r="J26" s="358"/>
      <c r="K26" s="358"/>
      <c r="L26" s="358"/>
      <c r="M26" s="358"/>
      <c r="N26" s="358"/>
    </row>
    <row r="27" spans="1:14" s="359" customFormat="1" ht="15" customHeight="1">
      <c r="B27" s="1055" t="s">
        <v>589</v>
      </c>
      <c r="C27" s="1055"/>
      <c r="D27" s="1055"/>
      <c r="E27" s="1055"/>
      <c r="F27" s="1055"/>
      <c r="G27" s="1055"/>
      <c r="H27" s="1055"/>
      <c r="I27" s="1055"/>
      <c r="J27" s="1055"/>
      <c r="K27" s="1055"/>
      <c r="L27" s="1055"/>
      <c r="M27" s="1055"/>
      <c r="N27" s="1055"/>
    </row>
    <row r="28" spans="1:14" s="359" customFormat="1" ht="15" customHeight="1">
      <c r="B28" s="358" t="s">
        <v>644</v>
      </c>
      <c r="C28" s="358"/>
      <c r="D28" s="358"/>
      <c r="E28" s="358"/>
      <c r="F28" s="358"/>
      <c r="G28" s="358"/>
      <c r="H28" s="358"/>
      <c r="I28" s="358"/>
      <c r="J28" s="358"/>
      <c r="K28" s="358"/>
      <c r="L28" s="358"/>
      <c r="M28" s="358"/>
      <c r="N28" s="358"/>
    </row>
    <row r="29" spans="1:14" s="359" customFormat="1" ht="15" customHeight="1">
      <c r="B29" s="358" t="s">
        <v>645</v>
      </c>
      <c r="C29" s="358"/>
      <c r="D29" s="358"/>
      <c r="E29" s="358"/>
      <c r="F29" s="358"/>
      <c r="G29" s="358"/>
      <c r="H29" s="358"/>
      <c r="I29" s="358"/>
      <c r="J29" s="358"/>
      <c r="K29" s="358"/>
      <c r="L29" s="358"/>
      <c r="M29" s="358"/>
      <c r="N29" s="358"/>
    </row>
    <row r="30" spans="1:14" s="359" customFormat="1" ht="15" customHeight="1">
      <c r="B30" s="358" t="s">
        <v>646</v>
      </c>
      <c r="C30" s="358"/>
      <c r="D30" s="358"/>
      <c r="E30" s="358"/>
      <c r="F30" s="358"/>
      <c r="G30" s="358"/>
      <c r="H30" s="358"/>
      <c r="I30" s="358"/>
      <c r="J30" s="358"/>
      <c r="K30" s="358"/>
      <c r="L30" s="358"/>
      <c r="M30" s="358"/>
      <c r="N30" s="358"/>
    </row>
    <row r="31" spans="1:14" s="359" customFormat="1" ht="9" customHeight="1">
      <c r="B31" s="357"/>
      <c r="C31" s="357"/>
      <c r="D31" s="357"/>
      <c r="E31" s="357"/>
      <c r="F31" s="358"/>
      <c r="G31" s="358"/>
      <c r="H31" s="357"/>
      <c r="I31" s="357"/>
      <c r="J31" s="357"/>
      <c r="K31" s="357"/>
      <c r="L31" s="357"/>
      <c r="M31" s="357"/>
      <c r="N31" s="357"/>
    </row>
    <row r="32" spans="1:14" s="359" customFormat="1" ht="15" customHeight="1">
      <c r="B32" s="358" t="s">
        <v>647</v>
      </c>
      <c r="C32" s="358"/>
      <c r="D32" s="358"/>
      <c r="E32" s="358"/>
      <c r="F32" s="358"/>
      <c r="G32" s="358"/>
      <c r="H32" s="358"/>
      <c r="I32" s="358"/>
      <c r="J32" s="358"/>
      <c r="K32" s="358"/>
      <c r="L32" s="358"/>
      <c r="M32" s="358"/>
      <c r="N32" s="358"/>
    </row>
    <row r="33" spans="2:14" s="359" customFormat="1" ht="15" customHeight="1">
      <c r="B33" s="759" t="s">
        <v>360</v>
      </c>
      <c r="C33" s="760"/>
      <c r="D33" s="761" t="s">
        <v>655</v>
      </c>
      <c r="E33" s="358"/>
      <c r="F33" s="358"/>
      <c r="G33" s="358"/>
      <c r="H33" s="358"/>
      <c r="I33" s="358"/>
      <c r="J33" s="358"/>
      <c r="K33" s="358"/>
      <c r="L33" s="358"/>
      <c r="M33" s="358"/>
      <c r="N33" s="358"/>
    </row>
    <row r="34" spans="2:14" s="359" customFormat="1" ht="15" customHeight="1">
      <c r="B34" s="358"/>
      <c r="C34" s="358"/>
      <c r="D34" s="761" t="s">
        <v>656</v>
      </c>
      <c r="E34" s="358"/>
      <c r="F34" s="358"/>
      <c r="G34" s="358"/>
      <c r="H34" s="358"/>
      <c r="I34" s="358"/>
      <c r="J34" s="358"/>
      <c r="K34" s="358"/>
      <c r="L34" s="358"/>
      <c r="M34" s="358"/>
      <c r="N34" s="358"/>
    </row>
    <row r="35" spans="2:14" s="359" customFormat="1" ht="6" customHeight="1">
      <c r="C35" s="358"/>
      <c r="D35" s="358"/>
      <c r="E35" s="358"/>
      <c r="F35" s="358"/>
      <c r="G35" s="358"/>
      <c r="H35" s="358"/>
      <c r="I35" s="358"/>
      <c r="J35" s="358"/>
      <c r="K35" s="358"/>
      <c r="L35" s="358"/>
      <c r="M35" s="358"/>
      <c r="N35" s="358"/>
    </row>
    <row r="36" spans="2:14" s="359" customFormat="1" ht="15" customHeight="1">
      <c r="B36" s="358" t="s">
        <v>648</v>
      </c>
      <c r="C36" s="358"/>
      <c r="D36" s="358"/>
      <c r="E36" s="358"/>
      <c r="F36" s="358"/>
      <c r="G36" s="358"/>
      <c r="H36" s="358"/>
      <c r="I36" s="358"/>
      <c r="J36" s="358"/>
      <c r="K36" s="358"/>
      <c r="L36" s="358"/>
      <c r="M36" s="358"/>
      <c r="N36" s="358"/>
    </row>
    <row r="37" spans="2:14" s="359" customFormat="1" ht="15" customHeight="1">
      <c r="B37" s="358" t="s">
        <v>649</v>
      </c>
      <c r="C37" s="358"/>
      <c r="D37" s="358"/>
      <c r="E37" s="358"/>
      <c r="F37" s="358"/>
      <c r="G37" s="358"/>
      <c r="H37" s="358"/>
      <c r="I37" s="358"/>
      <c r="J37" s="358"/>
      <c r="K37" s="358"/>
      <c r="L37" s="358"/>
      <c r="M37" s="358"/>
      <c r="N37" s="358"/>
    </row>
    <row r="38" spans="2:14" s="359" customFormat="1" ht="15" customHeight="1">
      <c r="B38" s="358" t="s">
        <v>650</v>
      </c>
      <c r="C38" s="358"/>
      <c r="D38" s="358"/>
      <c r="E38" s="358"/>
      <c r="F38" s="358"/>
      <c r="G38" s="358"/>
      <c r="H38" s="358"/>
      <c r="I38" s="358"/>
      <c r="J38" s="358"/>
      <c r="K38" s="358"/>
      <c r="L38" s="358"/>
      <c r="M38" s="358"/>
      <c r="N38" s="358"/>
    </row>
    <row r="39" spans="2:14" s="359" customFormat="1" ht="15" customHeight="1">
      <c r="B39" s="358" t="s">
        <v>651</v>
      </c>
      <c r="C39" s="358"/>
      <c r="D39" s="358"/>
      <c r="E39" s="358"/>
      <c r="F39" s="358"/>
      <c r="G39" s="358"/>
      <c r="H39" s="358"/>
      <c r="I39" s="358"/>
      <c r="J39" s="358"/>
      <c r="K39" s="358"/>
      <c r="L39" s="358"/>
      <c r="M39" s="358"/>
      <c r="N39" s="358"/>
    </row>
    <row r="40" spans="2:14" s="359" customFormat="1" ht="9" customHeight="1">
      <c r="B40" s="762"/>
      <c r="C40" s="762"/>
      <c r="D40" s="762"/>
      <c r="E40" s="762"/>
      <c r="F40" s="762"/>
      <c r="G40" s="837"/>
      <c r="H40" s="762"/>
      <c r="I40" s="762"/>
      <c r="J40" s="762"/>
      <c r="K40" s="762"/>
      <c r="L40" s="762"/>
      <c r="M40" s="762"/>
      <c r="N40" s="762"/>
    </row>
    <row r="41" spans="2:14" s="359" customFormat="1" ht="15" customHeight="1">
      <c r="B41" s="358" t="s">
        <v>652</v>
      </c>
      <c r="C41" s="358"/>
      <c r="D41" s="358"/>
      <c r="E41" s="358"/>
      <c r="F41" s="358"/>
      <c r="G41" s="358"/>
      <c r="H41" s="358"/>
      <c r="I41" s="358"/>
      <c r="J41" s="358"/>
      <c r="K41" s="358"/>
      <c r="L41" s="358"/>
      <c r="M41" s="358"/>
      <c r="N41" s="358"/>
    </row>
    <row r="42" spans="2:14" s="359" customFormat="1" ht="15" customHeight="1">
      <c r="B42" s="358"/>
      <c r="C42" s="761" t="s">
        <v>653</v>
      </c>
      <c r="D42" s="358"/>
      <c r="E42" s="358"/>
      <c r="F42" s="358"/>
      <c r="G42" s="358"/>
      <c r="H42" s="358"/>
      <c r="I42" s="358"/>
      <c r="J42" s="358"/>
      <c r="K42" s="358"/>
      <c r="L42" s="358"/>
      <c r="M42" s="358"/>
      <c r="N42" s="358"/>
    </row>
    <row r="43" spans="2:14" s="359" customFormat="1" ht="6" customHeight="1">
      <c r="B43" s="358"/>
      <c r="C43" s="358"/>
      <c r="D43" s="358"/>
      <c r="E43" s="358"/>
      <c r="F43" s="358"/>
      <c r="G43" s="358"/>
      <c r="H43" s="358"/>
      <c r="I43" s="358"/>
      <c r="J43" s="358"/>
      <c r="K43" s="358"/>
      <c r="L43" s="358"/>
      <c r="M43" s="358"/>
      <c r="N43" s="358"/>
    </row>
    <row r="44" spans="2:14" s="359" customFormat="1" ht="15" customHeight="1">
      <c r="B44" s="358" t="s">
        <v>657</v>
      </c>
      <c r="C44" s="358"/>
      <c r="D44" s="358"/>
      <c r="E44" s="358"/>
      <c r="F44" s="358"/>
      <c r="G44" s="358"/>
      <c r="H44" s="358"/>
      <c r="I44" s="358"/>
      <c r="J44" s="358"/>
      <c r="K44" s="358"/>
      <c r="L44" s="358"/>
      <c r="M44" s="358"/>
      <c r="N44" s="358"/>
    </row>
    <row r="45" spans="2:14" s="359" customFormat="1" ht="15" customHeight="1">
      <c r="B45" s="358" t="s">
        <v>658</v>
      </c>
      <c r="C45" s="358"/>
      <c r="D45" s="358"/>
      <c r="E45" s="358"/>
      <c r="F45" s="358"/>
      <c r="G45" s="358"/>
      <c r="H45" s="358"/>
      <c r="I45" s="358"/>
      <c r="J45" s="358"/>
      <c r="K45" s="358"/>
      <c r="L45" s="358"/>
      <c r="M45" s="358"/>
      <c r="N45" s="358"/>
    </row>
    <row r="46" spans="2:14" s="359" customFormat="1" ht="15" customHeight="1">
      <c r="B46" s="358" t="s">
        <v>533</v>
      </c>
      <c r="C46" s="358"/>
      <c r="D46" s="358"/>
      <c r="E46" s="358"/>
      <c r="F46" s="358"/>
      <c r="G46" s="358"/>
      <c r="H46" s="358"/>
      <c r="I46" s="358"/>
      <c r="J46" s="358"/>
      <c r="K46" s="358"/>
      <c r="L46" s="358"/>
      <c r="M46" s="358"/>
      <c r="N46" s="358"/>
    </row>
    <row r="47" spans="2:14" s="359" customFormat="1" ht="15" customHeight="1">
      <c r="B47" s="358" t="s">
        <v>532</v>
      </c>
      <c r="C47" s="358"/>
      <c r="D47" s="358"/>
      <c r="E47" s="358"/>
      <c r="F47" s="358"/>
      <c r="G47" s="358"/>
      <c r="H47" s="358"/>
      <c r="I47" s="358"/>
      <c r="J47" s="358"/>
      <c r="K47" s="358"/>
      <c r="L47" s="358"/>
      <c r="M47" s="358"/>
      <c r="N47" s="358"/>
    </row>
    <row r="48" spans="2:14" s="359" customFormat="1" ht="12.75" customHeight="1">
      <c r="D48" s="358"/>
      <c r="E48" s="358"/>
      <c r="F48" s="358"/>
      <c r="G48" s="358"/>
      <c r="H48" s="358"/>
      <c r="I48" s="358"/>
      <c r="J48" s="358"/>
      <c r="K48" s="358"/>
      <c r="L48" s="358"/>
      <c r="M48" s="358"/>
      <c r="N48" s="358"/>
    </row>
    <row r="49" spans="2:14" s="359" customFormat="1">
      <c r="B49" s="358" t="s">
        <v>359</v>
      </c>
      <c r="C49" s="358"/>
      <c r="D49" s="358"/>
      <c r="E49" s="358"/>
      <c r="F49" s="358"/>
      <c r="G49" s="358"/>
      <c r="I49" s="356" t="s">
        <v>726</v>
      </c>
      <c r="J49" s="358"/>
      <c r="K49" s="358"/>
      <c r="L49" s="358"/>
      <c r="M49" s="358"/>
      <c r="N49" s="358"/>
    </row>
    <row r="50" spans="2:14" s="359" customFormat="1" ht="12" customHeight="1">
      <c r="B50" s="358"/>
      <c r="C50" s="358"/>
      <c r="D50" s="358"/>
      <c r="E50" s="358"/>
      <c r="F50" s="358"/>
      <c r="G50" s="358"/>
      <c r="I50" s="356" t="s">
        <v>727</v>
      </c>
      <c r="J50" s="358"/>
      <c r="K50" s="358"/>
      <c r="L50" s="358"/>
      <c r="M50" s="358"/>
      <c r="N50" s="358"/>
    </row>
    <row r="51" spans="2:14">
      <c r="B51" s="358"/>
      <c r="C51" s="358"/>
      <c r="D51" s="358"/>
      <c r="E51" s="358"/>
      <c r="F51" s="358"/>
      <c r="G51" s="358"/>
      <c r="H51" s="358"/>
      <c r="I51" s="358"/>
      <c r="J51" s="358"/>
      <c r="K51" s="358"/>
      <c r="L51" s="358"/>
      <c r="M51" s="358"/>
      <c r="N51" s="358"/>
    </row>
    <row r="52" spans="2:14">
      <c r="B52" s="357"/>
      <c r="D52" s="356"/>
      <c r="E52" s="356"/>
      <c r="F52" s="356"/>
      <c r="G52" s="356"/>
      <c r="H52" s="356"/>
      <c r="I52" s="356"/>
      <c r="J52" s="356"/>
      <c r="K52" s="356"/>
      <c r="L52" s="356"/>
      <c r="M52" s="356"/>
      <c r="N52" s="356"/>
    </row>
    <row r="53" spans="2:14">
      <c r="B53" s="354"/>
      <c r="D53" s="356"/>
      <c r="E53" s="356"/>
      <c r="F53" s="356"/>
      <c r="G53" s="356"/>
      <c r="H53" s="356"/>
      <c r="I53" s="356"/>
      <c r="J53" s="356"/>
      <c r="K53" s="356"/>
      <c r="L53" s="356"/>
      <c r="M53" s="356"/>
      <c r="N53" s="356"/>
    </row>
    <row r="54" spans="2:14">
      <c r="C54" s="355"/>
      <c r="D54" s="355"/>
      <c r="E54" s="355"/>
      <c r="F54" s="355"/>
      <c r="G54" s="355"/>
      <c r="H54" s="355"/>
      <c r="I54" s="355"/>
      <c r="J54" s="355"/>
      <c r="K54" s="355"/>
      <c r="L54" s="355"/>
      <c r="M54" s="355"/>
      <c r="N54" s="355"/>
    </row>
    <row r="57" spans="2:14">
      <c r="N57" s="354"/>
    </row>
  </sheetData>
  <mergeCells count="8">
    <mergeCell ref="B22:N22"/>
    <mergeCell ref="B27:N27"/>
    <mergeCell ref="M2:N2"/>
    <mergeCell ref="M3:N3"/>
    <mergeCell ref="B4:C4"/>
    <mergeCell ref="B12:B13"/>
    <mergeCell ref="C16:N16"/>
    <mergeCell ref="G4:H4"/>
  </mergeCells>
  <phoneticPr fontId="13"/>
  <pageMargins left="0.74803149606299213" right="0.78740157480314965" top="0.59055118110236227" bottom="0.59055118110236227" header="0.51181102362204722" footer="0.19685039370078741"/>
  <pageSetup paperSize="9" scale="86" orientation="portrait" blackAndWhite="1" r:id="rId1"/>
  <headerFooter scaleWithDoc="0" alignWithMargins="0">
    <oddFooter>&amp;C7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81"/>
  <sheetViews>
    <sheetView view="pageBreakPreview" topLeftCell="A40" zoomScaleNormal="100" zoomScaleSheetLayoutView="100" workbookViewId="0">
      <selection activeCell="M26" sqref="M26"/>
    </sheetView>
  </sheetViews>
  <sheetFormatPr defaultColWidth="9" defaultRowHeight="12.75"/>
  <cols>
    <col min="1" max="1" width="2.5" style="361" customWidth="1"/>
    <col min="2" max="2" width="2.25" style="361" customWidth="1"/>
    <col min="3" max="3" width="17.75" style="361" customWidth="1"/>
    <col min="4" max="4" width="5.875" style="361" customWidth="1"/>
    <col min="5" max="14" width="8.375" style="361" customWidth="1"/>
    <col min="15" max="15" width="9.125" style="361" customWidth="1"/>
    <col min="16" max="16384" width="9" style="361"/>
  </cols>
  <sheetData>
    <row r="1" spans="1:15" ht="13.5" customHeight="1"/>
    <row r="2" spans="1:15" ht="18.75" customHeight="1">
      <c r="A2" s="763" t="s">
        <v>397</v>
      </c>
      <c r="O2" s="557"/>
    </row>
    <row r="3" spans="1:15" ht="15" customHeight="1">
      <c r="B3" s="558"/>
      <c r="C3" s="558"/>
    </row>
    <row r="4" spans="1:15" ht="21.75" customHeight="1">
      <c r="B4" s="1058" t="s">
        <v>100</v>
      </c>
      <c r="C4" s="1065"/>
      <c r="D4" s="772" t="s">
        <v>396</v>
      </c>
      <c r="E4" s="773" t="s">
        <v>2</v>
      </c>
      <c r="F4" s="772" t="s">
        <v>7</v>
      </c>
      <c r="G4" s="772" t="s">
        <v>70</v>
      </c>
      <c r="H4" s="772" t="s">
        <v>71</v>
      </c>
      <c r="I4" s="772" t="s">
        <v>72</v>
      </c>
      <c r="J4" s="772" t="s">
        <v>73</v>
      </c>
      <c r="K4" s="772" t="s">
        <v>74</v>
      </c>
      <c r="L4" s="772" t="s">
        <v>75</v>
      </c>
      <c r="M4" s="772" t="s">
        <v>76</v>
      </c>
      <c r="N4" s="774" t="s">
        <v>3</v>
      </c>
      <c r="O4" s="775" t="s">
        <v>395</v>
      </c>
    </row>
    <row r="5" spans="1:15" ht="21.75" customHeight="1">
      <c r="B5" s="776" t="s">
        <v>394</v>
      </c>
      <c r="C5" s="777"/>
      <c r="D5" s="623" t="s">
        <v>524</v>
      </c>
      <c r="E5" s="779">
        <v>0.93300000000000005</v>
      </c>
      <c r="F5" s="780">
        <v>0.82</v>
      </c>
      <c r="G5" s="780">
        <v>0.95299999999999996</v>
      </c>
      <c r="H5" s="780">
        <v>0.755</v>
      </c>
      <c r="I5" s="780">
        <v>0.57699999999999996</v>
      </c>
      <c r="J5" s="780">
        <v>0.51400000000000001</v>
      </c>
      <c r="K5" s="780">
        <v>0.85699999999999998</v>
      </c>
      <c r="L5" s="781">
        <v>1.3340000000000001</v>
      </c>
      <c r="M5" s="781">
        <v>0.40200000000000002</v>
      </c>
      <c r="N5" s="782">
        <v>0.65200000000000002</v>
      </c>
      <c r="O5" s="783">
        <v>0.86499999999999999</v>
      </c>
    </row>
    <row r="6" spans="1:15" ht="21.75" customHeight="1">
      <c r="B6" s="855" t="s">
        <v>393</v>
      </c>
      <c r="C6" s="778"/>
      <c r="D6" s="853" t="s">
        <v>540</v>
      </c>
      <c r="E6" s="851">
        <v>0.91500000000000004</v>
      </c>
      <c r="F6" s="851">
        <v>0.78800000000000003</v>
      </c>
      <c r="G6" s="851">
        <v>0.91900000000000004</v>
      </c>
      <c r="H6" s="851">
        <v>0.72</v>
      </c>
      <c r="I6" s="851">
        <v>0.55400000000000005</v>
      </c>
      <c r="J6" s="851">
        <v>0.497</v>
      </c>
      <c r="K6" s="851">
        <v>0.82</v>
      </c>
      <c r="L6" s="851">
        <v>1.306</v>
      </c>
      <c r="M6" s="851">
        <v>0.38300000000000001</v>
      </c>
      <c r="N6" s="851">
        <v>0.63100000000000001</v>
      </c>
      <c r="O6" s="786">
        <v>0.84699999999999998</v>
      </c>
    </row>
    <row r="7" spans="1:15" ht="21.75" customHeight="1">
      <c r="B7" s="784"/>
      <c r="C7" s="785"/>
      <c r="D7" s="636" t="s">
        <v>702</v>
      </c>
      <c r="E7" s="851">
        <v>0.90200000000000002</v>
      </c>
      <c r="F7" s="851">
        <v>0.77300000000000002</v>
      </c>
      <c r="G7" s="851">
        <v>0.90700000000000003</v>
      </c>
      <c r="H7" s="851">
        <v>0.69699999999999995</v>
      </c>
      <c r="I7" s="851">
        <v>0.54700000000000004</v>
      </c>
      <c r="J7" s="851">
        <v>0.48799999999999999</v>
      </c>
      <c r="K7" s="851">
        <v>0.82399999999999995</v>
      </c>
      <c r="L7" s="851">
        <v>1.3089999999999999</v>
      </c>
      <c r="M7" s="851">
        <v>0.38</v>
      </c>
      <c r="N7" s="851">
        <v>0.63</v>
      </c>
      <c r="O7" s="786">
        <v>0.84699999999999998</v>
      </c>
    </row>
    <row r="8" spans="1:15" ht="21.75" customHeight="1">
      <c r="B8" s="776" t="s">
        <v>392</v>
      </c>
      <c r="C8" s="777"/>
      <c r="D8" s="598" t="s">
        <v>523</v>
      </c>
      <c r="E8" s="787">
        <v>53.3</v>
      </c>
      <c r="F8" s="788">
        <v>60</v>
      </c>
      <c r="G8" s="788">
        <v>62.7</v>
      </c>
      <c r="H8" s="788">
        <v>46.7</v>
      </c>
      <c r="I8" s="788">
        <v>29.4</v>
      </c>
      <c r="J8" s="788">
        <v>49.4</v>
      </c>
      <c r="K8" s="788">
        <v>51.5</v>
      </c>
      <c r="L8" s="788">
        <v>77</v>
      </c>
      <c r="M8" s="788">
        <v>32.5</v>
      </c>
      <c r="N8" s="789">
        <v>50</v>
      </c>
      <c r="O8" s="790">
        <v>54.7</v>
      </c>
    </row>
    <row r="9" spans="1:15" ht="21.75" customHeight="1">
      <c r="B9" s="855"/>
      <c r="C9" s="778"/>
      <c r="D9" s="632" t="s">
        <v>703</v>
      </c>
      <c r="E9" s="791">
        <v>55.5</v>
      </c>
      <c r="F9" s="792">
        <v>61.4</v>
      </c>
      <c r="G9" s="792">
        <v>68.8</v>
      </c>
      <c r="H9" s="792">
        <v>49.9</v>
      </c>
      <c r="I9" s="792">
        <v>42.5</v>
      </c>
      <c r="J9" s="792">
        <v>50.2</v>
      </c>
      <c r="K9" s="792">
        <v>56.7</v>
      </c>
      <c r="L9" s="792">
        <v>83.9</v>
      </c>
      <c r="M9" s="792">
        <v>37.1</v>
      </c>
      <c r="N9" s="793">
        <v>54.6</v>
      </c>
      <c r="O9" s="794">
        <v>56.3</v>
      </c>
    </row>
    <row r="10" spans="1:15" ht="21.75" customHeight="1">
      <c r="B10" s="764"/>
      <c r="C10" s="795" t="s">
        <v>387</v>
      </c>
      <c r="D10" s="623" t="s">
        <v>540</v>
      </c>
      <c r="E10" s="791">
        <v>53.6</v>
      </c>
      <c r="F10" s="792">
        <v>59.6</v>
      </c>
      <c r="G10" s="792">
        <v>67.8</v>
      </c>
      <c r="H10" s="792">
        <v>50.4</v>
      </c>
      <c r="I10" s="792">
        <v>46</v>
      </c>
      <c r="J10" s="792">
        <v>48.2</v>
      </c>
      <c r="K10" s="792">
        <v>56.2</v>
      </c>
      <c r="L10" s="792">
        <v>81.3</v>
      </c>
      <c r="M10" s="792">
        <v>35.700000000000003</v>
      </c>
      <c r="N10" s="793">
        <v>56.3</v>
      </c>
      <c r="O10" s="794">
        <v>56.6</v>
      </c>
    </row>
    <row r="11" spans="1:15" ht="21.75" customHeight="1">
      <c r="B11" s="776" t="s">
        <v>391</v>
      </c>
      <c r="C11" s="777"/>
      <c r="D11" s="608" t="s">
        <v>523</v>
      </c>
      <c r="E11" s="796">
        <v>87.9</v>
      </c>
      <c r="F11" s="797">
        <v>91.3</v>
      </c>
      <c r="G11" s="797">
        <v>74.3</v>
      </c>
      <c r="H11" s="797">
        <v>81.400000000000006</v>
      </c>
      <c r="I11" s="797">
        <v>81.3</v>
      </c>
      <c r="J11" s="797">
        <v>87.9</v>
      </c>
      <c r="K11" s="797">
        <v>73.5</v>
      </c>
      <c r="L11" s="797">
        <v>99.6</v>
      </c>
      <c r="M11" s="797">
        <v>88.4</v>
      </c>
      <c r="N11" s="798">
        <v>92.2</v>
      </c>
      <c r="O11" s="799">
        <v>89.2</v>
      </c>
    </row>
    <row r="12" spans="1:15" ht="21.75" customHeight="1">
      <c r="B12" s="1066" t="s">
        <v>390</v>
      </c>
      <c r="C12" s="1067"/>
      <c r="D12" s="623" t="s">
        <v>703</v>
      </c>
      <c r="E12" s="800">
        <v>93.8</v>
      </c>
      <c r="F12" s="801">
        <v>99.8</v>
      </c>
      <c r="G12" s="801">
        <v>77.900000000000006</v>
      </c>
      <c r="H12" s="801">
        <v>87</v>
      </c>
      <c r="I12" s="801">
        <v>86.7</v>
      </c>
      <c r="J12" s="801">
        <v>86.6</v>
      </c>
      <c r="K12" s="801">
        <v>89.4</v>
      </c>
      <c r="L12" s="801">
        <v>99.7</v>
      </c>
      <c r="M12" s="801">
        <v>94.5</v>
      </c>
      <c r="N12" s="802">
        <v>100.8</v>
      </c>
      <c r="O12" s="803">
        <v>93.3</v>
      </c>
    </row>
    <row r="13" spans="1:15" ht="21.75" customHeight="1">
      <c r="B13" s="764"/>
      <c r="C13" s="795" t="s">
        <v>387</v>
      </c>
      <c r="D13" s="623" t="s">
        <v>540</v>
      </c>
      <c r="E13" s="800">
        <v>94</v>
      </c>
      <c r="F13" s="801">
        <v>98.7</v>
      </c>
      <c r="G13" s="801">
        <v>75.3</v>
      </c>
      <c r="H13" s="801">
        <v>85.6</v>
      </c>
      <c r="I13" s="801">
        <v>89.3</v>
      </c>
      <c r="J13" s="801">
        <v>85.5</v>
      </c>
      <c r="K13" s="801">
        <v>86.3</v>
      </c>
      <c r="L13" s="801">
        <v>99.7</v>
      </c>
      <c r="M13" s="801">
        <v>96.5</v>
      </c>
      <c r="N13" s="802">
        <v>101.9</v>
      </c>
      <c r="O13" s="803">
        <v>93.6</v>
      </c>
    </row>
    <row r="14" spans="1:15" ht="21.75" customHeight="1">
      <c r="B14" s="776" t="s">
        <v>389</v>
      </c>
      <c r="C14" s="804"/>
      <c r="D14" s="608" t="s">
        <v>706</v>
      </c>
      <c r="E14" s="796">
        <v>54.7</v>
      </c>
      <c r="F14" s="797">
        <v>42</v>
      </c>
      <c r="G14" s="797">
        <v>39.1</v>
      </c>
      <c r="H14" s="797">
        <v>45.1</v>
      </c>
      <c r="I14" s="797">
        <v>33.799999999999997</v>
      </c>
      <c r="J14" s="797">
        <v>36.799999999999997</v>
      </c>
      <c r="K14" s="797">
        <v>42</v>
      </c>
      <c r="L14" s="797">
        <v>43</v>
      </c>
      <c r="M14" s="797">
        <v>40.700000000000003</v>
      </c>
      <c r="N14" s="805">
        <v>43.7</v>
      </c>
      <c r="O14" s="799">
        <v>54</v>
      </c>
    </row>
    <row r="15" spans="1:15" ht="21.75" customHeight="1">
      <c r="B15" s="670"/>
      <c r="C15" s="806"/>
      <c r="D15" s="623" t="s">
        <v>703</v>
      </c>
      <c r="E15" s="807">
        <v>52.3</v>
      </c>
      <c r="F15" s="808">
        <v>42.9</v>
      </c>
      <c r="G15" s="808">
        <v>36.5</v>
      </c>
      <c r="H15" s="808">
        <v>42.5</v>
      </c>
      <c r="I15" s="808">
        <v>41</v>
      </c>
      <c r="J15" s="808">
        <v>35.1</v>
      </c>
      <c r="K15" s="808">
        <v>42.6</v>
      </c>
      <c r="L15" s="808">
        <v>41.5</v>
      </c>
      <c r="M15" s="808">
        <v>38.4</v>
      </c>
      <c r="N15" s="809">
        <v>41.8</v>
      </c>
      <c r="O15" s="794">
        <v>55</v>
      </c>
    </row>
    <row r="16" spans="1:15" ht="21.75" customHeight="1">
      <c r="B16" s="764"/>
      <c r="C16" s="795" t="s">
        <v>387</v>
      </c>
      <c r="D16" s="623" t="s">
        <v>540</v>
      </c>
      <c r="E16" s="807">
        <v>53</v>
      </c>
      <c r="F16" s="808">
        <v>44.7</v>
      </c>
      <c r="G16" s="808">
        <v>35.799999999999997</v>
      </c>
      <c r="H16" s="808">
        <v>45.7</v>
      </c>
      <c r="I16" s="808">
        <v>43</v>
      </c>
      <c r="J16" s="808">
        <v>41</v>
      </c>
      <c r="K16" s="808">
        <v>42.1</v>
      </c>
      <c r="L16" s="808">
        <v>39.4</v>
      </c>
      <c r="M16" s="808">
        <v>45.4</v>
      </c>
      <c r="N16" s="809">
        <v>41.6</v>
      </c>
      <c r="O16" s="794">
        <v>56.6</v>
      </c>
    </row>
    <row r="17" spans="1:16" ht="21.75" customHeight="1">
      <c r="B17" s="776" t="s">
        <v>388</v>
      </c>
      <c r="C17" s="777"/>
      <c r="D17" s="608" t="s">
        <v>523</v>
      </c>
      <c r="E17" s="769">
        <v>9</v>
      </c>
      <c r="F17" s="810">
        <v>8.6999999999999993</v>
      </c>
      <c r="G17" s="810">
        <v>2.2000000000000002</v>
      </c>
      <c r="H17" s="810">
        <v>3.7</v>
      </c>
      <c r="I17" s="810">
        <v>10.1</v>
      </c>
      <c r="J17" s="810">
        <v>8.4</v>
      </c>
      <c r="K17" s="810">
        <v>8</v>
      </c>
      <c r="L17" s="810">
        <v>11.2</v>
      </c>
      <c r="M17" s="810">
        <v>11.8</v>
      </c>
      <c r="N17" s="811">
        <v>9.6</v>
      </c>
      <c r="O17" s="799">
        <v>9.1999999999999993</v>
      </c>
    </row>
    <row r="18" spans="1:16" ht="21.75" customHeight="1">
      <c r="B18" s="784"/>
      <c r="C18" s="778"/>
      <c r="D18" s="632" t="s">
        <v>703</v>
      </c>
      <c r="E18" s="791">
        <v>9.6</v>
      </c>
      <c r="F18" s="792">
        <v>9.4</v>
      </c>
      <c r="G18" s="792">
        <v>2.1</v>
      </c>
      <c r="H18" s="792">
        <v>4.8</v>
      </c>
      <c r="I18" s="792">
        <v>10.8</v>
      </c>
      <c r="J18" s="792">
        <v>8.6999999999999993</v>
      </c>
      <c r="K18" s="792">
        <v>8.9</v>
      </c>
      <c r="L18" s="792">
        <v>9.1</v>
      </c>
      <c r="M18" s="792">
        <v>12.2</v>
      </c>
      <c r="N18" s="793">
        <v>10.199999999999999</v>
      </c>
      <c r="O18" s="794">
        <v>9.1999999999999993</v>
      </c>
    </row>
    <row r="19" spans="1:16" ht="21.75" customHeight="1">
      <c r="B19" s="764"/>
      <c r="C19" s="795" t="s">
        <v>83</v>
      </c>
      <c r="D19" s="623" t="s">
        <v>728</v>
      </c>
      <c r="E19" s="800">
        <v>9.6</v>
      </c>
      <c r="F19" s="801">
        <v>9.5</v>
      </c>
      <c r="G19" s="801">
        <v>1.9</v>
      </c>
      <c r="H19" s="801">
        <v>5</v>
      </c>
      <c r="I19" s="801">
        <v>10.1</v>
      </c>
      <c r="J19" s="801">
        <v>9.5</v>
      </c>
      <c r="K19" s="801">
        <v>9.5</v>
      </c>
      <c r="L19" s="801">
        <v>8.8000000000000007</v>
      </c>
      <c r="M19" s="801">
        <v>13.1</v>
      </c>
      <c r="N19" s="812">
        <v>10.6</v>
      </c>
      <c r="O19" s="813">
        <v>9.1999999999999993</v>
      </c>
    </row>
    <row r="20" spans="1:16" ht="21.75" customHeight="1">
      <c r="B20" s="776" t="s">
        <v>386</v>
      </c>
      <c r="C20" s="777"/>
      <c r="D20" s="608" t="s">
        <v>523</v>
      </c>
      <c r="E20" s="814">
        <v>59584</v>
      </c>
      <c r="F20" s="815">
        <v>15812</v>
      </c>
      <c r="G20" s="815">
        <v>417</v>
      </c>
      <c r="H20" s="815">
        <v>3341</v>
      </c>
      <c r="I20" s="815">
        <v>5630</v>
      </c>
      <c r="J20" s="815">
        <v>4122</v>
      </c>
      <c r="K20" s="815">
        <v>7137</v>
      </c>
      <c r="L20" s="815">
        <v>7725</v>
      </c>
      <c r="M20" s="815">
        <v>3464</v>
      </c>
      <c r="N20" s="816">
        <v>10425</v>
      </c>
      <c r="O20" s="765"/>
    </row>
    <row r="21" spans="1:16" ht="21.75" customHeight="1">
      <c r="B21" s="855" t="s">
        <v>385</v>
      </c>
      <c r="C21" s="778"/>
      <c r="D21" s="623" t="s">
        <v>703</v>
      </c>
      <c r="E21" s="817">
        <v>58591</v>
      </c>
      <c r="F21" s="818">
        <v>15074</v>
      </c>
      <c r="G21" s="818">
        <v>341</v>
      </c>
      <c r="H21" s="818">
        <v>3227</v>
      </c>
      <c r="I21" s="818">
        <v>5604</v>
      </c>
      <c r="J21" s="818">
        <v>3772</v>
      </c>
      <c r="K21" s="818">
        <v>7069</v>
      </c>
      <c r="L21" s="818">
        <v>7036</v>
      </c>
      <c r="M21" s="818">
        <v>3262</v>
      </c>
      <c r="N21" s="819">
        <v>9885</v>
      </c>
      <c r="O21" s="766"/>
    </row>
    <row r="22" spans="1:16" ht="21.75" customHeight="1">
      <c r="B22" s="764"/>
      <c r="C22" s="820" t="s">
        <v>383</v>
      </c>
      <c r="D22" s="623" t="s">
        <v>540</v>
      </c>
      <c r="E22" s="817">
        <v>57306</v>
      </c>
      <c r="F22" s="818">
        <v>14415</v>
      </c>
      <c r="G22" s="818">
        <v>266</v>
      </c>
      <c r="H22" s="818">
        <v>2975</v>
      </c>
      <c r="I22" s="818">
        <v>5404</v>
      </c>
      <c r="J22" s="818">
        <v>3441</v>
      </c>
      <c r="K22" s="818">
        <v>7112</v>
      </c>
      <c r="L22" s="818">
        <v>6794</v>
      </c>
      <c r="M22" s="818">
        <v>2991</v>
      </c>
      <c r="N22" s="819">
        <v>9420</v>
      </c>
      <c r="O22" s="767"/>
    </row>
    <row r="23" spans="1:16" ht="21.75" customHeight="1">
      <c r="B23" s="855" t="s">
        <v>384</v>
      </c>
      <c r="C23" s="778"/>
      <c r="D23" s="608" t="s">
        <v>523</v>
      </c>
      <c r="E23" s="814">
        <v>40438</v>
      </c>
      <c r="F23" s="815">
        <v>9659</v>
      </c>
      <c r="G23" s="815">
        <v>3217</v>
      </c>
      <c r="H23" s="815">
        <v>4416</v>
      </c>
      <c r="I23" s="815">
        <v>3270</v>
      </c>
      <c r="J23" s="815">
        <v>3714</v>
      </c>
      <c r="K23" s="815">
        <v>4400</v>
      </c>
      <c r="L23" s="815">
        <v>5708</v>
      </c>
      <c r="M23" s="815">
        <v>2501</v>
      </c>
      <c r="N23" s="816">
        <v>6181</v>
      </c>
      <c r="O23" s="768"/>
    </row>
    <row r="24" spans="1:16" ht="21.75" customHeight="1">
      <c r="B24" s="784"/>
      <c r="C24" s="778"/>
      <c r="D24" s="623" t="s">
        <v>703</v>
      </c>
      <c r="E24" s="817">
        <v>39750</v>
      </c>
      <c r="F24" s="818">
        <v>9326</v>
      </c>
      <c r="G24" s="818">
        <v>3154</v>
      </c>
      <c r="H24" s="818">
        <v>4294</v>
      </c>
      <c r="I24" s="818">
        <v>3212</v>
      </c>
      <c r="J24" s="818">
        <v>3642</v>
      </c>
      <c r="K24" s="818">
        <v>4352</v>
      </c>
      <c r="L24" s="818">
        <v>5734</v>
      </c>
      <c r="M24" s="818">
        <v>2467</v>
      </c>
      <c r="N24" s="819">
        <v>5993</v>
      </c>
      <c r="O24" s="766"/>
    </row>
    <row r="25" spans="1:16" ht="21.75" customHeight="1">
      <c r="B25" s="764"/>
      <c r="C25" s="820" t="s">
        <v>383</v>
      </c>
      <c r="D25" s="623" t="s">
        <v>540</v>
      </c>
      <c r="E25" s="817">
        <v>40382</v>
      </c>
      <c r="F25" s="818">
        <v>9438</v>
      </c>
      <c r="G25" s="818">
        <v>3195</v>
      </c>
      <c r="H25" s="818">
        <v>4446</v>
      </c>
      <c r="I25" s="818">
        <v>3233</v>
      </c>
      <c r="J25" s="818">
        <v>3685</v>
      </c>
      <c r="K25" s="818">
        <v>4443</v>
      </c>
      <c r="L25" s="818">
        <v>5813</v>
      </c>
      <c r="M25" s="818">
        <v>2504</v>
      </c>
      <c r="N25" s="819">
        <v>6075</v>
      </c>
      <c r="O25" s="767"/>
    </row>
    <row r="26" spans="1:16" ht="18.75" customHeight="1">
      <c r="I26" s="821" t="s">
        <v>382</v>
      </c>
      <c r="P26" s="365"/>
    </row>
    <row r="27" spans="1:16" ht="18.75" customHeight="1">
      <c r="G27" s="368"/>
      <c r="I27" s="821" t="s">
        <v>704</v>
      </c>
      <c r="L27" s="769"/>
      <c r="M27" s="769"/>
      <c r="N27" s="769"/>
      <c r="O27" s="769"/>
      <c r="P27" s="365"/>
    </row>
    <row r="28" spans="1:16" ht="9" customHeight="1">
      <c r="B28" s="1068" t="s">
        <v>381</v>
      </c>
      <c r="C28" s="1068"/>
      <c r="D28" s="359"/>
      <c r="E28" s="359"/>
      <c r="F28" s="359"/>
      <c r="G28" s="359"/>
      <c r="H28" s="359"/>
      <c r="L28" s="769"/>
      <c r="M28" s="769"/>
      <c r="N28" s="769"/>
      <c r="O28" s="769"/>
      <c r="P28" s="365"/>
    </row>
    <row r="29" spans="1:16" ht="19.5" customHeight="1">
      <c r="A29" s="770" t="s">
        <v>380</v>
      </c>
      <c r="B29" s="1068"/>
      <c r="C29" s="1068"/>
      <c r="D29" s="822"/>
      <c r="E29" s="822"/>
      <c r="F29" s="822"/>
      <c r="G29" s="822"/>
      <c r="H29" s="822"/>
      <c r="I29" s="822"/>
      <c r="J29" s="822"/>
      <c r="K29" s="822"/>
      <c r="L29" s="822"/>
      <c r="M29" s="822"/>
      <c r="N29" s="822"/>
      <c r="O29" s="713"/>
    </row>
    <row r="30" spans="1:16" ht="18.600000000000001" customHeight="1">
      <c r="A30" s="771"/>
      <c r="B30" s="822"/>
      <c r="C30" s="823" t="s">
        <v>590</v>
      </c>
      <c r="D30" s="824"/>
      <c r="E30" s="824"/>
      <c r="F30" s="824"/>
      <c r="G30" s="824"/>
      <c r="H30" s="824"/>
      <c r="I30" s="824"/>
      <c r="J30" s="824"/>
      <c r="K30" s="824"/>
      <c r="L30" s="824"/>
      <c r="M30" s="824"/>
      <c r="N30" s="824"/>
      <c r="O30" s="824"/>
    </row>
    <row r="31" spans="1:16" ht="18.600000000000001" customHeight="1">
      <c r="A31" s="771"/>
      <c r="B31" s="822"/>
      <c r="C31" s="824" t="s">
        <v>659</v>
      </c>
      <c r="D31" s="824"/>
      <c r="E31" s="824"/>
      <c r="F31" s="824"/>
      <c r="G31" s="824"/>
      <c r="H31" s="824"/>
      <c r="I31" s="824"/>
      <c r="J31" s="824"/>
      <c r="K31" s="824"/>
      <c r="L31" s="824"/>
      <c r="M31" s="824"/>
      <c r="N31" s="824"/>
      <c r="O31" s="824"/>
    </row>
    <row r="32" spans="1:16" ht="18.600000000000001" customHeight="1">
      <c r="A32" s="771"/>
      <c r="B32" s="822"/>
      <c r="C32" s="824" t="s">
        <v>660</v>
      </c>
      <c r="D32" s="824"/>
      <c r="E32" s="824"/>
      <c r="F32" s="824"/>
      <c r="G32" s="824"/>
      <c r="H32" s="824"/>
      <c r="I32" s="824"/>
      <c r="J32" s="824"/>
      <c r="K32" s="824"/>
      <c r="L32" s="824"/>
      <c r="M32" s="824"/>
      <c r="N32" s="824"/>
      <c r="O32" s="824"/>
    </row>
    <row r="33" spans="1:15" ht="18.600000000000001" customHeight="1">
      <c r="A33" s="771"/>
      <c r="B33" s="822"/>
      <c r="C33" s="824" t="s">
        <v>379</v>
      </c>
      <c r="D33" s="824"/>
      <c r="E33" s="824"/>
      <c r="F33" s="824"/>
      <c r="G33" s="824"/>
      <c r="H33" s="824"/>
      <c r="I33" s="824"/>
      <c r="J33" s="824"/>
      <c r="K33" s="824"/>
      <c r="L33" s="824"/>
      <c r="M33" s="824"/>
      <c r="N33" s="824"/>
      <c r="O33" s="824"/>
    </row>
    <row r="34" spans="1:15" ht="18.600000000000001" customHeight="1">
      <c r="A34" s="771"/>
      <c r="B34" s="822"/>
      <c r="C34" s="824"/>
      <c r="D34" s="824"/>
      <c r="E34" s="824"/>
      <c r="F34" s="824"/>
      <c r="G34" s="824"/>
      <c r="H34" s="824"/>
      <c r="I34" s="824"/>
      <c r="J34" s="824"/>
      <c r="K34" s="824"/>
      <c r="L34" s="824"/>
      <c r="M34" s="824"/>
      <c r="N34" s="824"/>
      <c r="O34" s="824"/>
    </row>
    <row r="35" spans="1:15" s="362" customFormat="1" ht="18.600000000000001" customHeight="1">
      <c r="A35" s="771"/>
      <c r="B35" s="822"/>
      <c r="C35" s="824" t="s">
        <v>591</v>
      </c>
      <c r="D35" s="824"/>
      <c r="E35" s="824"/>
      <c r="F35" s="824"/>
      <c r="G35" s="824"/>
      <c r="H35" s="824"/>
      <c r="I35" s="824"/>
      <c r="J35" s="824"/>
      <c r="K35" s="824"/>
      <c r="L35" s="824"/>
      <c r="M35" s="824"/>
      <c r="N35" s="824"/>
      <c r="O35" s="824"/>
    </row>
    <row r="36" spans="1:15" s="362" customFormat="1" ht="18.600000000000001" customHeight="1">
      <c r="A36" s="771"/>
      <c r="B36" s="822"/>
      <c r="C36" s="824" t="s">
        <v>661</v>
      </c>
      <c r="D36" s="824"/>
      <c r="E36" s="824"/>
      <c r="F36" s="824"/>
      <c r="G36" s="824"/>
      <c r="H36" s="824"/>
      <c r="I36" s="824"/>
      <c r="J36" s="824"/>
      <c r="K36" s="824"/>
      <c r="L36" s="824"/>
      <c r="M36" s="824"/>
      <c r="N36" s="824"/>
      <c r="O36" s="824"/>
    </row>
    <row r="37" spans="1:15" s="362" customFormat="1" ht="18.600000000000001" customHeight="1">
      <c r="A37" s="771"/>
      <c r="B37" s="822"/>
      <c r="C37" s="824" t="s">
        <v>662</v>
      </c>
      <c r="D37" s="824"/>
      <c r="E37" s="824"/>
      <c r="F37" s="824"/>
      <c r="G37" s="824"/>
      <c r="H37" s="824"/>
      <c r="I37" s="824"/>
      <c r="J37" s="824"/>
      <c r="K37" s="824"/>
      <c r="L37" s="824"/>
      <c r="M37" s="824"/>
      <c r="N37" s="824"/>
      <c r="O37" s="824"/>
    </row>
    <row r="38" spans="1:15" s="362" customFormat="1" ht="18.600000000000001" customHeight="1">
      <c r="A38" s="771"/>
      <c r="B38" s="822"/>
      <c r="C38" s="824"/>
      <c r="D38" s="824"/>
      <c r="E38" s="824"/>
      <c r="F38" s="824"/>
      <c r="G38" s="824"/>
      <c r="H38" s="824"/>
      <c r="I38" s="824"/>
      <c r="J38" s="824"/>
      <c r="K38" s="824"/>
      <c r="L38" s="824"/>
      <c r="M38" s="824"/>
      <c r="N38" s="824"/>
      <c r="O38" s="824"/>
    </row>
    <row r="39" spans="1:15" s="362" customFormat="1" ht="18.600000000000001" customHeight="1">
      <c r="A39" s="771"/>
      <c r="B39" s="822"/>
      <c r="C39" s="823" t="s">
        <v>592</v>
      </c>
      <c r="D39" s="824"/>
      <c r="E39" s="824"/>
      <c r="F39" s="824"/>
      <c r="G39" s="824"/>
      <c r="H39" s="824"/>
      <c r="I39" s="824"/>
      <c r="J39" s="824"/>
      <c r="K39" s="824"/>
      <c r="L39" s="824"/>
      <c r="M39" s="824"/>
      <c r="N39" s="824"/>
      <c r="O39" s="824"/>
    </row>
    <row r="40" spans="1:15" s="362" customFormat="1" ht="18.600000000000001" customHeight="1">
      <c r="A40" s="771"/>
      <c r="B40" s="822"/>
      <c r="C40" s="824" t="s">
        <v>663</v>
      </c>
      <c r="D40" s="824"/>
      <c r="E40" s="824"/>
      <c r="F40" s="824"/>
      <c r="G40" s="824"/>
      <c r="H40" s="824"/>
      <c r="I40" s="824"/>
      <c r="J40" s="824"/>
      <c r="K40" s="824"/>
      <c r="L40" s="824"/>
      <c r="M40" s="824"/>
      <c r="N40" s="824"/>
      <c r="O40" s="824"/>
    </row>
    <row r="41" spans="1:15" s="362" customFormat="1" ht="18.600000000000001" customHeight="1">
      <c r="A41" s="771"/>
      <c r="B41" s="822"/>
      <c r="C41" s="824" t="s">
        <v>664</v>
      </c>
      <c r="D41" s="824"/>
      <c r="E41" s="824"/>
      <c r="F41" s="824"/>
      <c r="G41" s="824"/>
      <c r="H41" s="824"/>
      <c r="I41" s="824"/>
      <c r="J41" s="824"/>
      <c r="K41" s="824"/>
      <c r="L41" s="824"/>
      <c r="M41" s="824"/>
      <c r="N41" s="824"/>
      <c r="O41" s="824"/>
    </row>
    <row r="42" spans="1:15" s="362" customFormat="1" ht="18.600000000000001" customHeight="1">
      <c r="A42" s="771"/>
      <c r="B42" s="822"/>
      <c r="C42" s="824" t="s">
        <v>665</v>
      </c>
      <c r="D42" s="824"/>
      <c r="E42" s="824"/>
      <c r="F42" s="824"/>
      <c r="G42" s="824"/>
      <c r="H42" s="824"/>
      <c r="I42" s="824"/>
      <c r="J42" s="824"/>
      <c r="K42" s="824"/>
      <c r="L42" s="824"/>
      <c r="M42" s="824"/>
      <c r="N42" s="824"/>
      <c r="O42" s="824"/>
    </row>
    <row r="43" spans="1:15" s="362" customFormat="1" ht="18.600000000000001" customHeight="1">
      <c r="A43" s="771"/>
      <c r="B43" s="822"/>
      <c r="C43" s="825" t="s">
        <v>666</v>
      </c>
      <c r="D43" s="823"/>
      <c r="E43" s="823"/>
      <c r="F43" s="823"/>
      <c r="G43" s="823"/>
      <c r="H43" s="823"/>
      <c r="I43" s="823"/>
      <c r="J43" s="823"/>
      <c r="K43" s="823"/>
      <c r="L43" s="823"/>
      <c r="M43" s="823"/>
      <c r="N43" s="823"/>
      <c r="O43" s="823"/>
    </row>
    <row r="44" spans="1:15" s="362" customFormat="1" ht="18.600000000000001" customHeight="1">
      <c r="A44" s="771"/>
      <c r="B44" s="822"/>
      <c r="C44" s="825"/>
      <c r="D44" s="823"/>
      <c r="E44" s="823"/>
      <c r="F44" s="823"/>
      <c r="G44" s="823"/>
      <c r="H44" s="823"/>
      <c r="I44" s="823"/>
      <c r="J44" s="823"/>
      <c r="K44" s="823"/>
      <c r="L44" s="823"/>
      <c r="M44" s="823"/>
      <c r="N44" s="823"/>
      <c r="O44" s="823"/>
    </row>
    <row r="45" spans="1:15" s="362" customFormat="1" ht="18.600000000000001" customHeight="1">
      <c r="A45" s="771"/>
      <c r="B45" s="822"/>
      <c r="C45" s="823" t="s">
        <v>593</v>
      </c>
      <c r="D45" s="823"/>
      <c r="E45" s="823"/>
      <c r="F45" s="823"/>
      <c r="G45" s="823"/>
      <c r="H45" s="823"/>
      <c r="I45" s="823"/>
      <c r="J45" s="823"/>
      <c r="K45" s="823"/>
      <c r="L45" s="823"/>
      <c r="M45" s="823"/>
      <c r="N45" s="823"/>
      <c r="O45" s="823"/>
    </row>
    <row r="46" spans="1:15" s="362" customFormat="1" ht="18.600000000000001" customHeight="1">
      <c r="A46" s="771"/>
      <c r="B46" s="822"/>
      <c r="C46" s="823" t="s">
        <v>667</v>
      </c>
      <c r="D46" s="823"/>
      <c r="E46" s="823"/>
      <c r="F46" s="823"/>
      <c r="G46" s="823"/>
      <c r="H46" s="823"/>
      <c r="I46" s="823"/>
      <c r="J46" s="823"/>
      <c r="K46" s="823"/>
      <c r="L46" s="823"/>
      <c r="M46" s="823"/>
      <c r="N46" s="823"/>
      <c r="O46" s="823"/>
    </row>
    <row r="47" spans="1:15" s="362" customFormat="1" ht="18.600000000000001" customHeight="1">
      <c r="A47" s="771"/>
      <c r="B47" s="822"/>
      <c r="C47" s="825" t="s">
        <v>668</v>
      </c>
      <c r="D47" s="823"/>
      <c r="E47" s="823"/>
      <c r="F47" s="823"/>
      <c r="G47" s="823"/>
      <c r="H47" s="823"/>
      <c r="I47" s="823"/>
      <c r="J47" s="823"/>
      <c r="K47" s="823"/>
      <c r="L47" s="823"/>
      <c r="M47" s="823"/>
      <c r="N47" s="823"/>
      <c r="O47" s="823"/>
    </row>
    <row r="48" spans="1:15" s="362" customFormat="1" ht="18.600000000000001" customHeight="1">
      <c r="A48" s="771"/>
      <c r="B48" s="822"/>
      <c r="C48" s="825"/>
      <c r="D48" s="823"/>
      <c r="E48" s="823"/>
      <c r="F48" s="823"/>
      <c r="G48" s="823"/>
      <c r="H48" s="823"/>
      <c r="I48" s="823"/>
      <c r="J48" s="823"/>
      <c r="K48" s="823"/>
      <c r="L48" s="823"/>
      <c r="M48" s="823"/>
      <c r="N48" s="823"/>
      <c r="O48" s="823"/>
    </row>
    <row r="49" spans="1:16" s="362" customFormat="1" ht="18.600000000000001" customHeight="1">
      <c r="A49" s="771"/>
      <c r="B49" s="822"/>
      <c r="C49" s="823" t="s">
        <v>594</v>
      </c>
      <c r="D49" s="823"/>
      <c r="E49" s="823"/>
      <c r="F49" s="823"/>
      <c r="G49" s="823"/>
      <c r="H49" s="823"/>
      <c r="I49" s="823"/>
      <c r="J49" s="823"/>
      <c r="K49" s="823"/>
      <c r="L49" s="823"/>
      <c r="M49" s="823"/>
      <c r="N49" s="823"/>
      <c r="O49" s="823"/>
    </row>
    <row r="50" spans="1:16" s="362" customFormat="1" ht="18.600000000000001" customHeight="1">
      <c r="A50" s="771"/>
      <c r="B50" s="822"/>
      <c r="C50" s="823" t="s">
        <v>669</v>
      </c>
      <c r="D50" s="823"/>
      <c r="E50" s="823"/>
      <c r="F50" s="823"/>
      <c r="G50" s="823"/>
      <c r="H50" s="823"/>
      <c r="I50" s="823"/>
      <c r="J50" s="823"/>
      <c r="K50" s="823"/>
      <c r="L50" s="823"/>
      <c r="M50" s="823"/>
      <c r="N50" s="823"/>
      <c r="O50" s="823"/>
    </row>
    <row r="51" spans="1:16" s="362" customFormat="1" ht="18.600000000000001" customHeight="1">
      <c r="A51" s="771"/>
      <c r="B51" s="822"/>
      <c r="C51" s="823" t="s">
        <v>670</v>
      </c>
      <c r="D51" s="823"/>
      <c r="E51" s="823"/>
      <c r="F51" s="823"/>
      <c r="G51" s="823"/>
      <c r="H51" s="823"/>
      <c r="I51" s="823"/>
      <c r="J51" s="823"/>
      <c r="K51" s="823"/>
      <c r="L51" s="823"/>
      <c r="M51" s="823"/>
      <c r="N51" s="823"/>
      <c r="O51" s="823"/>
    </row>
    <row r="52" spans="1:16" s="362" customFormat="1" ht="18.600000000000001" customHeight="1">
      <c r="A52" s="771"/>
      <c r="B52" s="822"/>
      <c r="C52" s="825" t="s">
        <v>671</v>
      </c>
      <c r="D52" s="823"/>
      <c r="E52" s="823"/>
      <c r="F52" s="823"/>
      <c r="G52" s="823"/>
      <c r="H52" s="823"/>
      <c r="I52" s="823"/>
      <c r="J52" s="823"/>
      <c r="K52" s="823"/>
      <c r="L52" s="823"/>
      <c r="M52" s="823"/>
      <c r="N52" s="823"/>
      <c r="O52" s="823"/>
    </row>
    <row r="53" spans="1:16" s="362" customFormat="1" ht="18.600000000000001" customHeight="1">
      <c r="A53" s="771"/>
      <c r="B53" s="822"/>
      <c r="C53" s="825"/>
      <c r="D53" s="823"/>
      <c r="E53" s="823"/>
      <c r="F53" s="823"/>
      <c r="G53" s="823"/>
      <c r="H53" s="823"/>
      <c r="I53" s="823"/>
      <c r="J53" s="823"/>
      <c r="K53" s="823"/>
      <c r="L53" s="823"/>
      <c r="M53" s="823"/>
      <c r="N53" s="823"/>
      <c r="O53" s="823"/>
    </row>
    <row r="54" spans="1:16" s="362" customFormat="1" ht="18.600000000000001" customHeight="1">
      <c r="A54" s="771"/>
      <c r="B54" s="822"/>
      <c r="C54" s="823" t="s">
        <v>595</v>
      </c>
      <c r="D54" s="823"/>
      <c r="E54" s="823"/>
      <c r="F54" s="823"/>
      <c r="G54" s="823"/>
      <c r="H54" s="823"/>
      <c r="I54" s="823"/>
      <c r="J54" s="823"/>
      <c r="K54" s="823"/>
      <c r="L54" s="823"/>
      <c r="M54" s="823"/>
      <c r="N54" s="823"/>
      <c r="O54" s="823"/>
    </row>
    <row r="55" spans="1:16" s="362" customFormat="1" ht="18.600000000000001" customHeight="1">
      <c r="A55" s="771"/>
      <c r="B55" s="822"/>
      <c r="C55" s="823" t="s">
        <v>672</v>
      </c>
      <c r="D55" s="826"/>
      <c r="E55" s="826"/>
      <c r="F55" s="826"/>
      <c r="G55" s="826"/>
      <c r="H55" s="826"/>
      <c r="I55" s="826"/>
      <c r="J55" s="826"/>
      <c r="K55" s="826"/>
      <c r="L55" s="826"/>
      <c r="M55" s="826"/>
      <c r="N55" s="826"/>
      <c r="O55" s="826"/>
    </row>
    <row r="56" spans="1:16" s="362" customFormat="1" ht="18.600000000000001" customHeight="1">
      <c r="A56" s="771"/>
      <c r="B56" s="822"/>
      <c r="C56" s="825" t="s">
        <v>673</v>
      </c>
      <c r="D56" s="823"/>
      <c r="E56" s="823"/>
      <c r="F56" s="823"/>
      <c r="G56" s="823"/>
      <c r="H56" s="823"/>
      <c r="I56" s="823"/>
      <c r="J56" s="823"/>
      <c r="K56" s="823"/>
      <c r="L56" s="823"/>
      <c r="M56" s="823"/>
      <c r="N56" s="823"/>
      <c r="O56" s="823"/>
    </row>
    <row r="57" spans="1:16" s="362" customFormat="1" ht="18.600000000000001" customHeight="1">
      <c r="A57" s="771"/>
      <c r="B57" s="822"/>
      <c r="C57" s="825"/>
      <c r="D57" s="823"/>
      <c r="E57" s="823"/>
      <c r="F57" s="823"/>
      <c r="G57" s="823"/>
      <c r="H57" s="823"/>
      <c r="I57" s="823"/>
      <c r="J57" s="823"/>
      <c r="K57" s="823"/>
      <c r="L57" s="823"/>
      <c r="M57" s="823"/>
      <c r="N57" s="823"/>
      <c r="O57" s="823"/>
    </row>
    <row r="58" spans="1:16" s="362" customFormat="1" ht="18.600000000000001" customHeight="1">
      <c r="A58" s="771"/>
      <c r="B58" s="822"/>
      <c r="C58" s="823"/>
      <c r="D58" s="823"/>
      <c r="E58" s="823"/>
      <c r="F58" s="823"/>
      <c r="G58" s="823"/>
      <c r="H58" s="823"/>
      <c r="I58" s="823"/>
      <c r="J58" s="823"/>
      <c r="K58" s="823"/>
      <c r="L58" s="823"/>
      <c r="M58" s="822"/>
      <c r="N58" s="822"/>
      <c r="O58" s="827" t="s">
        <v>727</v>
      </c>
    </row>
    <row r="59" spans="1:16" s="362" customFormat="1" ht="15" customHeight="1">
      <c r="C59" s="357"/>
      <c r="D59" s="357"/>
      <c r="E59" s="357"/>
      <c r="F59" s="357"/>
      <c r="G59" s="357"/>
      <c r="H59" s="357"/>
      <c r="I59" s="357"/>
      <c r="J59" s="357"/>
      <c r="K59" s="357"/>
      <c r="L59" s="357"/>
      <c r="M59" s="357"/>
      <c r="N59" s="357"/>
      <c r="O59" s="357"/>
    </row>
    <row r="60" spans="1:16" s="362" customFormat="1" ht="15" customHeight="1">
      <c r="D60" s="358"/>
      <c r="E60" s="358"/>
      <c r="F60" s="358"/>
      <c r="G60" s="358"/>
      <c r="H60" s="358"/>
      <c r="I60" s="358"/>
      <c r="J60" s="358"/>
      <c r="K60" s="358"/>
      <c r="L60" s="358"/>
      <c r="M60" s="358"/>
      <c r="N60" s="358"/>
      <c r="O60" s="358"/>
    </row>
    <row r="61" spans="1:16" s="362" customFormat="1" ht="15" customHeight="1">
      <c r="C61" s="358"/>
      <c r="D61" s="358"/>
      <c r="E61" s="358"/>
      <c r="F61" s="358"/>
      <c r="G61" s="358"/>
      <c r="H61" s="358"/>
      <c r="I61" s="358"/>
      <c r="J61" s="358"/>
      <c r="K61" s="358"/>
      <c r="L61" s="358"/>
      <c r="M61" s="358"/>
      <c r="N61" s="358"/>
      <c r="O61" s="358"/>
    </row>
    <row r="62" spans="1:16" s="362" customFormat="1" ht="15" customHeight="1">
      <c r="G62" s="364"/>
      <c r="I62" s="356"/>
      <c r="J62" s="356"/>
      <c r="K62" s="356"/>
      <c r="L62" s="356"/>
      <c r="M62" s="356"/>
      <c r="N62" s="356"/>
      <c r="O62" s="356"/>
      <c r="P62" s="363"/>
    </row>
    <row r="63" spans="1:16" s="362" customFormat="1" ht="15" customHeight="1">
      <c r="C63" s="357"/>
      <c r="D63" s="357"/>
      <c r="E63" s="357"/>
      <c r="F63" s="357"/>
      <c r="G63" s="357"/>
      <c r="H63" s="357"/>
      <c r="I63" s="357"/>
      <c r="J63" s="357"/>
      <c r="K63" s="357"/>
      <c r="L63" s="357"/>
      <c r="M63" s="357"/>
      <c r="N63" s="357"/>
      <c r="O63" s="357"/>
    </row>
    <row r="64" spans="1:16" s="362" customFormat="1" ht="15" customHeight="1">
      <c r="C64" s="357"/>
      <c r="D64" s="357"/>
      <c r="E64" s="357"/>
      <c r="F64" s="357"/>
      <c r="G64" s="357"/>
      <c r="H64" s="357"/>
      <c r="I64" s="357"/>
      <c r="J64" s="357"/>
      <c r="K64" s="357"/>
      <c r="L64" s="357"/>
      <c r="M64" s="357"/>
      <c r="N64" s="357"/>
      <c r="O64" s="357"/>
    </row>
    <row r="65" spans="3:15" s="362" customFormat="1" ht="15" customHeight="1">
      <c r="C65" s="357"/>
      <c r="D65" s="357"/>
      <c r="E65" s="357"/>
      <c r="F65" s="357"/>
      <c r="G65" s="357"/>
      <c r="H65" s="357"/>
      <c r="I65" s="357"/>
      <c r="J65" s="357"/>
      <c r="K65" s="357"/>
      <c r="L65" s="357"/>
      <c r="M65" s="357"/>
      <c r="N65" s="357"/>
      <c r="O65" s="357"/>
    </row>
    <row r="66" spans="3:15" s="362" customFormat="1" ht="15" customHeight="1">
      <c r="C66" s="357"/>
      <c r="D66" s="357"/>
      <c r="E66" s="357"/>
      <c r="F66" s="357"/>
      <c r="G66" s="357"/>
      <c r="H66" s="357"/>
      <c r="I66" s="357"/>
      <c r="J66" s="357"/>
      <c r="K66" s="357"/>
      <c r="L66" s="357"/>
      <c r="M66" s="357"/>
      <c r="N66" s="357"/>
      <c r="O66" s="357"/>
    </row>
    <row r="67" spans="3:15" s="362" customFormat="1" ht="15" customHeight="1"/>
    <row r="68" spans="3:15" s="362" customFormat="1" ht="15" customHeight="1"/>
    <row r="69" spans="3:15" s="362" customFormat="1" ht="15" customHeight="1"/>
    <row r="70" spans="3:15" s="362" customFormat="1" ht="15" customHeight="1"/>
    <row r="71" spans="3:15" s="362" customFormat="1" ht="15" customHeight="1"/>
    <row r="72" spans="3:15" s="362" customFormat="1" ht="15" customHeight="1"/>
    <row r="73" spans="3:15" s="362" customFormat="1" ht="15" customHeight="1"/>
    <row r="74" spans="3:15" s="362" customFormat="1" ht="15" customHeight="1"/>
    <row r="75" spans="3:15" s="362" customFormat="1" ht="15" customHeight="1"/>
    <row r="76" spans="3:15" s="362" customFormat="1" ht="15" customHeight="1"/>
    <row r="77" spans="3:15" s="362" customFormat="1" ht="15" customHeight="1"/>
    <row r="78" spans="3:15" s="362" customFormat="1" ht="15" customHeight="1"/>
    <row r="79" spans="3:15" s="362" customFormat="1" ht="15" customHeight="1"/>
    <row r="80" spans="3:15" s="362" customFormat="1" ht="15" customHeight="1"/>
    <row r="81" s="362" customFormat="1" ht="15" customHeight="1"/>
  </sheetData>
  <mergeCells count="3">
    <mergeCell ref="B4:C4"/>
    <mergeCell ref="B12:C12"/>
    <mergeCell ref="B28:C29"/>
  </mergeCells>
  <phoneticPr fontId="13"/>
  <pageMargins left="0.74803149606299213" right="0.78740157480314965" top="0.59055118110236227" bottom="0.59055118110236227" header="0.51181102362204722" footer="0.19685039370078741"/>
  <pageSetup paperSize="9" scale="72" firstPageNumber="5" orientation="portrait" blackAndWhite="1" r:id="rId1"/>
  <headerFooter scaleWithDoc="0" alignWithMargins="0">
    <oddFooter>&amp;C8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2(1)人口 概況 (2)</vt:lpstr>
      <vt:lpstr>1(1)沿革等</vt:lpstr>
      <vt:lpstr>1(2)市町の職員数　1(3)市町の花・木・鳥・魚</vt:lpstr>
      <vt:lpstr>1(4)幹部職員等</vt:lpstr>
      <vt:lpstr>管内首長のプロフィール</vt:lpstr>
      <vt:lpstr>1(5)市町総合計画策定状況</vt:lpstr>
      <vt:lpstr>1(6)当初予算の概要　1(7)一般会計主要歳入項目</vt:lpstr>
      <vt:lpstr>1(8)健全化判断比率</vt:lpstr>
      <vt:lpstr>1(9)財政関係指標</vt:lpstr>
      <vt:lpstr>1(10)姉妹都市・友好都市</vt:lpstr>
      <vt:lpstr>1(11)宣言等</vt:lpstr>
      <vt:lpstr>1(12)事務の共同処理状況</vt:lpstr>
      <vt:lpstr>1(13)主要事業</vt:lpstr>
      <vt:lpstr>5(7)漁業経営体の推移★</vt:lpstr>
      <vt:lpstr>4(4)労働組合数・組合員数</vt:lpstr>
      <vt:lpstr>3(3)都市公園の状況</vt:lpstr>
      <vt:lpstr>2(6)合計特殊出生率</vt:lpstr>
      <vt:lpstr>Ｒ３のみこっち　2(3)人口増減の動向</vt:lpstr>
      <vt:lpstr>'1(1)沿革等'!Print_Area</vt:lpstr>
      <vt:lpstr>'1(10)姉妹都市・友好都市'!Print_Area</vt:lpstr>
      <vt:lpstr>'1(11)宣言等'!Print_Area</vt:lpstr>
      <vt:lpstr>'1(12)事務の共同処理状況'!Print_Area</vt:lpstr>
      <vt:lpstr>'1(13)主要事業'!Print_Area</vt:lpstr>
      <vt:lpstr>'1(2)市町の職員数　1(3)市町の花・木・鳥・魚'!Print_Area</vt:lpstr>
      <vt:lpstr>'1(4)幹部職員等'!Print_Area</vt:lpstr>
      <vt:lpstr>'1(5)市町総合計画策定状況'!Print_Area</vt:lpstr>
      <vt:lpstr>'1(6)当初予算の概要　1(7)一般会計主要歳入項目'!Print_Area</vt:lpstr>
      <vt:lpstr>'1(8)健全化判断比率'!Print_Area</vt:lpstr>
      <vt:lpstr>'1(9)財政関係指標'!Print_Area</vt:lpstr>
      <vt:lpstr>'2(1)人口 概況 (2)'!Print_Area</vt:lpstr>
      <vt:lpstr>'2(6)合計特殊出生率'!Print_Area</vt:lpstr>
      <vt:lpstr>'3(3)都市公園の状況'!Print_Area</vt:lpstr>
      <vt:lpstr>'4(4)労働組合数・組合員数'!Print_Area</vt:lpstr>
      <vt:lpstr>'Ｒ３のみこっち　2(3)人口増減の動向'!Print_Area</vt:lpstr>
      <vt:lpstr>管内首長のプロフィール!Print_Area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user</cp:lastModifiedBy>
  <cp:lastPrinted>2025-08-14T01:56:16Z</cp:lastPrinted>
  <dcterms:created xsi:type="dcterms:W3CDTF">1999-05-13T05:22:10Z</dcterms:created>
  <dcterms:modified xsi:type="dcterms:W3CDTF">2025-08-22T06:50:17Z</dcterms:modified>
</cp:coreProperties>
</file>