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64" yWindow="312" windowWidth="15480" windowHeight="11556" tabRatio="940" activeTab="0"/>
  </bookViews>
  <sheets>
    <sheet name="所要額調書(様式２)" sheetId="1" r:id="rId1"/>
  </sheets>
  <definedNames>
    <definedName name="_xlnm.Print_Area" localSheetId="0">'所要額調書(様式２)'!$A$1:$N$33</definedName>
  </definedNames>
  <calcPr fullCalcOnLoad="1"/>
</workbook>
</file>

<file path=xl/sharedStrings.xml><?xml version="1.0" encoding="utf-8"?>
<sst xmlns="http://schemas.openxmlformats.org/spreadsheetml/2006/main" count="59" uniqueCount="54">
  <si>
    <t>（単位：円）</t>
  </si>
  <si>
    <t>総事業費</t>
  </si>
  <si>
    <t>寄付金その他</t>
  </si>
  <si>
    <t>の収入額</t>
  </si>
  <si>
    <t>差引額</t>
  </si>
  <si>
    <t>対象経費の</t>
  </si>
  <si>
    <t>支出予定額</t>
  </si>
  <si>
    <t>基準額</t>
  </si>
  <si>
    <t>選定額</t>
  </si>
  <si>
    <t>基本額</t>
  </si>
  <si>
    <t>所要額</t>
  </si>
  <si>
    <t>既交付</t>
  </si>
  <si>
    <t>決定額</t>
  </si>
  <si>
    <t>補助金所要額</t>
  </si>
  <si>
    <t>(注) １ Ｆ欄には、Ｃ欄とＤ欄とＥ欄を比較していずれか少ない方の額を記載すること。</t>
  </si>
  <si>
    <t>補助</t>
  </si>
  <si>
    <t>差引</t>
  </si>
  <si>
    <t>区　　分</t>
  </si>
  <si>
    <t>　　 ２ Ｇ欄にはＦ欄の額を記載すること。</t>
  </si>
  <si>
    <t>補助事業名</t>
  </si>
  <si>
    <t>　　 ４ Ｇ欄、Ｈ欄に千円未満の端数が生じた場合は切り捨てること。</t>
  </si>
  <si>
    <t>補助事業者名    　　　      　</t>
  </si>
  <si>
    <t>　　 ３ Ｈ欄にはＧ欄の額に補助率を乗じて得た額を記載すること。</t>
  </si>
  <si>
    <t>（様式２）</t>
  </si>
  <si>
    <t>Ａ</t>
  </si>
  <si>
    <t>Ｂ</t>
  </si>
  <si>
    <t>(Ａ－Ｂ)Ｃ</t>
  </si>
  <si>
    <t>Ｄ</t>
  </si>
  <si>
    <t>Ｅ</t>
  </si>
  <si>
    <t>Ｆ</t>
  </si>
  <si>
    <t>Ｇ</t>
  </si>
  <si>
    <t>Ｈ</t>
  </si>
  <si>
    <t>Ｉ</t>
  </si>
  <si>
    <t>(Ｈ－Ｉ)Ｊ</t>
  </si>
  <si>
    <t>介護人材キャリアアップ研修受講促進事業</t>
  </si>
  <si>
    <t>代替要員確保対策事業費補助</t>
  </si>
  <si>
    <t>介護職員初任者研修分</t>
  </si>
  <si>
    <t>実務者研修分</t>
  </si>
  <si>
    <t>研修受講料支援事業費
補助</t>
  </si>
  <si>
    <t>介護職員研修受講促進支援
事業費補助</t>
  </si>
  <si>
    <t>初任者研修</t>
  </si>
  <si>
    <t>受講者数</t>
  </si>
  <si>
    <t>基準額</t>
  </si>
  <si>
    <t>研修受講料支援事業費補助</t>
  </si>
  <si>
    <t>実務者研修</t>
  </si>
  <si>
    <t>生活援助従事者研修</t>
  </si>
  <si>
    <t>生活援助従事者研修分</t>
  </si>
  <si>
    <t>認定介護福祉士養成研修分</t>
  </si>
  <si>
    <t>認定介護福祉士養成研修</t>
  </si>
  <si>
    <t>介護福祉士基本研修</t>
  </si>
  <si>
    <t>令和〇年度神奈川県地域医療介護総合確保基金事業費補助金所要額調書</t>
  </si>
  <si>
    <t>介護福祉士基本研修分</t>
  </si>
  <si>
    <t>ファーストステップ研修分</t>
  </si>
  <si>
    <t>介護福祉士基本研修分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</si>
</sst>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0_ "/>
    <numFmt numFmtId="182" formatCode="#,##0_);[Red]\(#,##0\)"/>
  </numFmts>
  <fonts count="42">
    <font>
      <sz val="11"/>
      <name val="ＭＳ Ｐゴシック"/>
      <family val="3"/>
    </font>
    <font>
      <sz val="11"/>
      <name val="ＭＳ 明朝"/>
      <family val="1"/>
    </font>
    <font>
      <sz val="6"/>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8"/>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56">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0" xfId="0" applyFont="1" applyFill="1" applyAlignment="1">
      <alignment horizontal="center" vertical="center"/>
    </xf>
    <xf numFmtId="0" fontId="1" fillId="0" borderId="0" xfId="0" applyFont="1" applyFill="1" applyBorder="1" applyAlignment="1">
      <alignment vertical="center"/>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lignment horizontal="right" vertical="center" shrinkToFit="1"/>
    </xf>
    <xf numFmtId="180" fontId="1" fillId="0" borderId="13" xfId="49" applyNumberFormat="1" applyFont="1" applyFill="1" applyBorder="1" applyAlignment="1">
      <alignment horizontal="right" vertical="center" shrinkToFit="1"/>
    </xf>
    <xf numFmtId="0" fontId="5" fillId="0" borderId="0" xfId="0" applyFont="1" applyFill="1" applyAlignment="1">
      <alignment horizontal="left" vertical="center"/>
    </xf>
    <xf numFmtId="0" fontId="6" fillId="0" borderId="0" xfId="0" applyFont="1" applyFill="1" applyAlignment="1">
      <alignment vertical="center"/>
    </xf>
    <xf numFmtId="0" fontId="1" fillId="0" borderId="14"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5" fillId="0" borderId="13" xfId="0" applyFont="1" applyFill="1" applyBorder="1" applyAlignment="1">
      <alignment horizontal="left" vertical="center"/>
    </xf>
    <xf numFmtId="0" fontId="6" fillId="0" borderId="0" xfId="0" applyFont="1" applyFill="1" applyBorder="1" applyAlignment="1">
      <alignment vertical="center"/>
    </xf>
    <xf numFmtId="180" fontId="1" fillId="0" borderId="13" xfId="49" applyNumberFormat="1" applyFont="1" applyFill="1" applyBorder="1" applyAlignment="1" applyProtection="1">
      <alignment horizontal="right" vertical="center" shrinkToFit="1"/>
      <protection/>
    </xf>
    <xf numFmtId="180" fontId="1" fillId="33" borderId="13" xfId="49" applyNumberFormat="1" applyFont="1" applyFill="1" applyBorder="1" applyAlignment="1" applyProtection="1">
      <alignment horizontal="right" vertical="center" shrinkToFit="1"/>
      <protection locked="0"/>
    </xf>
    <xf numFmtId="0" fontId="5" fillId="33" borderId="13" xfId="0" applyFont="1" applyFill="1" applyBorder="1" applyAlignment="1" applyProtection="1">
      <alignment horizontal="left" vertical="center"/>
      <protection locked="0"/>
    </xf>
    <xf numFmtId="181" fontId="1" fillId="0" borderId="0" xfId="0" applyNumberFormat="1" applyFont="1" applyFill="1" applyAlignment="1">
      <alignment vertical="center"/>
    </xf>
    <xf numFmtId="0" fontId="1"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3" xfId="0" applyFont="1" applyFill="1" applyBorder="1" applyAlignment="1">
      <alignment horizontal="left" vertical="center"/>
    </xf>
    <xf numFmtId="38" fontId="1" fillId="0" borderId="0" xfId="49" applyFont="1" applyFill="1" applyAlignment="1">
      <alignment vertical="center"/>
    </xf>
    <xf numFmtId="38" fontId="5" fillId="0" borderId="13" xfId="49"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180" fontId="5" fillId="0" borderId="13" xfId="0" applyNumberFormat="1"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locked="0"/>
    </xf>
    <xf numFmtId="0" fontId="5" fillId="0" borderId="0" xfId="0" applyFont="1" applyFill="1" applyBorder="1" applyAlignment="1">
      <alignment horizontal="left" vertical="center"/>
    </xf>
    <xf numFmtId="38" fontId="5" fillId="0" borderId="0" xfId="49" applyFont="1" applyFill="1" applyBorder="1" applyAlignment="1" applyProtection="1">
      <alignment horizontal="left" vertical="center"/>
      <protection/>
    </xf>
    <xf numFmtId="0" fontId="7" fillId="0" borderId="0" xfId="0" applyFont="1" applyFill="1" applyBorder="1" applyAlignment="1">
      <alignment horizontal="left" vertical="center" wrapText="1"/>
    </xf>
    <xf numFmtId="180" fontId="1" fillId="34" borderId="13" xfId="49" applyNumberFormat="1" applyFont="1" applyFill="1" applyBorder="1" applyAlignment="1" applyProtection="1">
      <alignment horizontal="right" vertical="center" shrinkToFit="1"/>
      <protection locked="0"/>
    </xf>
    <xf numFmtId="182" fontId="1" fillId="0" borderId="0" xfId="0" applyNumberFormat="1" applyFont="1" applyFill="1" applyAlignment="1">
      <alignment vertical="center"/>
    </xf>
    <xf numFmtId="182" fontId="1" fillId="0" borderId="0" xfId="49" applyNumberFormat="1" applyFont="1" applyFill="1" applyAlignment="1">
      <alignment vertical="center"/>
    </xf>
    <xf numFmtId="0" fontId="5" fillId="0" borderId="15" xfId="0" applyFont="1" applyFill="1" applyBorder="1" applyAlignment="1">
      <alignment horizontal="left" vertical="center"/>
    </xf>
    <xf numFmtId="0" fontId="5" fillId="0" borderId="0" xfId="0" applyFont="1" applyFill="1" applyBorder="1" applyAlignment="1">
      <alignment horizontal="left" vertical="center"/>
    </xf>
    <xf numFmtId="0" fontId="1" fillId="0" borderId="10"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0" xfId="0" applyFont="1" applyFill="1" applyAlignment="1">
      <alignment horizontal="right" vertical="center"/>
    </xf>
    <xf numFmtId="0" fontId="1" fillId="0" borderId="13" xfId="0" applyFont="1" applyFill="1" applyBorder="1" applyAlignment="1">
      <alignment horizontal="center" vertical="center" wrapText="1"/>
    </xf>
    <xf numFmtId="0" fontId="1" fillId="0" borderId="0" xfId="0" applyFont="1" applyFill="1" applyAlignment="1" applyProtection="1">
      <alignment horizontal="center" vertical="center"/>
      <protection locked="0"/>
    </xf>
    <xf numFmtId="0" fontId="1" fillId="33" borderId="15" xfId="0" applyFont="1" applyFill="1" applyBorder="1" applyAlignment="1" applyProtection="1">
      <alignment horizontal="left" vertical="center"/>
      <protection locked="0"/>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9"/>
  <sheetViews>
    <sheetView showGridLines="0" tabSelected="1" view="pageBreakPreview" zoomScaleSheetLayoutView="100" zoomScalePageLayoutView="0" workbookViewId="0" topLeftCell="A1">
      <selection activeCell="D17" sqref="D17"/>
    </sheetView>
  </sheetViews>
  <sheetFormatPr defaultColWidth="9.00390625" defaultRowHeight="13.5"/>
  <cols>
    <col min="1" max="1" width="10.75390625" style="1" customWidth="1"/>
    <col min="2" max="2" width="2.50390625" style="1" customWidth="1"/>
    <col min="3" max="3" width="1.75390625" style="1" customWidth="1"/>
    <col min="4" max="4" width="22.50390625" style="1" customWidth="1"/>
    <col min="5" max="14" width="11.625" style="1" customWidth="1"/>
    <col min="15" max="15" width="2.50390625" style="1" bestFit="1" customWidth="1"/>
    <col min="16" max="16384" width="9.00390625" style="1" customWidth="1"/>
  </cols>
  <sheetData>
    <row r="1" spans="1:13" ht="12.75">
      <c r="A1" s="2" t="s">
        <v>23</v>
      </c>
      <c r="B1" s="2"/>
      <c r="C1" s="2"/>
      <c r="D1" s="2"/>
      <c r="E1" s="2"/>
      <c r="F1" s="2"/>
      <c r="G1" s="2"/>
      <c r="H1" s="2"/>
      <c r="I1" s="2"/>
      <c r="J1" s="2"/>
      <c r="K1" s="2"/>
      <c r="L1" s="2"/>
      <c r="M1" s="2"/>
    </row>
    <row r="2" spans="1:14" ht="12.75">
      <c r="A2" s="42" t="s">
        <v>50</v>
      </c>
      <c r="B2" s="42"/>
      <c r="C2" s="42"/>
      <c r="D2" s="42"/>
      <c r="E2" s="42"/>
      <c r="F2" s="42"/>
      <c r="G2" s="42"/>
      <c r="H2" s="42"/>
      <c r="I2" s="42"/>
      <c r="J2" s="42"/>
      <c r="K2" s="42"/>
      <c r="L2" s="42"/>
      <c r="M2" s="42"/>
      <c r="N2" s="42"/>
    </row>
    <row r="4" spans="10:15" ht="13.5" customHeight="1">
      <c r="J4" s="43" t="s">
        <v>21</v>
      </c>
      <c r="K4" s="43"/>
      <c r="L4" s="43"/>
      <c r="M4" s="43"/>
      <c r="N4" s="43"/>
      <c r="O4" s="5"/>
    </row>
    <row r="5" ht="4.5" customHeight="1"/>
    <row r="6" spans="1:14" ht="12.75">
      <c r="A6" s="2"/>
      <c r="B6" s="2"/>
      <c r="C6" s="2"/>
      <c r="D6" s="2"/>
      <c r="E6" s="2"/>
      <c r="M6" s="40" t="s">
        <v>0</v>
      </c>
      <c r="N6" s="40"/>
    </row>
    <row r="7" ht="4.5" customHeight="1"/>
    <row r="8" spans="1:14" s="4" customFormat="1" ht="18" customHeight="1">
      <c r="A8" s="41" t="s">
        <v>19</v>
      </c>
      <c r="B8" s="44" t="s">
        <v>17</v>
      </c>
      <c r="C8" s="45"/>
      <c r="D8" s="46"/>
      <c r="E8" s="6" t="s">
        <v>1</v>
      </c>
      <c r="F8" s="6" t="s">
        <v>2</v>
      </c>
      <c r="G8" s="6" t="s">
        <v>4</v>
      </c>
      <c r="H8" s="6" t="s">
        <v>5</v>
      </c>
      <c r="I8" s="6" t="s">
        <v>7</v>
      </c>
      <c r="J8" s="6" t="s">
        <v>8</v>
      </c>
      <c r="K8" s="6" t="s">
        <v>15</v>
      </c>
      <c r="L8" s="6" t="s">
        <v>15</v>
      </c>
      <c r="M8" s="6" t="s">
        <v>11</v>
      </c>
      <c r="N8" s="6" t="s">
        <v>16</v>
      </c>
    </row>
    <row r="9" spans="1:14" s="4" customFormat="1" ht="18" customHeight="1">
      <c r="A9" s="41"/>
      <c r="B9" s="47"/>
      <c r="C9" s="48"/>
      <c r="D9" s="49"/>
      <c r="E9" s="7"/>
      <c r="F9" s="7" t="s">
        <v>3</v>
      </c>
      <c r="G9" s="7"/>
      <c r="H9" s="7" t="s">
        <v>6</v>
      </c>
      <c r="I9" s="7"/>
      <c r="J9" s="7"/>
      <c r="K9" s="7" t="s">
        <v>9</v>
      </c>
      <c r="L9" s="7" t="s">
        <v>10</v>
      </c>
      <c r="M9" s="7" t="s">
        <v>12</v>
      </c>
      <c r="N9" s="7" t="s">
        <v>13</v>
      </c>
    </row>
    <row r="10" spans="1:14" s="3" customFormat="1" ht="18" customHeight="1">
      <c r="A10" s="41"/>
      <c r="B10" s="50"/>
      <c r="C10" s="51"/>
      <c r="D10" s="52"/>
      <c r="E10" s="8" t="s">
        <v>24</v>
      </c>
      <c r="F10" s="8" t="s">
        <v>25</v>
      </c>
      <c r="G10" s="8" t="s">
        <v>26</v>
      </c>
      <c r="H10" s="8" t="s">
        <v>27</v>
      </c>
      <c r="I10" s="8" t="s">
        <v>28</v>
      </c>
      <c r="J10" s="8" t="s">
        <v>29</v>
      </c>
      <c r="K10" s="8" t="s">
        <v>30</v>
      </c>
      <c r="L10" s="8" t="s">
        <v>31</v>
      </c>
      <c r="M10" s="8" t="s">
        <v>32</v>
      </c>
      <c r="N10" s="8" t="s">
        <v>33</v>
      </c>
    </row>
    <row r="11" spans="1:14" ht="49.5" customHeight="1">
      <c r="A11" s="39" t="s">
        <v>34</v>
      </c>
      <c r="B11" s="53" t="s">
        <v>39</v>
      </c>
      <c r="C11" s="54"/>
      <c r="D11" s="55"/>
      <c r="E11" s="9">
        <f>(E12+E18)</f>
        <v>0</v>
      </c>
      <c r="F11" s="9">
        <f aca="true" t="shared" si="0" ref="F11:N11">(F12+F18)</f>
        <v>0</v>
      </c>
      <c r="G11" s="18">
        <f t="shared" si="0"/>
        <v>0</v>
      </c>
      <c r="H11" s="18">
        <f>(H12+H18)</f>
        <v>0</v>
      </c>
      <c r="I11" s="18">
        <f t="shared" si="0"/>
        <v>0</v>
      </c>
      <c r="J11" s="18">
        <f>(J12+J18)</f>
        <v>0</v>
      </c>
      <c r="K11" s="18">
        <f t="shared" si="0"/>
        <v>0</v>
      </c>
      <c r="L11" s="18">
        <f t="shared" si="0"/>
        <v>0</v>
      </c>
      <c r="M11" s="18">
        <f>(M12+M18)</f>
        <v>0</v>
      </c>
      <c r="N11" s="18">
        <f t="shared" si="0"/>
        <v>0</v>
      </c>
    </row>
    <row r="12" spans="1:14" ht="38.25" customHeight="1">
      <c r="A12" s="39"/>
      <c r="B12" s="14"/>
      <c r="C12" s="53" t="s">
        <v>38</v>
      </c>
      <c r="D12" s="55"/>
      <c r="E12" s="9">
        <f>SUM(E13:E17)</f>
        <v>0</v>
      </c>
      <c r="F12" s="9">
        <f aca="true" t="shared" si="1" ref="F12:N12">SUM(F13:F17)</f>
        <v>0</v>
      </c>
      <c r="G12" s="18">
        <f t="shared" si="1"/>
        <v>0</v>
      </c>
      <c r="H12" s="18">
        <f t="shared" si="1"/>
        <v>0</v>
      </c>
      <c r="I12" s="18">
        <f t="shared" si="1"/>
        <v>0</v>
      </c>
      <c r="J12" s="18">
        <f t="shared" si="1"/>
        <v>0</v>
      </c>
      <c r="K12" s="18">
        <f t="shared" si="1"/>
        <v>0</v>
      </c>
      <c r="L12" s="18">
        <f t="shared" si="1"/>
        <v>0</v>
      </c>
      <c r="M12" s="18">
        <f t="shared" si="1"/>
        <v>0</v>
      </c>
      <c r="N12" s="18">
        <f t="shared" si="1"/>
        <v>0</v>
      </c>
    </row>
    <row r="13" spans="1:14" ht="32.25" customHeight="1">
      <c r="A13" s="39"/>
      <c r="B13" s="12"/>
      <c r="C13" s="12"/>
      <c r="D13" s="13" t="s">
        <v>36</v>
      </c>
      <c r="E13" s="19"/>
      <c r="F13" s="19"/>
      <c r="G13" s="18">
        <f>E13-F13</f>
        <v>0</v>
      </c>
      <c r="H13" s="18">
        <f>G13</f>
        <v>0</v>
      </c>
      <c r="I13" s="18">
        <f>I28</f>
        <v>0</v>
      </c>
      <c r="J13" s="18">
        <f>MIN(G13,H13,I13)</f>
        <v>0</v>
      </c>
      <c r="K13" s="18">
        <f>ROUNDDOWN(J13,-3)</f>
        <v>0</v>
      </c>
      <c r="L13" s="18">
        <f>ROUNDDOWN(K13/3,-3)</f>
        <v>0</v>
      </c>
      <c r="M13" s="19"/>
      <c r="N13" s="18">
        <f>L13-M13</f>
        <v>0</v>
      </c>
    </row>
    <row r="14" spans="1:14" ht="33" customHeight="1">
      <c r="A14" s="39"/>
      <c r="B14" s="12"/>
      <c r="C14" s="12"/>
      <c r="D14" s="15" t="s">
        <v>37</v>
      </c>
      <c r="E14" s="19"/>
      <c r="F14" s="19"/>
      <c r="G14" s="18">
        <f>E14-F14</f>
        <v>0</v>
      </c>
      <c r="H14" s="18">
        <f>G14</f>
        <v>0</v>
      </c>
      <c r="I14" s="18">
        <f>I29</f>
        <v>0</v>
      </c>
      <c r="J14" s="18">
        <f>MIN(G14,H14,I14)</f>
        <v>0</v>
      </c>
      <c r="K14" s="18">
        <f>ROUNDDOWN(J14,-3)</f>
        <v>0</v>
      </c>
      <c r="L14" s="18">
        <f>ROUNDDOWN(K14/3,-3)</f>
        <v>0</v>
      </c>
      <c r="M14" s="19"/>
      <c r="N14" s="18">
        <f>L14-M14</f>
        <v>0</v>
      </c>
    </row>
    <row r="15" spans="1:14" ht="33" customHeight="1">
      <c r="A15" s="39"/>
      <c r="B15" s="12"/>
      <c r="C15" s="12"/>
      <c r="D15" s="15" t="s">
        <v>46</v>
      </c>
      <c r="E15" s="19"/>
      <c r="F15" s="19"/>
      <c r="G15" s="18">
        <f>E15-F15</f>
        <v>0</v>
      </c>
      <c r="H15" s="18">
        <f>G15</f>
        <v>0</v>
      </c>
      <c r="I15" s="18">
        <f>I30</f>
        <v>0</v>
      </c>
      <c r="J15" s="18">
        <f>MIN(G15,H15,I15)</f>
        <v>0</v>
      </c>
      <c r="K15" s="18">
        <f>ROUNDDOWN(J15,-3)</f>
        <v>0</v>
      </c>
      <c r="L15" s="18">
        <f>ROUNDDOWN(K15/3,-3)</f>
        <v>0</v>
      </c>
      <c r="M15" s="19"/>
      <c r="N15" s="18">
        <f>L15-M15</f>
        <v>0</v>
      </c>
    </row>
    <row r="16" spans="1:14" ht="33" customHeight="1">
      <c r="A16" s="39"/>
      <c r="B16" s="12"/>
      <c r="C16" s="12"/>
      <c r="D16" s="15" t="s">
        <v>53</v>
      </c>
      <c r="E16" s="19"/>
      <c r="F16" s="19"/>
      <c r="G16" s="18">
        <f>E16-F16</f>
        <v>0</v>
      </c>
      <c r="H16" s="18">
        <f>G16</f>
        <v>0</v>
      </c>
      <c r="I16" s="18">
        <f>I31</f>
        <v>0</v>
      </c>
      <c r="J16" s="18">
        <f>MIN(G16,H16,I16)</f>
        <v>0</v>
      </c>
      <c r="K16" s="18">
        <f>ROUNDDOWN(J16,-3)</f>
        <v>0</v>
      </c>
      <c r="L16" s="18">
        <f>ROUNDDOWN(K16/3,-3)</f>
        <v>0</v>
      </c>
      <c r="M16" s="19"/>
      <c r="N16" s="18">
        <f>L16-M16</f>
        <v>0</v>
      </c>
    </row>
    <row r="17" spans="1:14" ht="33" customHeight="1">
      <c r="A17" s="39"/>
      <c r="B17" s="12"/>
      <c r="C17" s="12"/>
      <c r="D17" s="15" t="s">
        <v>47</v>
      </c>
      <c r="E17" s="19"/>
      <c r="F17" s="19"/>
      <c r="G17" s="18">
        <f>E17-F17</f>
        <v>0</v>
      </c>
      <c r="H17" s="18">
        <f>G17</f>
        <v>0</v>
      </c>
      <c r="I17" s="18">
        <f>I32</f>
        <v>0</v>
      </c>
      <c r="J17" s="18">
        <f>MIN(G17,H17,I17)</f>
        <v>0</v>
      </c>
      <c r="K17" s="18">
        <f>ROUNDDOWN(J17,-3)</f>
        <v>0</v>
      </c>
      <c r="L17" s="18">
        <f>ROUNDDOWN(K17/3,-3)</f>
        <v>0</v>
      </c>
      <c r="M17" s="19"/>
      <c r="N17" s="18">
        <f>L17-M17</f>
        <v>0</v>
      </c>
    </row>
    <row r="18" spans="1:14" ht="34.5" customHeight="1">
      <c r="A18" s="39"/>
      <c r="B18" s="12"/>
      <c r="C18" s="38" t="s">
        <v>35</v>
      </c>
      <c r="D18" s="39"/>
      <c r="E18" s="18">
        <f>SUM(E19:E24)</f>
        <v>0</v>
      </c>
      <c r="F18" s="18">
        <f>SUM(F19:F24)</f>
        <v>0</v>
      </c>
      <c r="G18" s="18">
        <f aca="true" t="shared" si="2" ref="G18:M18">SUM(G19:G24)</f>
        <v>0</v>
      </c>
      <c r="H18" s="18">
        <f t="shared" si="2"/>
        <v>0</v>
      </c>
      <c r="I18" s="18">
        <f t="shared" si="2"/>
        <v>0</v>
      </c>
      <c r="J18" s="18">
        <f t="shared" si="2"/>
        <v>0</v>
      </c>
      <c r="K18" s="18">
        <f t="shared" si="2"/>
        <v>0</v>
      </c>
      <c r="L18" s="18">
        <f t="shared" si="2"/>
        <v>0</v>
      </c>
      <c r="M18" s="18">
        <f t="shared" si="2"/>
        <v>0</v>
      </c>
      <c r="N18" s="18">
        <f>SUM(N19:N24)</f>
        <v>0</v>
      </c>
    </row>
    <row r="19" spans="1:14" ht="31.5" customHeight="1">
      <c r="A19" s="39"/>
      <c r="B19" s="12"/>
      <c r="C19" s="14"/>
      <c r="D19" s="13" t="s">
        <v>36</v>
      </c>
      <c r="E19" s="19"/>
      <c r="F19" s="19"/>
      <c r="G19" s="18">
        <f aca="true" t="shared" si="3" ref="G19:G24">E19-F19</f>
        <v>0</v>
      </c>
      <c r="H19" s="18">
        <f aca="true" t="shared" si="4" ref="H19:H24">G19</f>
        <v>0</v>
      </c>
      <c r="I19" s="33"/>
      <c r="J19" s="18">
        <f aca="true" t="shared" si="5" ref="J19:J24">MIN(G19,H19,I19)</f>
        <v>0</v>
      </c>
      <c r="K19" s="18">
        <f aca="true" t="shared" si="6" ref="K19:K24">ROUNDDOWN(J19,-3)</f>
        <v>0</v>
      </c>
      <c r="L19" s="18">
        <f aca="true" t="shared" si="7" ref="L19:L24">K19</f>
        <v>0</v>
      </c>
      <c r="M19" s="19"/>
      <c r="N19" s="18">
        <f aca="true" t="shared" si="8" ref="N19:N24">L19-M19</f>
        <v>0</v>
      </c>
    </row>
    <row r="20" spans="1:14" ht="32.25" customHeight="1">
      <c r="A20" s="39"/>
      <c r="B20" s="12"/>
      <c r="C20" s="14"/>
      <c r="D20" s="13" t="s">
        <v>37</v>
      </c>
      <c r="E20" s="19"/>
      <c r="F20" s="19"/>
      <c r="G20" s="18">
        <f t="shared" si="3"/>
        <v>0</v>
      </c>
      <c r="H20" s="18">
        <f t="shared" si="4"/>
        <v>0</v>
      </c>
      <c r="I20" s="33"/>
      <c r="J20" s="18">
        <f t="shared" si="5"/>
        <v>0</v>
      </c>
      <c r="K20" s="18">
        <f t="shared" si="6"/>
        <v>0</v>
      </c>
      <c r="L20" s="18">
        <f t="shared" si="7"/>
        <v>0</v>
      </c>
      <c r="M20" s="19"/>
      <c r="N20" s="18">
        <f t="shared" si="8"/>
        <v>0</v>
      </c>
    </row>
    <row r="21" spans="1:14" ht="32.25" customHeight="1">
      <c r="A21" s="39"/>
      <c r="B21" s="12"/>
      <c r="C21" s="14"/>
      <c r="D21" s="13" t="s">
        <v>46</v>
      </c>
      <c r="E21" s="19"/>
      <c r="F21" s="19"/>
      <c r="G21" s="18">
        <f t="shared" si="3"/>
        <v>0</v>
      </c>
      <c r="H21" s="18">
        <f t="shared" si="4"/>
        <v>0</v>
      </c>
      <c r="I21" s="33"/>
      <c r="J21" s="18">
        <f t="shared" si="5"/>
        <v>0</v>
      </c>
      <c r="K21" s="18">
        <f t="shared" si="6"/>
        <v>0</v>
      </c>
      <c r="L21" s="18">
        <f t="shared" si="7"/>
        <v>0</v>
      </c>
      <c r="M21" s="19"/>
      <c r="N21" s="18">
        <f t="shared" si="8"/>
        <v>0</v>
      </c>
    </row>
    <row r="22" spans="1:14" ht="32.25" customHeight="1">
      <c r="A22" s="39"/>
      <c r="B22" s="12"/>
      <c r="C22" s="14"/>
      <c r="D22" s="13" t="s">
        <v>51</v>
      </c>
      <c r="E22" s="19"/>
      <c r="F22" s="19"/>
      <c r="G22" s="18">
        <f t="shared" si="3"/>
        <v>0</v>
      </c>
      <c r="H22" s="18">
        <f t="shared" si="4"/>
        <v>0</v>
      </c>
      <c r="I22" s="33"/>
      <c r="J22" s="18">
        <f t="shared" si="5"/>
        <v>0</v>
      </c>
      <c r="K22" s="18">
        <f t="shared" si="6"/>
        <v>0</v>
      </c>
      <c r="L22" s="18">
        <f t="shared" si="7"/>
        <v>0</v>
      </c>
      <c r="M22" s="19"/>
      <c r="N22" s="18">
        <f t="shared" si="8"/>
        <v>0</v>
      </c>
    </row>
    <row r="23" spans="1:14" ht="32.25" customHeight="1">
      <c r="A23" s="39"/>
      <c r="B23" s="12"/>
      <c r="C23" s="14"/>
      <c r="D23" s="13" t="s">
        <v>52</v>
      </c>
      <c r="E23" s="19"/>
      <c r="F23" s="19"/>
      <c r="G23" s="18">
        <f t="shared" si="3"/>
        <v>0</v>
      </c>
      <c r="H23" s="18">
        <f t="shared" si="4"/>
        <v>0</v>
      </c>
      <c r="I23" s="33"/>
      <c r="J23" s="18">
        <f t="shared" si="5"/>
        <v>0</v>
      </c>
      <c r="K23" s="18">
        <f t="shared" si="6"/>
        <v>0</v>
      </c>
      <c r="L23" s="18">
        <f t="shared" si="7"/>
        <v>0</v>
      </c>
      <c r="M23" s="19"/>
      <c r="N23" s="18">
        <f t="shared" si="8"/>
        <v>0</v>
      </c>
    </row>
    <row r="24" spans="1:14" ht="32.25" customHeight="1">
      <c r="A24" s="39"/>
      <c r="B24" s="22"/>
      <c r="C24" s="22"/>
      <c r="D24" s="13" t="s">
        <v>47</v>
      </c>
      <c r="E24" s="19"/>
      <c r="F24" s="19"/>
      <c r="G24" s="18">
        <f t="shared" si="3"/>
        <v>0</v>
      </c>
      <c r="H24" s="18">
        <f t="shared" si="4"/>
        <v>0</v>
      </c>
      <c r="I24" s="33"/>
      <c r="J24" s="18">
        <f t="shared" si="5"/>
        <v>0</v>
      </c>
      <c r="K24" s="18">
        <f t="shared" si="6"/>
        <v>0</v>
      </c>
      <c r="L24" s="18">
        <f t="shared" si="7"/>
        <v>0</v>
      </c>
      <c r="M24" s="19"/>
      <c r="N24" s="18">
        <f t="shared" si="8"/>
        <v>0</v>
      </c>
    </row>
    <row r="25" spans="1:14" s="11" customFormat="1" ht="32.25" customHeight="1">
      <c r="A25" s="10" t="s">
        <v>14</v>
      </c>
      <c r="B25" s="10"/>
      <c r="C25" s="10"/>
      <c r="D25" s="10"/>
      <c r="E25" s="10"/>
      <c r="F25" s="10"/>
      <c r="G25" s="10"/>
      <c r="H25" s="10"/>
      <c r="I25" s="10"/>
      <c r="J25" s="10"/>
      <c r="K25" s="10"/>
      <c r="L25" s="10"/>
      <c r="M25" s="10"/>
      <c r="N25" s="10"/>
    </row>
    <row r="26" spans="1:14" s="11" customFormat="1" ht="17.25" customHeight="1">
      <c r="A26" s="10" t="s">
        <v>18</v>
      </c>
      <c r="B26" s="10"/>
      <c r="C26" s="10"/>
      <c r="D26" s="10"/>
      <c r="E26" s="10"/>
      <c r="F26" s="10"/>
      <c r="G26" s="36" t="s">
        <v>43</v>
      </c>
      <c r="H26" s="36"/>
      <c r="K26" s="37"/>
      <c r="L26" s="37"/>
      <c r="N26" s="10"/>
    </row>
    <row r="27" spans="1:14" s="11" customFormat="1" ht="17.25" customHeight="1">
      <c r="A27" s="10" t="s">
        <v>22</v>
      </c>
      <c r="B27" s="10"/>
      <c r="C27" s="10"/>
      <c r="D27" s="10"/>
      <c r="E27" s="10"/>
      <c r="F27" s="10"/>
      <c r="G27" s="16"/>
      <c r="H27" s="16" t="s">
        <v>41</v>
      </c>
      <c r="I27" s="16" t="s">
        <v>42</v>
      </c>
      <c r="J27" s="10"/>
      <c r="K27" s="30"/>
      <c r="L27" s="30"/>
      <c r="M27" s="30"/>
      <c r="N27" s="10"/>
    </row>
    <row r="28" spans="1:14" ht="17.25" customHeight="1">
      <c r="A28" s="10" t="s">
        <v>20</v>
      </c>
      <c r="B28" s="10"/>
      <c r="C28" s="10"/>
      <c r="D28" s="10"/>
      <c r="E28" s="10"/>
      <c r="F28" s="10"/>
      <c r="G28" s="16" t="s">
        <v>40</v>
      </c>
      <c r="H28" s="20"/>
      <c r="I28" s="26">
        <f>I35*H28</f>
        <v>0</v>
      </c>
      <c r="J28" s="10"/>
      <c r="K28" s="30"/>
      <c r="L28" s="29"/>
      <c r="M28" s="31"/>
      <c r="N28" s="10"/>
    </row>
    <row r="29" spans="1:14" ht="17.25" customHeight="1">
      <c r="A29" s="10"/>
      <c r="B29" s="10"/>
      <c r="C29" s="10"/>
      <c r="D29" s="10"/>
      <c r="E29" s="10"/>
      <c r="F29" s="10"/>
      <c r="G29" s="16" t="s">
        <v>44</v>
      </c>
      <c r="H29" s="20"/>
      <c r="I29" s="27">
        <f>I36*H29</f>
        <v>0</v>
      </c>
      <c r="J29" s="10"/>
      <c r="K29" s="30"/>
      <c r="L29" s="29"/>
      <c r="M29" s="31"/>
      <c r="N29" s="10"/>
    </row>
    <row r="30" spans="1:14" ht="17.25" customHeight="1">
      <c r="A30" s="10"/>
      <c r="B30" s="10"/>
      <c r="C30" s="10"/>
      <c r="D30" s="10"/>
      <c r="E30" s="10"/>
      <c r="F30" s="10"/>
      <c r="G30" s="24" t="s">
        <v>45</v>
      </c>
      <c r="H30" s="20"/>
      <c r="I30" s="28">
        <f>H30*I37</f>
        <v>0</v>
      </c>
      <c r="J30" s="10"/>
      <c r="K30" s="32"/>
      <c r="L30" s="29"/>
      <c r="M30" s="31"/>
      <c r="N30" s="10"/>
    </row>
    <row r="31" spans="1:14" ht="17.25" customHeight="1">
      <c r="A31" s="10"/>
      <c r="B31" s="10"/>
      <c r="C31" s="10"/>
      <c r="D31" s="10"/>
      <c r="E31" s="10"/>
      <c r="F31" s="10"/>
      <c r="G31" s="23" t="s">
        <v>49</v>
      </c>
      <c r="H31" s="20"/>
      <c r="I31" s="28">
        <f>H31*I38</f>
        <v>0</v>
      </c>
      <c r="J31" s="10"/>
      <c r="K31" s="32"/>
      <c r="L31" s="29"/>
      <c r="M31" s="31"/>
      <c r="N31" s="10"/>
    </row>
    <row r="32" spans="1:14" ht="17.25" customHeight="1">
      <c r="A32" s="10"/>
      <c r="B32" s="10"/>
      <c r="C32" s="10"/>
      <c r="D32" s="10"/>
      <c r="E32" s="10"/>
      <c r="F32" s="10"/>
      <c r="G32" s="23" t="s">
        <v>48</v>
      </c>
      <c r="H32" s="20"/>
      <c r="I32" s="28">
        <f>H32*I39</f>
        <v>0</v>
      </c>
      <c r="J32" s="10"/>
      <c r="K32" s="32"/>
      <c r="L32" s="29"/>
      <c r="M32" s="31"/>
      <c r="N32" s="10"/>
    </row>
    <row r="33" spans="1:15" ht="12.75">
      <c r="A33" s="11"/>
      <c r="B33" s="11"/>
      <c r="C33" s="11"/>
      <c r="D33" s="11"/>
      <c r="E33" s="11"/>
      <c r="F33" s="11"/>
      <c r="G33" s="17"/>
      <c r="H33" s="17"/>
      <c r="I33" s="17"/>
      <c r="J33" s="11"/>
      <c r="N33" s="11"/>
      <c r="O33" s="11"/>
    </row>
    <row r="34" spans="7:13" ht="12.75">
      <c r="G34" s="5"/>
      <c r="H34" s="5"/>
      <c r="I34" s="5"/>
      <c r="M34" s="21"/>
    </row>
    <row r="35" spans="9:13" ht="12.75">
      <c r="I35" s="34">
        <v>72000</v>
      </c>
      <c r="M35" s="21"/>
    </row>
    <row r="36" spans="9:13" ht="12.75">
      <c r="I36" s="34">
        <v>120000</v>
      </c>
      <c r="M36" s="25"/>
    </row>
    <row r="37" spans="9:13" ht="12.75">
      <c r="I37" s="35">
        <v>36000</v>
      </c>
      <c r="M37" s="25"/>
    </row>
    <row r="38" ht="12.75">
      <c r="I38" s="34">
        <v>33000</v>
      </c>
    </row>
    <row r="39" ht="12.75">
      <c r="I39" s="34">
        <v>112000</v>
      </c>
    </row>
  </sheetData>
  <sheetProtection selectLockedCells="1"/>
  <mergeCells count="11">
    <mergeCell ref="C12:D12"/>
    <mergeCell ref="G26:H26"/>
    <mergeCell ref="K26:L26"/>
    <mergeCell ref="C18:D18"/>
    <mergeCell ref="M6:N6"/>
    <mergeCell ref="A8:A10"/>
    <mergeCell ref="A2:N2"/>
    <mergeCell ref="J4:N4"/>
    <mergeCell ref="A11:A24"/>
    <mergeCell ref="B8:D10"/>
    <mergeCell ref="B11:D11"/>
  </mergeCells>
  <printOptions horizontalCentered="1" verticalCentered="1"/>
  <pageMargins left="0.5905511811023623" right="0.5905511811023623" top="0.7874015748031497" bottom="0.7874015748031497" header="0.1968503937007874" footer="0.5118110236220472"/>
  <pageSetup firstPageNumber="17" useFirstPageNumber="1" fitToHeight="1" fitToWidth="1" horizontalDpi="300" verticalDpi="300" orientation="landscape" paperSize="9" scale="6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2024-03-29T05:29:03Z</cp:lastPrinted>
  <dcterms:modified xsi:type="dcterms:W3CDTF">2024-03-29T05:29:08Z</dcterms:modified>
  <cp:category/>
  <cp:version/>
  <cp:contentType/>
  <cp:contentStatus/>
</cp:coreProperties>
</file>