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kfs01\s1386\03_保育・待機児童対策グループ\20_認定こども園\01_要綱・手引き\要綱・要綱参考様式\2026改正\要綱参考様式\02_新様式\"/>
    </mc:Choice>
  </mc:AlternateContent>
  <xr:revisionPtr revIDLastSave="0" documentId="13_ncr:1_{824C64AA-F833-41C3-BBD3-F453DD90AA55}" xr6:coauthVersionLast="47" xr6:coauthVersionMax="47" xr10:uidLastSave="{00000000-0000-0000-0000-000000000000}"/>
  <bookViews>
    <workbookView xWindow="6345" yWindow="-16320" windowWidth="29040" windowHeight="15720" xr2:uid="{ED54455E-BF03-4799-B509-E58EB2939525}"/>
  </bookViews>
  <sheets>
    <sheet name="定員及び収容状況表" sheetId="2" r:id="rId1"/>
    <sheet name="学級編制表" sheetId="3" r:id="rId2"/>
    <sheet name="学級編制表 (記入例)" sheetId="8" r:id="rId3"/>
  </sheets>
  <definedNames>
    <definedName name="_xlnm.Print_Area" localSheetId="1">学級編制表!$A$1:$N$29</definedName>
    <definedName name="_xlnm.Print_Area" localSheetId="2">'学級編制表 (記入例)'!$A$1:$N$29</definedName>
    <definedName name="_xlnm.Print_Area" localSheetId="0">定員及び収容状況表!$A$1:$K$43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8" l="1"/>
  <c r="F27" i="8"/>
  <c r="K26" i="8"/>
  <c r="J26" i="8"/>
  <c r="I26" i="8"/>
  <c r="H26" i="8"/>
  <c r="G26" i="8"/>
  <c r="F26" i="8"/>
  <c r="E26" i="8"/>
  <c r="D26" i="8"/>
  <c r="D27" i="8" s="1"/>
  <c r="M25" i="8"/>
  <c r="L25" i="8"/>
  <c r="N25" i="8" s="1"/>
  <c r="O25" i="8" s="1" a="1"/>
  <c r="O25" i="8" s="1"/>
  <c r="M24" i="8"/>
  <c r="L24" i="8"/>
  <c r="N24" i="8" s="1"/>
  <c r="O24" i="8" s="1" a="1"/>
  <c r="O24" i="8" s="1"/>
  <c r="M23" i="8"/>
  <c r="L23" i="8"/>
  <c r="N23" i="8" s="1"/>
  <c r="O23" i="8" s="1" a="1"/>
  <c r="O23" i="8" s="1"/>
  <c r="N22" i="8"/>
  <c r="O22" i="8" s="1" a="1"/>
  <c r="O22" i="8" s="1"/>
  <c r="M22" i="8"/>
  <c r="L22" i="8"/>
  <c r="M21" i="8"/>
  <c r="L21" i="8"/>
  <c r="N21" i="8" s="1"/>
  <c r="O21" i="8" s="1" a="1"/>
  <c r="O21" i="8" s="1"/>
  <c r="M20" i="8"/>
  <c r="L20" i="8"/>
  <c r="N20" i="8" s="1"/>
  <c r="O20" i="8" s="1" a="1"/>
  <c r="O20" i="8" s="1"/>
  <c r="M19" i="8"/>
  <c r="L19" i="8"/>
  <c r="N19" i="8" s="1"/>
  <c r="O19" i="8" s="1" a="1"/>
  <c r="O19" i="8" s="1"/>
  <c r="M18" i="8"/>
  <c r="L18" i="8"/>
  <c r="N18" i="8" s="1"/>
  <c r="O18" i="8" s="1" a="1"/>
  <c r="O18" i="8" s="1"/>
  <c r="M17" i="8"/>
  <c r="L17" i="8"/>
  <c r="N17" i="8" s="1"/>
  <c r="O17" i="8" s="1" a="1"/>
  <c r="O17" i="8" s="1"/>
  <c r="M16" i="8"/>
  <c r="L16" i="8"/>
  <c r="N16" i="8" s="1"/>
  <c r="O16" i="8" s="1" a="1"/>
  <c r="O16" i="8" s="1"/>
  <c r="M15" i="8"/>
  <c r="L15" i="8"/>
  <c r="M14" i="8"/>
  <c r="L14" i="8"/>
  <c r="N14" i="8" s="1"/>
  <c r="O14" i="8" s="1" a="1"/>
  <c r="O14" i="8" s="1"/>
  <c r="M13" i="8"/>
  <c r="L13" i="8"/>
  <c r="N13" i="8" s="1"/>
  <c r="O13" i="8" s="1" a="1"/>
  <c r="O13" i="8" s="1"/>
  <c r="M12" i="8"/>
  <c r="L12" i="8"/>
  <c r="N12" i="8" s="1"/>
  <c r="O12" i="8" s="1" a="1"/>
  <c r="O12" i="8" s="1"/>
  <c r="J6" i="8"/>
  <c r="H6" i="8"/>
  <c r="F6" i="8"/>
  <c r="D6" i="8"/>
  <c r="L6" i="8" s="1"/>
  <c r="N15" i="8" l="1"/>
  <c r="O15" i="8" s="1" a="1"/>
  <c r="O15" i="8" s="1"/>
  <c r="J27" i="8"/>
  <c r="J6" i="3" l="1"/>
  <c r="H6" i="3"/>
  <c r="K30" i="2"/>
  <c r="J29" i="2"/>
  <c r="I29" i="2"/>
  <c r="H29" i="2"/>
  <c r="G29" i="2"/>
  <c r="F29" i="2"/>
  <c r="E29" i="2"/>
  <c r="D29" i="2"/>
  <c r="K28" i="2"/>
  <c r="K27" i="2"/>
  <c r="F6" i="3"/>
  <c r="D6" i="3"/>
  <c r="J27" i="3"/>
  <c r="H27" i="3"/>
  <c r="E26" i="3"/>
  <c r="F26" i="3"/>
  <c r="F27" i="3" s="1"/>
  <c r="G26" i="3"/>
  <c r="H26" i="3"/>
  <c r="I26" i="3"/>
  <c r="J26" i="3"/>
  <c r="K26" i="3"/>
  <c r="D26" i="3"/>
  <c r="L6" i="3" l="1"/>
  <c r="K29" i="2"/>
  <c r="D27" i="3"/>
  <c r="M13" i="3"/>
  <c r="M14" i="3"/>
  <c r="M15" i="3"/>
  <c r="M16" i="3"/>
  <c r="M17" i="3"/>
  <c r="M18" i="3"/>
  <c r="M19" i="3"/>
  <c r="M20" i="3"/>
  <c r="M21" i="3"/>
  <c r="M22" i="3"/>
  <c r="M23" i="3"/>
  <c r="M24" i="3"/>
  <c r="M25" i="3"/>
  <c r="M12" i="3"/>
  <c r="L13" i="3"/>
  <c r="L14" i="3"/>
  <c r="L15" i="3"/>
  <c r="L16" i="3"/>
  <c r="L17" i="3"/>
  <c r="N17" i="3" s="1"/>
  <c r="O17" i="3" s="1" a="1"/>
  <c r="O17" i="3" s="1"/>
  <c r="L18" i="3"/>
  <c r="L19" i="3"/>
  <c r="L20" i="3"/>
  <c r="L21" i="3"/>
  <c r="L22" i="3"/>
  <c r="L23" i="3"/>
  <c r="N23" i="3" s="1"/>
  <c r="O23" i="3" s="1" a="1"/>
  <c r="O23" i="3" s="1"/>
  <c r="L24" i="3"/>
  <c r="N24" i="3" s="1"/>
  <c r="O24" i="3" s="1" a="1"/>
  <c r="O24" i="3" s="1"/>
  <c r="L25" i="3"/>
  <c r="L12" i="3"/>
  <c r="D21" i="2"/>
  <c r="J21" i="2"/>
  <c r="I21" i="2"/>
  <c r="H21" i="2"/>
  <c r="G21" i="2"/>
  <c r="F21" i="2"/>
  <c r="E21" i="2"/>
  <c r="N19" i="3" l="1"/>
  <c r="O19" i="3" s="1" a="1"/>
  <c r="O19" i="3" s="1"/>
  <c r="N18" i="3"/>
  <c r="O18" i="3" s="1" a="1"/>
  <c r="O18" i="3" s="1"/>
  <c r="N21" i="3"/>
  <c r="O21" i="3" s="1" a="1"/>
  <c r="O21" i="3" s="1"/>
  <c r="N16" i="3"/>
  <c r="O16" i="3" s="1" a="1"/>
  <c r="O16" i="3" s="1"/>
  <c r="N15" i="3"/>
  <c r="O15" i="3" s="1" a="1"/>
  <c r="O15" i="3" s="1"/>
  <c r="N20" i="3"/>
  <c r="O20" i="3" s="1" a="1"/>
  <c r="O20" i="3" s="1"/>
  <c r="N22" i="3"/>
  <c r="O22" i="3" s="1" a="1"/>
  <c r="O22" i="3" s="1"/>
  <c r="N12" i="3"/>
  <c r="O12" i="3" s="1" a="1"/>
  <c r="O12" i="3" s="1"/>
  <c r="N14" i="3"/>
  <c r="O14" i="3" s="1" a="1"/>
  <c r="O14" i="3" s="1"/>
  <c r="N25" i="3"/>
  <c r="O25" i="3" s="1" a="1"/>
  <c r="O25" i="3" s="1"/>
  <c r="N13" i="3"/>
  <c r="O13" i="3" s="1" a="1"/>
  <c r="O13" i="3" s="1"/>
  <c r="G42" i="2" l="1"/>
  <c r="D42" i="2"/>
  <c r="H38" i="2"/>
  <c r="D38" i="2"/>
  <c r="J42" i="2"/>
  <c r="I42" i="2"/>
  <c r="H42" i="2"/>
  <c r="F42" i="2"/>
  <c r="E42" i="2"/>
  <c r="J38" i="2"/>
  <c r="I38" i="2"/>
  <c r="G38" i="2"/>
  <c r="F38" i="2"/>
  <c r="E38" i="2"/>
  <c r="J11" i="2"/>
  <c r="I11" i="2"/>
  <c r="H11" i="2"/>
  <c r="G11" i="2"/>
  <c r="D11" i="2"/>
  <c r="F11" i="2"/>
  <c r="E11" i="2"/>
  <c r="J7" i="2"/>
  <c r="I7" i="2"/>
  <c r="H7" i="2"/>
  <c r="G7" i="2"/>
  <c r="F7" i="2"/>
  <c r="E7" i="2"/>
  <c r="D7" i="2"/>
  <c r="K21" i="2"/>
  <c r="K20" i="2"/>
  <c r="K19" i="2"/>
  <c r="K22" i="2"/>
  <c r="K12" i="2"/>
  <c r="K10" i="2"/>
  <c r="K9" i="2"/>
  <c r="K8" i="2"/>
  <c r="K43" i="2"/>
  <c r="K41" i="2"/>
  <c r="K40" i="2"/>
  <c r="K39" i="2"/>
  <c r="K37" i="2"/>
  <c r="K36" i="2"/>
  <c r="K6" i="2"/>
  <c r="K5" i="2"/>
  <c r="D28" i="3" l="1"/>
  <c r="J28" i="3"/>
  <c r="F28" i="3"/>
  <c r="H28" i="3"/>
  <c r="K42" i="2"/>
  <c r="K38" i="2"/>
  <c r="K11" i="2"/>
  <c r="K7"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<sst xmlns="http://schemas.openxmlformats.org/spreadsheetml/2006/main" count="148" uniqueCount="57">
  <si>
    <t>合計</t>
    <rPh sb="0" eb="2">
      <t>ゴウケイ</t>
    </rPh>
    <phoneticPr fontId="6"/>
  </si>
  <si>
    <t>定員及び収容状況表</t>
    <rPh sb="0" eb="2">
      <t>テイイン</t>
    </rPh>
    <rPh sb="2" eb="3">
      <t>オヨ</t>
    </rPh>
    <rPh sb="4" eb="8">
      <t>シュウヨウジョウキョウ</t>
    </rPh>
    <rPh sb="8" eb="9">
      <t>ヒョウ</t>
    </rPh>
    <phoneticPr fontId="6"/>
  </si>
  <si>
    <t>学級数</t>
    <rPh sb="0" eb="3">
      <t>ガッキュウスウ</t>
    </rPh>
    <phoneticPr fontId="3"/>
  </si>
  <si>
    <t>０歳児</t>
    <rPh sb="1" eb="2">
      <t>サイ</t>
    </rPh>
    <rPh sb="2" eb="3">
      <t>ジ</t>
    </rPh>
    <phoneticPr fontId="6"/>
  </si>
  <si>
    <t>１歳児</t>
    <rPh sb="1" eb="2">
      <t>サイ</t>
    </rPh>
    <phoneticPr fontId="6"/>
  </si>
  <si>
    <t>２歳児</t>
    <rPh sb="1" eb="2">
      <t>サイ</t>
    </rPh>
    <rPh sb="2" eb="3">
      <t>ジ</t>
    </rPh>
    <phoneticPr fontId="6"/>
  </si>
  <si>
    <t>満３歳児</t>
    <rPh sb="0" eb="1">
      <t>マン</t>
    </rPh>
    <rPh sb="2" eb="3">
      <t>サイ</t>
    </rPh>
    <rPh sb="3" eb="4">
      <t>ジ</t>
    </rPh>
    <phoneticPr fontId="6"/>
  </si>
  <si>
    <t>３歳児</t>
    <rPh sb="1" eb="2">
      <t>サイ</t>
    </rPh>
    <phoneticPr fontId="6"/>
  </si>
  <si>
    <t>４歳児</t>
    <rPh sb="1" eb="2">
      <t>サイ</t>
    </rPh>
    <rPh sb="2" eb="3">
      <t>ジ</t>
    </rPh>
    <phoneticPr fontId="6"/>
  </si>
  <si>
    <t>５歳児</t>
    <rPh sb="1" eb="2">
      <t>サイ</t>
    </rPh>
    <phoneticPr fontId="6"/>
  </si>
  <si>
    <t>区分</t>
    <rPh sb="0" eb="2">
      <t>クブン</t>
    </rPh>
    <phoneticPr fontId="3"/>
  </si>
  <si>
    <r>
      <t>１　認可定員</t>
    </r>
    <r>
      <rPr>
        <vertAlign val="superscript"/>
        <sz val="11"/>
        <color theme="1"/>
        <rFont val="ＭＳ Ｐゴシック"/>
        <family val="3"/>
        <charset val="128"/>
      </rPr>
      <t>※１</t>
    </r>
    <r>
      <rPr>
        <sz val="11"/>
        <color theme="1"/>
        <rFont val="ＭＳ Ｐゴシック"/>
        <family val="3"/>
        <charset val="128"/>
      </rPr>
      <t>・利用定員</t>
    </r>
    <r>
      <rPr>
        <vertAlign val="superscript"/>
        <sz val="11"/>
        <color theme="1"/>
        <rFont val="ＭＳ Ｐゴシック"/>
        <family val="3"/>
        <charset val="128"/>
      </rPr>
      <t>※２</t>
    </r>
    <rPh sb="2" eb="6">
      <t>ニンカテイイン</t>
    </rPh>
    <rPh sb="9" eb="13">
      <t>リヨウテイイン</t>
    </rPh>
    <phoneticPr fontId="3"/>
  </si>
  <si>
    <r>
      <t>２　収容状況</t>
    </r>
    <r>
      <rPr>
        <vertAlign val="superscript"/>
        <sz val="11"/>
        <color theme="1"/>
        <rFont val="ＭＳ Ｐゴシック"/>
        <family val="3"/>
        <charset val="128"/>
      </rPr>
      <t>※３</t>
    </r>
    <rPh sb="2" eb="6">
      <t>シュウヨウジョウキョウ</t>
    </rPh>
    <phoneticPr fontId="3"/>
  </si>
  <si>
    <t>認可定員</t>
    <rPh sb="0" eb="4">
      <t>ニンカテイイン</t>
    </rPh>
    <phoneticPr fontId="6"/>
  </si>
  <si>
    <t>利用定員</t>
    <rPh sb="0" eb="2">
      <t>リヨウ</t>
    </rPh>
    <rPh sb="2" eb="4">
      <t>テイイン</t>
    </rPh>
    <phoneticPr fontId="6"/>
  </si>
  <si>
    <t>現員</t>
    <rPh sb="0" eb="2">
      <t>ゲンイン</t>
    </rPh>
    <phoneticPr fontId="6"/>
  </si>
  <si>
    <t>１号子ども（人）</t>
    <rPh sb="1" eb="2">
      <t>ゴウ</t>
    </rPh>
    <rPh sb="2" eb="3">
      <t>コ</t>
    </rPh>
    <rPh sb="6" eb="7">
      <t>ヒト</t>
    </rPh>
    <phoneticPr fontId="6"/>
  </si>
  <si>
    <t>２号、３号子ども（人）</t>
    <rPh sb="9" eb="10">
      <t>ヒト</t>
    </rPh>
    <phoneticPr fontId="3"/>
  </si>
  <si>
    <t>合計（人）</t>
    <rPh sb="0" eb="2">
      <t>ゴウケイ</t>
    </rPh>
    <rPh sb="3" eb="4">
      <t>ヒト</t>
    </rPh>
    <phoneticPr fontId="3"/>
  </si>
  <si>
    <t>学級編制表　</t>
    <rPh sb="4" eb="5">
      <t>ヒョウ</t>
    </rPh>
    <phoneticPr fontId="3"/>
  </si>
  <si>
    <t xml:space="preserve">        </t>
    <phoneticPr fontId="16"/>
  </si>
  <si>
    <t>３歳児</t>
  </si>
  <si>
    <t>４歳児</t>
  </si>
  <si>
    <t>５歳児</t>
  </si>
  <si>
    <t>満３歳児</t>
    <phoneticPr fontId="3"/>
  </si>
  <si>
    <t>※１学級の園児数は、原則30人以下とする</t>
    <rPh sb="10" eb="12">
      <t>ゲンソク</t>
    </rPh>
    <phoneticPr fontId="3"/>
  </si>
  <si>
    <t>１号</t>
    <rPh sb="1" eb="2">
      <t>ゴウ</t>
    </rPh>
    <phoneticPr fontId="3"/>
  </si>
  <si>
    <t>２号</t>
    <rPh sb="1" eb="2">
      <t>ゴウ</t>
    </rPh>
    <phoneticPr fontId="3"/>
  </si>
  <si>
    <t>学級別人数</t>
    <rPh sb="0" eb="3">
      <t>ガッキュウベツ</t>
    </rPh>
    <rPh sb="3" eb="5">
      <t>ニンズウ</t>
    </rPh>
    <phoneticPr fontId="3"/>
  </si>
  <si>
    <t>合計</t>
    <rPh sb="0" eb="2">
      <t>ゴウケイケイ</t>
    </rPh>
    <phoneticPr fontId="3"/>
  </si>
  <si>
    <t>合計</t>
    <rPh sb="0" eb="2">
      <t>ゴウケイ</t>
    </rPh>
    <phoneticPr fontId="3"/>
  </si>
  <si>
    <t>１　学級数</t>
    <rPh sb="2" eb="5">
      <t>ガッキュウスウ</t>
    </rPh>
    <phoneticPr fontId="3"/>
  </si>
  <si>
    <t>２　学級ごと定員内訳</t>
    <rPh sb="2" eb="4">
      <t>ガッキュウ</t>
    </rPh>
    <rPh sb="6" eb="8">
      <t>テイイン</t>
    </rPh>
    <rPh sb="8" eb="10">
      <t>ウチワケ</t>
    </rPh>
    <phoneticPr fontId="3"/>
  </si>
  <si>
    <t>年齢別人数</t>
    <rPh sb="0" eb="3">
      <t>ネンレイベツ</t>
    </rPh>
    <rPh sb="3" eb="5">
      <t>ニンズウ</t>
    </rPh>
    <phoneticPr fontId="3"/>
  </si>
  <si>
    <t>令和●年●月１日見込み</t>
    <rPh sb="8" eb="10">
      <t>ミコ</t>
    </rPh>
    <phoneticPr fontId="3"/>
  </si>
  <si>
    <t>令和●年●月１日時点</t>
    <phoneticPr fontId="3"/>
  </si>
  <si>
    <r>
      <t>３　収容想定人数</t>
    </r>
    <r>
      <rPr>
        <vertAlign val="superscript"/>
        <sz val="11"/>
        <color theme="1"/>
        <rFont val="ＭＳ Ｐゴシック"/>
        <family val="3"/>
        <charset val="128"/>
      </rPr>
      <t>※４</t>
    </r>
    <rPh sb="2" eb="4">
      <t>シュウヨウ</t>
    </rPh>
    <rPh sb="4" eb="6">
      <t>ソウテイ</t>
    </rPh>
    <rPh sb="6" eb="8">
      <t>ニンズウ</t>
    </rPh>
    <phoneticPr fontId="3"/>
  </si>
  <si>
    <t>※３　収容状況 ： 直近の入所児童数及び学級数を記載する。</t>
    <rPh sb="3" eb="7">
      <t>シュウヨウジョウキョウ</t>
    </rPh>
    <rPh sb="10" eb="12">
      <t>チョッキン</t>
    </rPh>
    <rPh sb="13" eb="15">
      <t>ニュウショ</t>
    </rPh>
    <rPh sb="15" eb="17">
      <t>ジドウ</t>
    </rPh>
    <rPh sb="17" eb="18">
      <t>スウ</t>
    </rPh>
    <rPh sb="18" eb="19">
      <t>オヨ</t>
    </rPh>
    <rPh sb="20" eb="23">
      <t>ガッキュウスウ</t>
    </rPh>
    <rPh sb="24" eb="26">
      <t>キサイ</t>
    </rPh>
    <phoneticPr fontId="3"/>
  </si>
  <si>
    <t>４　【変更前】 認可定員・利用定員　（定員変更の場合のみ、変更前定員を記載）</t>
    <rPh sb="3" eb="6">
      <t>ヘンコウマエ</t>
    </rPh>
    <rPh sb="8" eb="12">
      <t>ニンカテイイン</t>
    </rPh>
    <rPh sb="13" eb="17">
      <t>リヨウテイイン</t>
    </rPh>
    <rPh sb="19" eb="21">
      <t>テイイン</t>
    </rPh>
    <rPh sb="21" eb="23">
      <t>ヘンコウ</t>
    </rPh>
    <rPh sb="24" eb="26">
      <t>バアイ</t>
    </rPh>
    <rPh sb="29" eb="32">
      <t>ヘンコウマエ</t>
    </rPh>
    <rPh sb="32" eb="34">
      <t>テイイン</t>
    </rPh>
    <rPh sb="35" eb="37">
      <t>キサイ</t>
    </rPh>
    <phoneticPr fontId="3"/>
  </si>
  <si>
    <t>たんぽぽ組</t>
    <rPh sb="4" eb="5">
      <t>クミ</t>
    </rPh>
    <phoneticPr fontId="3"/>
  </si>
  <si>
    <t>つくし組</t>
    <rPh sb="3" eb="4">
      <t>クミ</t>
    </rPh>
    <phoneticPr fontId="3"/>
  </si>
  <si>
    <t>すみれ組</t>
    <rPh sb="3" eb="4">
      <t>クミ</t>
    </rPh>
    <phoneticPr fontId="3"/>
  </si>
  <si>
    <t>ひまわり組</t>
    <rPh sb="4" eb="5">
      <t>クミ</t>
    </rPh>
    <phoneticPr fontId="3"/>
  </si>
  <si>
    <t>ばら組</t>
    <rPh sb="2" eb="3">
      <t>クミ</t>
    </rPh>
    <phoneticPr fontId="3"/>
  </si>
  <si>
    <t>ゆり組</t>
    <rPh sb="2" eb="3">
      <t>クミ</t>
    </rPh>
    <phoneticPr fontId="3"/>
  </si>
  <si>
    <t>さくら組</t>
    <rPh sb="3" eb="4">
      <t>クミ</t>
    </rPh>
    <phoneticPr fontId="3"/>
  </si>
  <si>
    <t>想定人数</t>
    <rPh sb="0" eb="2">
      <t>ソウテイ</t>
    </rPh>
    <rPh sb="2" eb="4">
      <t>ニンズウ</t>
    </rPh>
    <phoneticPr fontId="6"/>
  </si>
  <si>
    <t>１．新たに認定こども園を設置するとき</t>
    <rPh sb="2" eb="3">
      <t>アラタ</t>
    </rPh>
    <rPh sb="5" eb="7">
      <t>ニンテイ</t>
    </rPh>
    <rPh sb="10" eb="11">
      <t>エン</t>
    </rPh>
    <rPh sb="12" eb="14">
      <t>セッチ</t>
    </rPh>
    <phoneticPr fontId="3"/>
  </si>
  <si>
    <t>２．既設認定こども園の変更届を提出するとき</t>
    <rPh sb="2" eb="4">
      <t>キセツ</t>
    </rPh>
    <rPh sb="4" eb="6">
      <t>ニンテイ</t>
    </rPh>
    <rPh sb="9" eb="10">
      <t>エン</t>
    </rPh>
    <rPh sb="11" eb="13">
      <t>ヘンコウ</t>
    </rPh>
    <rPh sb="13" eb="14">
      <t>トドケ</t>
    </rPh>
    <rPh sb="15" eb="17">
      <t>テイシュツ</t>
    </rPh>
    <phoneticPr fontId="3"/>
  </si>
  <si>
    <t>※４　収容想定人数 ： 開所日（変更の場合は変更日）の入所児童数及び学級数見込みを記載する。</t>
    <rPh sb="3" eb="5">
      <t>シュウヨウ</t>
    </rPh>
    <rPh sb="5" eb="7">
      <t>ソウテイ</t>
    </rPh>
    <rPh sb="7" eb="9">
      <t>ニンズウ</t>
    </rPh>
    <rPh sb="12" eb="14">
      <t>カイショ</t>
    </rPh>
    <rPh sb="14" eb="15">
      <t>ヒ</t>
    </rPh>
    <rPh sb="16" eb="18">
      <t>ヘンコウ</t>
    </rPh>
    <rPh sb="19" eb="21">
      <t>バアイ</t>
    </rPh>
    <rPh sb="22" eb="25">
      <t>ヘンコウビ</t>
    </rPh>
    <rPh sb="27" eb="32">
      <t>ニュウショジドウスウ</t>
    </rPh>
    <rPh sb="32" eb="33">
      <t>オヨ</t>
    </rPh>
    <rPh sb="34" eb="37">
      <t>ガッキュウスウ</t>
    </rPh>
    <rPh sb="37" eb="39">
      <t>ミコ</t>
    </rPh>
    <rPh sb="41" eb="43">
      <t>キサイ</t>
    </rPh>
    <phoneticPr fontId="3"/>
  </si>
  <si>
    <t>※１　認可定員 ： 幼保連携型認定こども園の場合は、認定こども園としての認可定員・学級数を記載する。
　　　　　　　　　　　幼保連携型以外の認定こども園は、幼稚園としての認可定員・学級数、保育所としての認可定員
　　　　　　　　　　　を記載する。
※２　利用定員 ： 市町村から確認を受けた認定こども園としての利用定員を記載する。</t>
    <rPh sb="3" eb="7">
      <t>ニンカテイイン</t>
    </rPh>
    <rPh sb="20" eb="21">
      <t>エン</t>
    </rPh>
    <rPh sb="22" eb="24">
      <t>バアイ</t>
    </rPh>
    <rPh sb="26" eb="28">
      <t>ニンテイ</t>
    </rPh>
    <rPh sb="31" eb="32">
      <t>エン</t>
    </rPh>
    <rPh sb="36" eb="38">
      <t>ニンカ</t>
    </rPh>
    <rPh sb="38" eb="40">
      <t>テイイン</t>
    </rPh>
    <rPh sb="41" eb="44">
      <t>ガッキュウスウ</t>
    </rPh>
    <rPh sb="45" eb="47">
      <t>キサイ</t>
    </rPh>
    <rPh sb="94" eb="97">
      <t>ホイクジョ</t>
    </rPh>
    <rPh sb="101" eb="105">
      <t>ニンカテイイン</t>
    </rPh>
    <rPh sb="127" eb="131">
      <t>リヨウテイイン</t>
    </rPh>
    <rPh sb="134" eb="137">
      <t>シチョウソン</t>
    </rPh>
    <rPh sb="139" eb="141">
      <t>カクニン</t>
    </rPh>
    <rPh sb="142" eb="143">
      <t>ウ</t>
    </rPh>
    <rPh sb="145" eb="147">
      <t>ニンテイ</t>
    </rPh>
    <rPh sb="150" eb="151">
      <t>エン</t>
    </rPh>
    <rPh sb="155" eb="157">
      <t>リヨウ</t>
    </rPh>
    <rPh sb="157" eb="159">
      <t>テイイン</t>
    </rPh>
    <rPh sb="160" eb="162">
      <t>キサイ</t>
    </rPh>
    <phoneticPr fontId="3"/>
  </si>
  <si>
    <r>
      <t>学級編制表</t>
    </r>
    <r>
      <rPr>
        <b/>
        <sz val="14"/>
        <color rgb="FFFF0000"/>
        <rFont val="ＭＳ ゴシック"/>
        <family val="3"/>
        <charset val="128"/>
      </rPr>
      <t>（記入例）</t>
    </r>
    <rPh sb="4" eb="5">
      <t>ヒョウ</t>
    </rPh>
    <rPh sb="6" eb="9">
      <t>キニュウレイ</t>
    </rPh>
    <phoneticPr fontId="3"/>
  </si>
  <si>
    <t>【記入箇所】</t>
    <rPh sb="1" eb="3">
      <t>キニュウ</t>
    </rPh>
    <rPh sb="3" eb="5">
      <t>カショ</t>
    </rPh>
    <phoneticPr fontId="3"/>
  </si>
  <si>
    <r>
      <t xml:space="preserve">（１）新設の場合 ⇒ 『 </t>
    </r>
    <r>
      <rPr>
        <b/>
        <u/>
        <sz val="12"/>
        <color rgb="FFFF0000"/>
        <rFont val="ＭＳ Ｐゴシック"/>
        <family val="3"/>
        <charset val="128"/>
      </rPr>
      <t>１ 認可定員・利用定員</t>
    </r>
    <r>
      <rPr>
        <b/>
        <sz val="12"/>
        <color rgb="FFFF0000"/>
        <rFont val="ＭＳ Ｐゴシック"/>
        <family val="3"/>
        <charset val="128"/>
      </rPr>
      <t>、</t>
    </r>
    <r>
      <rPr>
        <b/>
        <u/>
        <sz val="12"/>
        <color rgb="FFFF0000"/>
        <rFont val="ＭＳ Ｐゴシック"/>
        <family val="3"/>
        <charset val="128"/>
      </rPr>
      <t>３ 収容想定人数</t>
    </r>
    <r>
      <rPr>
        <b/>
        <sz val="12"/>
        <color rgb="FFFF0000"/>
        <rFont val="ＭＳ Ｐゴシック"/>
        <family val="3"/>
        <charset val="128"/>
      </rPr>
      <t xml:space="preserve"> 』 を記入する</t>
    </r>
    <rPh sb="3" eb="5">
      <t>シンセツ</t>
    </rPh>
    <rPh sb="6" eb="8">
      <t>バアイ</t>
    </rPh>
    <rPh sb="15" eb="19">
      <t>ニンカテイイン</t>
    </rPh>
    <rPh sb="20" eb="24">
      <t>リヨウテイイン</t>
    </rPh>
    <rPh sb="27" eb="29">
      <t>シュウヨウ</t>
    </rPh>
    <rPh sb="29" eb="31">
      <t>ソウテイ</t>
    </rPh>
    <rPh sb="31" eb="33">
      <t>ニンズウ</t>
    </rPh>
    <rPh sb="37" eb="39">
      <t>キニュウ</t>
    </rPh>
    <phoneticPr fontId="3"/>
  </si>
  <si>
    <r>
      <t xml:space="preserve">（２）既存施設からの移行の場合 ⇒ 『 </t>
    </r>
    <r>
      <rPr>
        <b/>
        <u/>
        <sz val="12"/>
        <color rgb="FFFF0000"/>
        <rFont val="ＭＳ Ｐゴシック"/>
        <family val="3"/>
        <charset val="128"/>
      </rPr>
      <t>１ 認可定員・利用定員</t>
    </r>
    <r>
      <rPr>
        <b/>
        <sz val="12"/>
        <color rgb="FFFF0000"/>
        <rFont val="ＭＳ Ｐゴシック"/>
        <family val="3"/>
        <charset val="128"/>
      </rPr>
      <t>、</t>
    </r>
    <r>
      <rPr>
        <b/>
        <u/>
        <sz val="12"/>
        <color rgb="FFFF0000"/>
        <rFont val="ＭＳ Ｐゴシック"/>
        <family val="3"/>
        <charset val="128"/>
      </rPr>
      <t>２ 収容状況</t>
    </r>
    <r>
      <rPr>
        <b/>
        <sz val="12"/>
        <color rgb="FFFF0000"/>
        <rFont val="ＭＳ Ｐゴシック"/>
        <family val="3"/>
        <charset val="128"/>
      </rPr>
      <t>、</t>
    </r>
    <r>
      <rPr>
        <b/>
        <u/>
        <sz val="12"/>
        <color rgb="FFFF0000"/>
        <rFont val="ＭＳ Ｐゴシック"/>
        <family val="3"/>
        <charset val="128"/>
      </rPr>
      <t>３ 収容想定人数</t>
    </r>
    <r>
      <rPr>
        <b/>
        <sz val="12"/>
        <color rgb="FFFF0000"/>
        <rFont val="ＭＳ Ｐゴシック"/>
        <family val="3"/>
        <charset val="128"/>
      </rPr>
      <t xml:space="preserve"> 』 を記入する</t>
    </r>
    <rPh sb="3" eb="7">
      <t>キゾンシセツ</t>
    </rPh>
    <rPh sb="10" eb="12">
      <t>イコウ</t>
    </rPh>
    <rPh sb="13" eb="15">
      <t>バアイ</t>
    </rPh>
    <rPh sb="22" eb="26">
      <t>ニンカテイイン</t>
    </rPh>
    <rPh sb="27" eb="31">
      <t>リヨウテイイン</t>
    </rPh>
    <rPh sb="34" eb="38">
      <t>シュウヨウジョウキョウ</t>
    </rPh>
    <rPh sb="41" eb="43">
      <t>シュウヨウ</t>
    </rPh>
    <rPh sb="43" eb="45">
      <t>ソウテイ</t>
    </rPh>
    <rPh sb="45" eb="47">
      <t>ニンズウ</t>
    </rPh>
    <rPh sb="51" eb="53">
      <t>キニュウ</t>
    </rPh>
    <phoneticPr fontId="3"/>
  </si>
  <si>
    <r>
      <t xml:space="preserve">（１）定員変更の場合 ⇒ 『 </t>
    </r>
    <r>
      <rPr>
        <b/>
        <u/>
        <sz val="12"/>
        <color rgb="FFFF0000"/>
        <rFont val="ＭＳ Ｐゴシック"/>
        <family val="3"/>
        <charset val="128"/>
      </rPr>
      <t>１ 認可定員・利用定員</t>
    </r>
    <r>
      <rPr>
        <b/>
        <sz val="12"/>
        <color rgb="FFFF0000"/>
        <rFont val="ＭＳ Ｐゴシック"/>
        <family val="3"/>
        <charset val="128"/>
      </rPr>
      <t>、</t>
    </r>
    <r>
      <rPr>
        <b/>
        <u/>
        <sz val="12"/>
        <color rgb="FFFF0000"/>
        <rFont val="ＭＳ Ｐゴシック"/>
        <family val="3"/>
        <charset val="128"/>
      </rPr>
      <t>２ 収容状況</t>
    </r>
    <r>
      <rPr>
        <b/>
        <sz val="12"/>
        <color rgb="FFFF0000"/>
        <rFont val="ＭＳ Ｐゴシック"/>
        <family val="3"/>
        <charset val="128"/>
      </rPr>
      <t>、</t>
    </r>
    <r>
      <rPr>
        <b/>
        <u/>
        <sz val="12"/>
        <color rgb="FFFF0000"/>
        <rFont val="ＭＳ Ｐゴシック"/>
        <family val="3"/>
        <charset val="128"/>
      </rPr>
      <t>３ 収容想定人数</t>
    </r>
    <r>
      <rPr>
        <b/>
        <sz val="12"/>
        <color rgb="FFFF0000"/>
        <rFont val="ＭＳ Ｐゴシック"/>
        <family val="3"/>
        <charset val="128"/>
      </rPr>
      <t>、</t>
    </r>
    <r>
      <rPr>
        <b/>
        <u/>
        <sz val="12"/>
        <color rgb="FFFF0000"/>
        <rFont val="ＭＳ Ｐゴシック"/>
        <family val="3"/>
        <charset val="128"/>
      </rPr>
      <t>４ 【変更前】認可定員・利用定員</t>
    </r>
    <r>
      <rPr>
        <b/>
        <sz val="12"/>
        <color rgb="FFFF0000"/>
        <rFont val="ＭＳ Ｐゴシック"/>
        <family val="3"/>
        <charset val="128"/>
      </rPr>
      <t xml:space="preserve"> 』 を記入する</t>
    </r>
    <rPh sb="3" eb="5">
      <t>テイイン</t>
    </rPh>
    <rPh sb="5" eb="7">
      <t>ヘンコウ</t>
    </rPh>
    <rPh sb="17" eb="21">
      <t>ニンカテイイン</t>
    </rPh>
    <rPh sb="22" eb="26">
      <t>リヨウテイイン</t>
    </rPh>
    <rPh sb="29" eb="33">
      <t>シュウヨウジョウキョウ</t>
    </rPh>
    <rPh sb="36" eb="38">
      <t>シュウヨウ</t>
    </rPh>
    <rPh sb="38" eb="40">
      <t>ソウテイ</t>
    </rPh>
    <rPh sb="40" eb="42">
      <t>ニンズウ</t>
    </rPh>
    <rPh sb="46" eb="49">
      <t>ヘンコウマエ</t>
    </rPh>
    <rPh sb="50" eb="54">
      <t>ニンカテイイン</t>
    </rPh>
    <rPh sb="55" eb="59">
      <t>リヨウテイイン</t>
    </rPh>
    <rPh sb="63" eb="65">
      <t>キニュウ</t>
    </rPh>
    <phoneticPr fontId="3"/>
  </si>
  <si>
    <r>
      <t xml:space="preserve">（２）定員以外の変更（面積変更等）の場合 ⇒ 『 </t>
    </r>
    <r>
      <rPr>
        <b/>
        <u/>
        <sz val="12"/>
        <color rgb="FFFF0000"/>
        <rFont val="ＭＳ Ｐゴシック"/>
        <family val="3"/>
        <charset val="128"/>
      </rPr>
      <t>１ 認可定員・利用定員</t>
    </r>
    <r>
      <rPr>
        <b/>
        <sz val="12"/>
        <color rgb="FFFF0000"/>
        <rFont val="ＭＳ Ｐゴシック"/>
        <family val="3"/>
        <charset val="128"/>
      </rPr>
      <t>、</t>
    </r>
    <r>
      <rPr>
        <b/>
        <u/>
        <sz val="12"/>
        <color rgb="FFFF0000"/>
        <rFont val="ＭＳ Ｐゴシック"/>
        <family val="3"/>
        <charset val="128"/>
      </rPr>
      <t>２ 収容状況</t>
    </r>
    <r>
      <rPr>
        <b/>
        <sz val="12"/>
        <color rgb="FFFF0000"/>
        <rFont val="ＭＳ Ｐゴシック"/>
        <family val="3"/>
        <charset val="128"/>
      </rPr>
      <t>、</t>
    </r>
    <r>
      <rPr>
        <b/>
        <u/>
        <sz val="12"/>
        <color rgb="FFFF0000"/>
        <rFont val="ＭＳ Ｐゴシック"/>
        <family val="3"/>
        <charset val="128"/>
      </rPr>
      <t>３ 収容想定人数</t>
    </r>
    <r>
      <rPr>
        <b/>
        <sz val="12"/>
        <color rgb="FFFF0000"/>
        <rFont val="ＭＳ Ｐゴシック"/>
        <family val="3"/>
        <charset val="128"/>
      </rPr>
      <t xml:space="preserve"> 』 を記入する</t>
    </r>
    <rPh sb="3" eb="5">
      <t>テイイン</t>
    </rPh>
    <rPh sb="5" eb="7">
      <t>イガイ</t>
    </rPh>
    <rPh sb="8" eb="10">
      <t>ヘンコウ</t>
    </rPh>
    <rPh sb="11" eb="13">
      <t>メンセキ</t>
    </rPh>
    <rPh sb="13" eb="15">
      <t>ヘンコウ</t>
    </rPh>
    <rPh sb="15" eb="16">
      <t>ナド</t>
    </rPh>
    <rPh sb="27" eb="31">
      <t>ニンカテイイン</t>
    </rPh>
    <rPh sb="32" eb="36">
      <t>リヨウテイイン</t>
    </rPh>
    <rPh sb="39" eb="43">
      <t>シュウヨウジョウキョウ</t>
    </rPh>
    <rPh sb="46" eb="48">
      <t>シュウヨウ</t>
    </rPh>
    <rPh sb="48" eb="50">
      <t>ソウテイ</t>
    </rPh>
    <rPh sb="50" eb="52">
      <t>ニンズウ</t>
    </rPh>
    <rPh sb="56" eb="58">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</si>
</sst>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quot;人&quot;"/>
  </numFmts>
  <fonts count="29" x14ac:knownFonts="1">
    <font>
      <sz val="12"/>
      <color theme="1"/>
      <name val="ＭＳ 明朝"/>
      <family val="2"/>
      <charset val="128"/>
    </font>
    <font>
      <sz val="11"/>
      <color theme="1"/>
      <name val="游ゴシック"/>
      <family val="3"/>
      <charset val="128"/>
      <scheme val="minor"/>
    </font>
    <font>
      <sz val="11"/>
      <color theme="1"/>
      <name val="ＭＳ Ｐゴシック"/>
      <family val="3"/>
      <charset val="128"/>
    </font>
    <font>
      <sz val="6"/>
      <name val="ＭＳ 明朝"/>
      <family val="2"/>
      <charset val="128"/>
    </font>
    <font>
      <sz val="11"/>
      <name val="ＭＳ Ｐゴシック"/>
      <family val="3"/>
      <charset val="128"/>
    </font>
    <font>
      <sz val="14"/>
      <name val="ＭＳ ゴシック"/>
      <family val="3"/>
      <charset val="128"/>
    </font>
    <font>
      <sz val="6"/>
      <name val="ＭＳ Ｐゴシック"/>
      <family val="3"/>
      <charset val="128"/>
    </font>
    <font>
      <sz val="12"/>
      <name val="ＭＳ Ｐゴシック"/>
      <family val="3"/>
      <charset val="128"/>
    </font>
    <font>
      <sz val="9"/>
      <color theme="1"/>
      <name val="ＭＳ Ｐゴシック"/>
      <family val="3"/>
      <charset val="128"/>
    </font>
    <font>
      <sz val="10"/>
      <name val="ＭＳ Ｐゴシック"/>
      <family val="3"/>
      <charset val="128"/>
    </font>
    <font>
      <sz val="10"/>
      <color theme="1"/>
      <name val="ＭＳ Ｐゴシック"/>
      <family val="3"/>
      <charset val="128"/>
    </font>
    <font>
      <vertAlign val="superscript"/>
      <sz val="11"/>
      <color theme="1"/>
      <name val="ＭＳ Ｐゴシック"/>
      <family val="3"/>
      <charset val="128"/>
    </font>
    <font>
      <sz val="11"/>
      <color theme="1"/>
      <name val="游ゴシック"/>
      <family val="2"/>
      <charset val="128"/>
      <scheme val="minor"/>
    </font>
    <font>
      <sz val="14"/>
      <color rgb="FF000000"/>
      <name val="ＭＳ ゴシック"/>
      <family val="3"/>
      <charset val="128"/>
    </font>
    <font>
      <sz val="11"/>
      <color theme="1"/>
      <name val="ＭＳ 明朝"/>
      <family val="1"/>
      <charset val="128"/>
    </font>
    <font>
      <sz val="11"/>
      <color rgb="FF000000"/>
      <name val="ＭＳ 明朝"/>
      <family val="1"/>
      <charset val="128"/>
    </font>
    <font>
      <sz val="6"/>
      <name val="游ゴシック"/>
      <family val="2"/>
      <charset val="128"/>
      <scheme val="minor"/>
    </font>
    <font>
      <sz val="11"/>
      <color rgb="FFFF0000"/>
      <name val="ＭＳ 明朝"/>
      <family val="1"/>
      <charset val="128"/>
    </font>
    <font>
      <sz val="10.5"/>
      <color rgb="FF000000"/>
      <name val="ＭＳ 明朝"/>
      <family val="1"/>
      <charset val="128"/>
    </font>
    <font>
      <sz val="10.5"/>
      <color rgb="FFFF0000"/>
      <name val="ＭＳ 明朝"/>
      <family val="1"/>
      <charset val="128"/>
    </font>
    <font>
      <sz val="10"/>
      <color rgb="FFFF0000"/>
      <name val="ＭＳ 明朝"/>
      <family val="1"/>
      <charset val="128"/>
    </font>
    <font>
      <b/>
      <sz val="11"/>
      <color rgb="FFFF0000"/>
      <name val="ＭＳ 明朝"/>
      <family val="1"/>
      <charset val="128"/>
    </font>
    <font>
      <sz val="9"/>
      <color rgb="FFFF0000"/>
      <name val="ＭＳ Ｐゴシック"/>
      <family val="3"/>
      <charset val="128"/>
    </font>
    <font>
      <sz val="12"/>
      <name val="ＭＳ ゴシック"/>
      <family val="3"/>
      <charset val="128"/>
    </font>
    <font>
      <sz val="12"/>
      <color theme="1"/>
      <name val="ＭＳ Ｐゴシック"/>
      <family val="3"/>
      <charset val="128"/>
    </font>
    <font>
      <sz val="12"/>
      <color rgb="FFFF0000"/>
      <name val="ＭＳ Ｐゴシック"/>
      <family val="3"/>
      <charset val="128"/>
    </font>
    <font>
      <b/>
      <sz val="12"/>
      <color rgb="FFFF0000"/>
      <name val="ＭＳ Ｐゴシック"/>
      <family val="3"/>
      <charset val="128"/>
    </font>
    <font>
      <b/>
      <u/>
      <sz val="12"/>
      <color rgb="FFFF0000"/>
      <name val="ＭＳ Ｐゴシック"/>
      <family val="3"/>
      <charset val="128"/>
    </font>
    <font>
      <b/>
      <sz val="14"/>
      <color rgb="FFFF0000"/>
      <name val="ＭＳ ゴシック"/>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1"/>
        <bgColor indexed="64"/>
      </patternFill>
    </fill>
  </fills>
  <borders count="59">
    <border>
      <left/>
      <right/>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right style="medium">
        <color indexed="64"/>
      </right>
      <top style="thin">
        <color indexed="64"/>
      </top>
      <bottom style="double">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style="double">
        <color indexed="64"/>
      </right>
      <top style="medium">
        <color indexed="64"/>
      </top>
      <bottom style="medium">
        <color indexed="64"/>
      </bottom>
      <diagonal/>
    </border>
    <border>
      <left/>
      <right/>
      <top/>
      <bottom style="thin">
        <color indexed="64"/>
      </bottom>
      <diagonal/>
    </border>
    <border>
      <left/>
      <right/>
      <top/>
      <bottom style="medium">
        <color indexed="64"/>
      </bottom>
      <diagonal/>
    </border>
    <border>
      <left/>
      <right style="double">
        <color indexed="64"/>
      </right>
      <top style="thin">
        <color indexed="64"/>
      </top>
      <bottom style="double">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double">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double">
        <color indexed="64"/>
      </right>
      <top style="medium">
        <color indexed="64"/>
      </top>
      <bottom style="hair">
        <color indexed="64"/>
      </bottom>
      <diagonal/>
    </border>
    <border>
      <left/>
      <right style="medium">
        <color indexed="64"/>
      </right>
      <top style="medium">
        <color indexed="64"/>
      </top>
      <bottom style="hair">
        <color indexed="64"/>
      </bottom>
      <diagonal/>
    </border>
    <border diagonalUp="1">
      <left/>
      <right/>
      <top style="medium">
        <color indexed="64"/>
      </top>
      <bottom style="hair">
        <color indexed="64"/>
      </bottom>
      <diagonal style="thin">
        <color indexed="64"/>
      </diagonal>
    </border>
    <border diagonalUp="1">
      <left/>
      <right style="thin">
        <color indexed="64"/>
      </right>
      <top style="medium">
        <color indexed="64"/>
      </top>
      <bottom style="hair">
        <color indexed="64"/>
      </bottom>
      <diagonal style="thin">
        <color indexed="64"/>
      </diagonal>
    </border>
    <border>
      <left style="double">
        <color indexed="64"/>
      </left>
      <right style="medium">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double">
        <color indexed="64"/>
      </right>
      <top/>
      <bottom style="medium">
        <color indexed="64"/>
      </bottom>
      <diagonal/>
    </border>
    <border>
      <left style="double">
        <color indexed="64"/>
      </left>
      <right style="thin">
        <color indexed="64"/>
      </right>
      <top/>
      <bottom style="thin">
        <color indexed="64"/>
      </bottom>
      <diagonal/>
    </border>
    <border>
      <left/>
      <right style="double">
        <color indexed="64"/>
      </right>
      <top style="medium">
        <color indexed="64"/>
      </top>
      <bottom style="hair">
        <color indexed="64"/>
      </bottom>
      <diagonal/>
    </border>
    <border>
      <left style="double">
        <color indexed="64"/>
      </left>
      <right style="medium">
        <color indexed="64"/>
      </right>
      <top style="medium">
        <color indexed="64"/>
      </top>
      <bottom/>
      <diagonal/>
    </border>
    <border>
      <left style="double">
        <color indexed="64"/>
      </left>
      <right style="medium">
        <color indexed="64"/>
      </right>
      <top style="thin">
        <color indexed="64"/>
      </top>
      <bottom style="double">
        <color indexed="64"/>
      </bottom>
      <diagonal/>
    </border>
    <border>
      <left style="double">
        <color indexed="64"/>
      </left>
      <right style="medium">
        <color indexed="64"/>
      </right>
      <top/>
      <bottom style="medium">
        <color indexed="64"/>
      </bottom>
      <diagonal/>
    </border>
    <border>
      <left style="double">
        <color indexed="64"/>
      </left>
      <right style="medium">
        <color indexed="64"/>
      </right>
      <top/>
      <bottom style="double">
        <color indexed="64"/>
      </bottom>
      <diagonal/>
    </border>
    <border>
      <left style="double">
        <color indexed="64"/>
      </left>
      <right style="medium">
        <color indexed="64"/>
      </right>
      <top style="medium">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diagonalDown="1">
      <left style="thin">
        <color indexed="64"/>
      </left>
      <right style="thin">
        <color indexed="64"/>
      </right>
      <top style="thin">
        <color indexed="64"/>
      </top>
      <bottom style="double">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s>
  <cellStyleXfs count="6">
    <xf numFmtId="0" fontId="0" fillId="0" borderId="0">
      <alignment vertical="center"/>
    </xf>
    <xf numFmtId="0" fontId="1" fillId="0" borderId="0">
      <alignment vertical="center"/>
    </xf>
    <xf numFmtId="0" fontId="4" fillId="0" borderId="0">
      <alignment vertical="center"/>
    </xf>
    <xf numFmtId="0" fontId="4" fillId="0" borderId="0"/>
    <xf numFmtId="9" fontId="4" fillId="0" borderId="0" applyFont="0" applyFill="0" applyBorder="0" applyAlignment="0" applyProtection="0">
      <alignment vertical="center"/>
    </xf>
    <xf numFmtId="0" fontId="12" fillId="0" borderId="0">
      <alignment vertical="center"/>
    </xf>
  </cellStyleXfs>
  <cellXfs count="111">
    <xf numFmtId="0" fontId="0" fillId="0" borderId="0" xfId="0">
      <alignment vertical="center"/>
    </xf>
    <xf numFmtId="0" fontId="2" fillId="0" borderId="0" xfId="1" applyFont="1">
      <alignment vertical="center"/>
    </xf>
    <xf numFmtId="0" fontId="5" fillId="0" borderId="0" xfId="2" applyFont="1">
      <alignment vertical="center"/>
    </xf>
    <xf numFmtId="0" fontId="7" fillId="0" borderId="0" xfId="2" applyFont="1" applyAlignment="1">
      <alignment horizontal="center" vertical="center"/>
    </xf>
    <xf numFmtId="0" fontId="8" fillId="0" borderId="0" xfId="1" applyFont="1">
      <alignment vertical="center"/>
    </xf>
    <xf numFmtId="176" fontId="9" fillId="0" borderId="15" xfId="2" applyNumberFormat="1" applyFont="1" applyBorder="1">
      <alignment vertical="center"/>
    </xf>
    <xf numFmtId="176" fontId="9" fillId="0" borderId="16" xfId="2" applyNumberFormat="1" applyFont="1" applyBorder="1">
      <alignment vertical="center"/>
    </xf>
    <xf numFmtId="0" fontId="9" fillId="0" borderId="0" xfId="2" applyFont="1" applyAlignment="1">
      <alignment horizontal="center" vertical="center"/>
    </xf>
    <xf numFmtId="176" fontId="9" fillId="0" borderId="0" xfId="2" applyNumberFormat="1" applyFont="1">
      <alignment vertical="center"/>
    </xf>
    <xf numFmtId="176" fontId="9" fillId="0" borderId="0" xfId="2" applyNumberFormat="1" applyFont="1" applyAlignment="1">
      <alignment horizontal="center" vertical="center"/>
    </xf>
    <xf numFmtId="0" fontId="10" fillId="0" borderId="0" xfId="1" applyFont="1">
      <alignment vertical="center"/>
    </xf>
    <xf numFmtId="0" fontId="10" fillId="0" borderId="0" xfId="1" applyFont="1" applyAlignment="1">
      <alignment vertical="top"/>
    </xf>
    <xf numFmtId="0" fontId="10" fillId="0" borderId="0" xfId="1" applyFont="1" applyAlignment="1">
      <alignment vertical="top" wrapText="1"/>
    </xf>
    <xf numFmtId="0" fontId="4" fillId="0" borderId="0" xfId="2" applyAlignment="1">
      <alignment horizontal="center" vertical="center"/>
    </xf>
    <xf numFmtId="0" fontId="9" fillId="0" borderId="4" xfId="2" applyFont="1" applyBorder="1" applyAlignment="1">
      <alignment horizontal="center" vertical="center" shrinkToFit="1"/>
    </xf>
    <xf numFmtId="0" fontId="9" fillId="0" borderId="7" xfId="2" applyFont="1" applyBorder="1" applyAlignment="1">
      <alignment horizontal="center" vertical="center" shrinkToFit="1"/>
    </xf>
    <xf numFmtId="0" fontId="9" fillId="0" borderId="8" xfId="2" applyFont="1" applyBorder="1" applyAlignment="1">
      <alignment horizontal="center" vertical="center" shrinkToFit="1"/>
    </xf>
    <xf numFmtId="176" fontId="9" fillId="0" borderId="26" xfId="2" applyNumberFormat="1" applyFont="1" applyBorder="1">
      <alignment vertical="center"/>
    </xf>
    <xf numFmtId="0" fontId="9" fillId="0" borderId="17" xfId="2" applyFont="1" applyBorder="1" applyAlignment="1">
      <alignment horizontal="center" vertical="center" shrinkToFit="1"/>
    </xf>
    <xf numFmtId="0" fontId="9" fillId="0" borderId="12" xfId="2" applyFont="1" applyBorder="1" applyAlignment="1">
      <alignment horizontal="center" vertical="center" shrinkToFit="1"/>
    </xf>
    <xf numFmtId="0" fontId="9" fillId="0" borderId="13" xfId="2" applyFont="1" applyBorder="1" applyAlignment="1">
      <alignment horizontal="center" vertical="center" shrinkToFit="1"/>
    </xf>
    <xf numFmtId="0" fontId="9" fillId="0" borderId="27" xfId="2" applyFont="1" applyBorder="1" applyAlignment="1">
      <alignment horizontal="center" vertical="center"/>
    </xf>
    <xf numFmtId="176" fontId="9" fillId="0" borderId="30" xfId="2" applyNumberFormat="1" applyFont="1" applyBorder="1">
      <alignment vertical="center"/>
    </xf>
    <xf numFmtId="0" fontId="9" fillId="0" borderId="38" xfId="2" applyFont="1" applyBorder="1" applyAlignment="1">
      <alignment horizontal="center" vertical="center" wrapText="1"/>
    </xf>
    <xf numFmtId="0" fontId="9" fillId="0" borderId="25" xfId="2" applyFont="1" applyBorder="1" applyAlignment="1">
      <alignment horizontal="left" vertical="center" wrapText="1"/>
    </xf>
    <xf numFmtId="0" fontId="9" fillId="0" borderId="29" xfId="2" applyFont="1" applyBorder="1" applyAlignment="1">
      <alignment horizontal="left" vertical="center" wrapText="1"/>
    </xf>
    <xf numFmtId="0" fontId="9" fillId="0" borderId="2" xfId="2" applyFont="1" applyBorder="1" applyAlignment="1">
      <alignment horizontal="left" vertical="center" wrapText="1"/>
    </xf>
    <xf numFmtId="0" fontId="9" fillId="0" borderId="40" xfId="2" applyFont="1" applyBorder="1" applyAlignment="1">
      <alignment horizontal="left" vertical="center" wrapText="1"/>
    </xf>
    <xf numFmtId="0" fontId="9" fillId="0" borderId="21" xfId="2" applyFont="1" applyBorder="1" applyAlignment="1">
      <alignment horizontal="left" vertical="center" wrapText="1"/>
    </xf>
    <xf numFmtId="176" fontId="9" fillId="0" borderId="41" xfId="2" applyNumberFormat="1" applyFont="1" applyBorder="1">
      <alignment vertical="center"/>
    </xf>
    <xf numFmtId="176" fontId="9" fillId="0" borderId="33" xfId="2" applyNumberFormat="1" applyFont="1" applyBorder="1">
      <alignment vertical="center"/>
    </xf>
    <xf numFmtId="176" fontId="9" fillId="0" borderId="42" xfId="2" applyNumberFormat="1" applyFont="1" applyBorder="1">
      <alignment vertical="center"/>
    </xf>
    <xf numFmtId="176" fontId="9" fillId="0" borderId="43" xfId="2" applyNumberFormat="1" applyFont="1" applyBorder="1">
      <alignment vertical="center"/>
    </xf>
    <xf numFmtId="0" fontId="9" fillId="0" borderId="14" xfId="2" applyFont="1" applyBorder="1" applyAlignment="1">
      <alignment horizontal="center" vertical="center"/>
    </xf>
    <xf numFmtId="176" fontId="9" fillId="0" borderId="44" xfId="2" applyNumberFormat="1" applyFont="1" applyBorder="1">
      <alignment vertical="center"/>
    </xf>
    <xf numFmtId="176" fontId="9" fillId="0" borderId="45" xfId="2" applyNumberFormat="1" applyFont="1" applyBorder="1">
      <alignment vertical="center"/>
    </xf>
    <xf numFmtId="176" fontId="9" fillId="0" borderId="3" xfId="2" applyNumberFormat="1" applyFont="1" applyBorder="1">
      <alignment vertical="center"/>
    </xf>
    <xf numFmtId="176" fontId="9" fillId="0" borderId="1" xfId="2" applyNumberFormat="1" applyFont="1" applyBorder="1">
      <alignment vertical="center"/>
    </xf>
    <xf numFmtId="176" fontId="9" fillId="0" borderId="2" xfId="2" applyNumberFormat="1" applyFont="1" applyBorder="1">
      <alignment vertical="center"/>
    </xf>
    <xf numFmtId="0" fontId="14" fillId="0" borderId="0" xfId="5" applyFont="1">
      <alignment vertical="center"/>
    </xf>
    <xf numFmtId="0" fontId="18" fillId="0" borderId="0" xfId="5" applyFont="1" applyAlignment="1">
      <alignment horizontal="justify" vertical="center"/>
    </xf>
    <xf numFmtId="0" fontId="17" fillId="0" borderId="0" xfId="5" applyFont="1">
      <alignment vertical="center"/>
    </xf>
    <xf numFmtId="176" fontId="9" fillId="2" borderId="28" xfId="2" applyNumberFormat="1" applyFont="1" applyFill="1" applyBorder="1" applyProtection="1">
      <alignment vertical="center"/>
      <protection locked="0"/>
    </xf>
    <xf numFmtId="176" fontId="9" fillId="2" borderId="29" xfId="2" applyNumberFormat="1" applyFont="1" applyFill="1" applyBorder="1" applyProtection="1">
      <alignment vertical="center"/>
      <protection locked="0"/>
    </xf>
    <xf numFmtId="176" fontId="9" fillId="2" borderId="39" xfId="2" applyNumberFormat="1" applyFont="1" applyFill="1" applyBorder="1" applyProtection="1">
      <alignment vertical="center"/>
      <protection locked="0"/>
    </xf>
    <xf numFmtId="176" fontId="9" fillId="2" borderId="23" xfId="2" applyNumberFormat="1" applyFont="1" applyFill="1" applyBorder="1" applyProtection="1">
      <alignment vertical="center"/>
      <protection locked="0"/>
    </xf>
    <xf numFmtId="176" fontId="9" fillId="2" borderId="24" xfId="2" applyNumberFormat="1" applyFont="1" applyFill="1" applyBorder="1" applyProtection="1">
      <alignment vertical="center"/>
      <protection locked="0"/>
    </xf>
    <xf numFmtId="176" fontId="9" fillId="2" borderId="9" xfId="2" applyNumberFormat="1" applyFont="1" applyFill="1" applyBorder="1" applyProtection="1">
      <alignment vertical="center"/>
      <protection locked="0"/>
    </xf>
    <xf numFmtId="176" fontId="9" fillId="2" borderId="10" xfId="2" applyNumberFormat="1" applyFont="1" applyFill="1" applyBorder="1" applyProtection="1">
      <alignment vertical="center"/>
      <protection locked="0"/>
    </xf>
    <xf numFmtId="0" fontId="13" fillId="0" borderId="0" xfId="5" applyFont="1" applyAlignment="1">
      <alignment horizontal="center" vertical="center"/>
    </xf>
    <xf numFmtId="177" fontId="15" fillId="2" borderId="47" xfId="5" applyNumberFormat="1" applyFont="1" applyFill="1" applyBorder="1" applyAlignment="1">
      <alignment horizontal="center" vertical="center" wrapText="1"/>
    </xf>
    <xf numFmtId="177" fontId="15" fillId="2" borderId="1" xfId="5" applyNumberFormat="1" applyFont="1" applyFill="1" applyBorder="1" applyAlignment="1">
      <alignment horizontal="center" vertical="center" wrapText="1"/>
    </xf>
    <xf numFmtId="177" fontId="15" fillId="0" borderId="47" xfId="5" applyNumberFormat="1" applyFont="1" applyBorder="1" applyAlignment="1">
      <alignment horizontal="center" vertical="center" wrapText="1"/>
    </xf>
    <xf numFmtId="177" fontId="15" fillId="2" borderId="23" xfId="5" applyNumberFormat="1" applyFont="1" applyFill="1" applyBorder="1" applyAlignment="1">
      <alignment horizontal="center" vertical="center" wrapText="1"/>
    </xf>
    <xf numFmtId="177" fontId="15" fillId="0" borderId="23" xfId="5" applyNumberFormat="1" applyFont="1" applyBorder="1" applyAlignment="1">
      <alignment horizontal="center" vertical="center" wrapText="1"/>
    </xf>
    <xf numFmtId="0" fontId="15" fillId="0" borderId="1" xfId="5" applyFont="1" applyBorder="1" applyAlignment="1">
      <alignment horizontal="center" vertical="center" wrapText="1"/>
    </xf>
    <xf numFmtId="0" fontId="21" fillId="0" borderId="0" xfId="5" applyFont="1">
      <alignment vertical="center"/>
    </xf>
    <xf numFmtId="0" fontId="17" fillId="0" borderId="0" xfId="5" applyFont="1" applyAlignment="1">
      <alignment horizontal="left" vertical="center"/>
    </xf>
    <xf numFmtId="0" fontId="19" fillId="0" borderId="0" xfId="5" applyFont="1" applyAlignment="1">
      <alignment horizontal="left" vertical="center"/>
    </xf>
    <xf numFmtId="0" fontId="20" fillId="0" borderId="0" xfId="5" applyFont="1" applyAlignment="1">
      <alignment horizontal="left" vertical="center" wrapText="1"/>
    </xf>
    <xf numFmtId="0" fontId="15" fillId="0" borderId="0" xfId="5" applyFont="1" applyAlignment="1">
      <alignment horizontal="center" vertical="center" wrapText="1"/>
    </xf>
    <xf numFmtId="177" fontId="15" fillId="0" borderId="0" xfId="5" applyNumberFormat="1" applyFont="1" applyAlignment="1">
      <alignment horizontal="center" vertical="center" wrapText="1"/>
    </xf>
    <xf numFmtId="0" fontId="9" fillId="0" borderId="20" xfId="2" applyFont="1" applyBorder="1" applyProtection="1">
      <alignment vertical="center"/>
      <protection locked="0"/>
    </xf>
    <xf numFmtId="0" fontId="8" fillId="3" borderId="0" xfId="1" applyFont="1" applyFill="1">
      <alignment vertical="center"/>
    </xf>
    <xf numFmtId="0" fontId="10" fillId="3" borderId="0" xfId="1" applyFont="1" applyFill="1" applyAlignment="1">
      <alignment vertical="top"/>
    </xf>
    <xf numFmtId="0" fontId="10" fillId="3" borderId="0" xfId="1" applyFont="1" applyFill="1" applyAlignment="1">
      <alignment vertical="top" wrapText="1"/>
    </xf>
    <xf numFmtId="0" fontId="7" fillId="0" borderId="0" xfId="2" applyFont="1" applyAlignment="1">
      <alignment horizontal="left" vertical="center"/>
    </xf>
    <xf numFmtId="0" fontId="23" fillId="0" borderId="0" xfId="2" applyFont="1" applyAlignment="1">
      <alignment horizontal="left" vertical="center"/>
    </xf>
    <xf numFmtId="0" fontId="24" fillId="0" borderId="0" xfId="1" applyFont="1" applyAlignment="1">
      <alignment horizontal="left" vertical="center"/>
    </xf>
    <xf numFmtId="0" fontId="25" fillId="0" borderId="0" xfId="1" applyFont="1" applyAlignment="1">
      <alignment horizontal="left" vertical="center"/>
    </xf>
    <xf numFmtId="0" fontId="26" fillId="0" borderId="0" xfId="2" applyFont="1" applyAlignment="1">
      <alignment horizontal="left" vertical="center"/>
    </xf>
    <xf numFmtId="0" fontId="26" fillId="0" borderId="0" xfId="1" applyFont="1" applyAlignment="1">
      <alignment horizontal="left" vertical="center"/>
    </xf>
    <xf numFmtId="0" fontId="22" fillId="0" borderId="0" xfId="1" applyFont="1">
      <alignment vertical="center"/>
    </xf>
    <xf numFmtId="177" fontId="17" fillId="2" borderId="23" xfId="5" applyNumberFormat="1" applyFont="1" applyFill="1" applyBorder="1" applyAlignment="1">
      <alignment horizontal="center" vertical="center" wrapText="1"/>
    </xf>
    <xf numFmtId="177" fontId="17" fillId="2" borderId="47" xfId="5" applyNumberFormat="1" applyFont="1" applyFill="1" applyBorder="1" applyAlignment="1">
      <alignment horizontal="center" vertical="center" wrapText="1"/>
    </xf>
    <xf numFmtId="0" fontId="9" fillId="0" borderId="6" xfId="2" applyFont="1" applyBorder="1" applyAlignment="1">
      <alignment horizontal="center" vertical="center"/>
    </xf>
    <xf numFmtId="0" fontId="9" fillId="0" borderId="5" xfId="2" applyFont="1" applyBorder="1" applyAlignment="1">
      <alignment horizontal="center" vertical="center"/>
    </xf>
    <xf numFmtId="0" fontId="9" fillId="0" borderId="34" xfId="2" applyFont="1" applyBorder="1" applyAlignment="1">
      <alignment horizontal="center" vertical="center" wrapText="1"/>
    </xf>
    <xf numFmtId="0" fontId="9" fillId="0" borderId="22" xfId="2" applyFont="1" applyBorder="1" applyAlignment="1">
      <alignment horizontal="center" vertical="center" wrapText="1"/>
    </xf>
    <xf numFmtId="0" fontId="9" fillId="0" borderId="35" xfId="2" applyFont="1" applyBorder="1" applyAlignment="1">
      <alignment horizontal="center" vertical="center" wrapText="1"/>
    </xf>
    <xf numFmtId="176" fontId="9" fillId="0" borderId="31" xfId="2" applyNumberFormat="1" applyFont="1" applyBorder="1" applyAlignment="1">
      <alignment horizontal="center" vertical="center"/>
    </xf>
    <xf numFmtId="176" fontId="9" fillId="0" borderId="32" xfId="2" applyNumberFormat="1" applyFont="1" applyBorder="1" applyAlignment="1">
      <alignment horizontal="center" vertical="center"/>
    </xf>
    <xf numFmtId="176" fontId="9" fillId="0" borderId="36" xfId="2" applyNumberFormat="1" applyFont="1" applyBorder="1" applyAlignment="1">
      <alignment horizontal="center" vertical="center"/>
    </xf>
    <xf numFmtId="176" fontId="9" fillId="0" borderId="37" xfId="2" applyNumberFormat="1" applyFont="1" applyBorder="1" applyAlignment="1">
      <alignment horizontal="center" vertical="center"/>
    </xf>
    <xf numFmtId="0" fontId="9" fillId="2" borderId="20" xfId="2" applyFont="1" applyFill="1" applyBorder="1" applyAlignment="1" applyProtection="1">
      <alignment horizontal="center" vertical="center"/>
      <protection locked="0"/>
    </xf>
    <xf numFmtId="0" fontId="9" fillId="0" borderId="11" xfId="2" applyFont="1" applyBorder="1" applyAlignment="1">
      <alignment horizontal="center" vertical="center"/>
    </xf>
    <xf numFmtId="0" fontId="9" fillId="0" borderId="18" xfId="2" applyFont="1" applyBorder="1" applyAlignment="1">
      <alignment horizontal="center" vertical="center"/>
    </xf>
    <xf numFmtId="0" fontId="5" fillId="0" borderId="0" xfId="2" applyFont="1" applyAlignment="1">
      <alignment horizontal="center" vertical="center"/>
    </xf>
    <xf numFmtId="0" fontId="10" fillId="0" borderId="0" xfId="1" applyFont="1" applyAlignment="1">
      <alignment horizontal="left" vertical="top" wrapText="1"/>
    </xf>
    <xf numFmtId="0" fontId="13" fillId="0" borderId="0" xfId="5" applyFont="1" applyAlignment="1">
      <alignment horizontal="center" vertical="center"/>
    </xf>
    <xf numFmtId="0" fontId="15" fillId="2" borderId="47" xfId="5" applyFont="1" applyFill="1" applyBorder="1" applyAlignment="1">
      <alignment horizontal="center" vertical="center" wrapText="1"/>
    </xf>
    <xf numFmtId="0" fontId="15" fillId="0" borderId="46" xfId="5" applyFont="1" applyBorder="1" applyAlignment="1">
      <alignment horizontal="center" vertical="center" wrapText="1"/>
    </xf>
    <xf numFmtId="0" fontId="15" fillId="0" borderId="52" xfId="5" applyFont="1" applyBorder="1" applyAlignment="1">
      <alignment horizontal="center" vertical="center" wrapText="1"/>
    </xf>
    <xf numFmtId="0" fontId="15" fillId="0" borderId="53" xfId="5" applyFont="1" applyBorder="1" applyAlignment="1">
      <alignment horizontal="center" vertical="center" wrapText="1"/>
    </xf>
    <xf numFmtId="0" fontId="15" fillId="0" borderId="49" xfId="5" applyFont="1" applyBorder="1" applyAlignment="1">
      <alignment horizontal="center" vertical="center" wrapText="1"/>
    </xf>
    <xf numFmtId="0" fontId="15" fillId="0" borderId="50" xfId="5" applyFont="1" applyBorder="1" applyAlignment="1">
      <alignment horizontal="center" vertical="center" wrapText="1"/>
    </xf>
    <xf numFmtId="0" fontId="15" fillId="0" borderId="54" xfId="5" applyFont="1" applyBorder="1" applyAlignment="1">
      <alignment horizontal="center" vertical="center" wrapText="1"/>
    </xf>
    <xf numFmtId="0" fontId="15" fillId="0" borderId="19" xfId="5" applyFont="1" applyBorder="1" applyAlignment="1">
      <alignment horizontal="center" vertical="center" wrapText="1"/>
    </xf>
    <xf numFmtId="0" fontId="15" fillId="0" borderId="23" xfId="5" applyFont="1" applyBorder="1" applyAlignment="1">
      <alignment horizontal="center" vertical="center" wrapText="1"/>
    </xf>
    <xf numFmtId="0" fontId="15" fillId="0" borderId="55" xfId="5" applyFont="1" applyBorder="1" applyAlignment="1">
      <alignment horizontal="center" vertical="center" wrapText="1"/>
    </xf>
    <xf numFmtId="0" fontId="15" fillId="0" borderId="56" xfId="5" applyFont="1" applyBorder="1" applyAlignment="1">
      <alignment horizontal="center" vertical="center" wrapText="1"/>
    </xf>
    <xf numFmtId="0" fontId="15" fillId="0" borderId="58" xfId="5" applyFont="1" applyBorder="1" applyAlignment="1">
      <alignment horizontal="center" vertical="center" wrapText="1"/>
    </xf>
    <xf numFmtId="0" fontId="15" fillId="0" borderId="48" xfId="5" applyFont="1" applyBorder="1" applyAlignment="1">
      <alignment horizontal="center" vertical="center" wrapText="1"/>
    </xf>
    <xf numFmtId="0" fontId="15" fillId="0" borderId="57" xfId="5" applyFont="1" applyBorder="1" applyAlignment="1">
      <alignment horizontal="center" vertical="center" wrapText="1"/>
    </xf>
    <xf numFmtId="0" fontId="15" fillId="0" borderId="51" xfId="5" applyFont="1" applyBorder="1" applyAlignment="1">
      <alignment horizontal="center" vertical="center" wrapText="1"/>
    </xf>
    <xf numFmtId="0" fontId="15" fillId="2" borderId="23" xfId="5" applyFont="1" applyFill="1" applyBorder="1" applyAlignment="1">
      <alignment horizontal="center" vertical="center" wrapText="1"/>
    </xf>
    <xf numFmtId="0" fontId="15" fillId="2" borderId="1" xfId="5" applyFont="1" applyFill="1" applyBorder="1" applyAlignment="1">
      <alignment horizontal="center" vertical="center" wrapText="1"/>
    </xf>
    <xf numFmtId="0" fontId="20" fillId="0" borderId="54" xfId="5" applyFont="1" applyBorder="1" applyAlignment="1">
      <alignment horizontal="left" vertical="center" wrapText="1"/>
    </xf>
    <xf numFmtId="177" fontId="15" fillId="0" borderId="49" xfId="5" applyNumberFormat="1" applyFont="1" applyBorder="1" applyAlignment="1">
      <alignment horizontal="center" vertical="center" wrapText="1"/>
    </xf>
    <xf numFmtId="0" fontId="17" fillId="2" borderId="23" xfId="5" applyFont="1" applyFill="1" applyBorder="1" applyAlignment="1">
      <alignment horizontal="center" vertical="center" wrapText="1"/>
    </xf>
    <xf numFmtId="0" fontId="17" fillId="2" borderId="47" xfId="5" applyFont="1" applyFill="1" applyBorder="1" applyAlignment="1">
      <alignment horizontal="center" vertical="center" wrapText="1"/>
    </xf>
  </cellXfs>
  <cellStyles count="6">
    <cellStyle name="パーセント 2" xfId="4" xr:uid="{78E8F559-F10E-4D0B-B9A1-ED5587ED06E2}"/>
    <cellStyle name="標準" xfId="0" builtinId="0"/>
    <cellStyle name="標準 2" xfId="1" xr:uid="{934BF638-417B-4994-93F4-7A377ACA4272}"/>
    <cellStyle name="標準 2 2" xfId="2" xr:uid="{B6286FFD-2FC0-4C6F-BF82-A51C8CC28A16}"/>
    <cellStyle name="標準 2 3" xfId="5" xr:uid="{81E5366F-E1FE-4997-9C25-9418D7C8E521}"/>
    <cellStyle name="標準 3" xfId="3" xr:uid="{6EBC8A94-D273-4A92-AF59-165C93805D08}"/>
  </cellStyles>
  <dxfs count="6">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98425</xdr:rowOff>
    </xdr:from>
    <xdr:to>
      <xdr:col>1</xdr:col>
      <xdr:colOff>635000</xdr:colOff>
      <xdr:row>11</xdr:row>
      <xdr:rowOff>50800</xdr:rowOff>
    </xdr:to>
    <xdr:sp macro="" textlink="">
      <xdr:nvSpPr>
        <xdr:cNvPr id="2" name="テキスト ボックス 1">
          <a:extLst>
            <a:ext uri="{FF2B5EF4-FFF2-40B4-BE49-F238E27FC236}">
              <a16:creationId xmlns:a16="http://schemas.microsoft.com/office/drawing/2014/main" id="{70391F3C-EFD7-49A4-BCDA-A22C19004259}"/>
            </a:ext>
          </a:extLst>
        </xdr:cNvPr>
        <xdr:cNvSpPr txBox="1"/>
      </xdr:nvSpPr>
      <xdr:spPr>
        <a:xfrm>
          <a:off x="349250" y="955675"/>
          <a:ext cx="635000" cy="386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学級名</a:t>
          </a:r>
        </a:p>
      </xdr:txBody>
    </xdr:sp>
    <xdr:clientData/>
  </xdr:twoCellAnchor>
  <xdr:twoCellAnchor>
    <xdr:from>
      <xdr:col>2</xdr:col>
      <xdr:colOff>105833</xdr:colOff>
      <xdr:row>8</xdr:row>
      <xdr:rowOff>38100</xdr:rowOff>
    </xdr:from>
    <xdr:to>
      <xdr:col>3</xdr:col>
      <xdr:colOff>87842</xdr:colOff>
      <xdr:row>10</xdr:row>
      <xdr:rowOff>68792</xdr:rowOff>
    </xdr:to>
    <xdr:sp macro="" textlink="">
      <xdr:nvSpPr>
        <xdr:cNvPr id="3" name="テキスト ボックス 2">
          <a:extLst>
            <a:ext uri="{FF2B5EF4-FFF2-40B4-BE49-F238E27FC236}">
              <a16:creationId xmlns:a16="http://schemas.microsoft.com/office/drawing/2014/main" id="{5072FD6F-30BB-4411-9B22-0E14887960BB}"/>
            </a:ext>
          </a:extLst>
        </xdr:cNvPr>
        <xdr:cNvSpPr txBox="1"/>
      </xdr:nvSpPr>
      <xdr:spPr>
        <a:xfrm>
          <a:off x="1111250" y="704850"/>
          <a:ext cx="638175" cy="3799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定員</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9</xdr:row>
      <xdr:rowOff>98425</xdr:rowOff>
    </xdr:from>
    <xdr:to>
      <xdr:col>1</xdr:col>
      <xdr:colOff>635000</xdr:colOff>
      <xdr:row>11</xdr:row>
      <xdr:rowOff>50800</xdr:rowOff>
    </xdr:to>
    <xdr:sp macro="" textlink="">
      <xdr:nvSpPr>
        <xdr:cNvPr id="2" name="テキスト ボックス 1">
          <a:extLst>
            <a:ext uri="{FF2B5EF4-FFF2-40B4-BE49-F238E27FC236}">
              <a16:creationId xmlns:a16="http://schemas.microsoft.com/office/drawing/2014/main" id="{9F3BDA4A-39C1-4D5E-BBA6-20A8CAF668DD}"/>
            </a:ext>
          </a:extLst>
        </xdr:cNvPr>
        <xdr:cNvSpPr txBox="1"/>
      </xdr:nvSpPr>
      <xdr:spPr>
        <a:xfrm>
          <a:off x="352425" y="2701925"/>
          <a:ext cx="638175" cy="384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学級名</a:t>
          </a:r>
        </a:p>
      </xdr:txBody>
    </xdr:sp>
    <xdr:clientData/>
  </xdr:twoCellAnchor>
  <xdr:twoCellAnchor>
    <xdr:from>
      <xdr:col>2</xdr:col>
      <xdr:colOff>105833</xdr:colOff>
      <xdr:row>8</xdr:row>
      <xdr:rowOff>38100</xdr:rowOff>
    </xdr:from>
    <xdr:to>
      <xdr:col>3</xdr:col>
      <xdr:colOff>87842</xdr:colOff>
      <xdr:row>10</xdr:row>
      <xdr:rowOff>68792</xdr:rowOff>
    </xdr:to>
    <xdr:sp macro="" textlink="">
      <xdr:nvSpPr>
        <xdr:cNvPr id="3" name="テキスト ボックス 2">
          <a:extLst>
            <a:ext uri="{FF2B5EF4-FFF2-40B4-BE49-F238E27FC236}">
              <a16:creationId xmlns:a16="http://schemas.microsoft.com/office/drawing/2014/main" id="{4DCCA756-1A33-49B8-9539-D2ED1098CCEE}"/>
            </a:ext>
          </a:extLst>
        </xdr:cNvPr>
        <xdr:cNvSpPr txBox="1"/>
      </xdr:nvSpPr>
      <xdr:spPr>
        <a:xfrm>
          <a:off x="1131358" y="2447925"/>
          <a:ext cx="639234" cy="3799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定員</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8A78A-1D0F-4F9C-93AE-1FF45428F742}">
  <sheetPr>
    <tabColor rgb="FFFFFF00"/>
    <pageSetUpPr fitToPage="1"/>
  </sheetPr>
  <dimension ref="A1:N50"/>
  <sheetViews>
    <sheetView tabSelected="1" zoomScaleNormal="100" zoomScaleSheetLayoutView="100" workbookViewId="0">
      <selection activeCell="Q14" sqref="Q14"/>
    </sheetView>
  </sheetViews>
  <sheetFormatPr defaultColWidth="8.25" defaultRowHeight="22.5" customHeight="1" x14ac:dyDescent="0.2"/>
  <cols>
    <col min="1" max="1" width="1.6640625" style="1" customWidth="1"/>
    <col min="2" max="2" width="9.33203125" style="1" customWidth="1"/>
    <col min="3" max="3" width="20.4140625" style="1" customWidth="1"/>
    <col min="4" max="11" width="6.08203125" style="1" customWidth="1"/>
    <col min="12" max="12" width="5.25" style="1" customWidth="1"/>
    <col min="13" max="13" width="5.25" style="68" customWidth="1"/>
    <col min="14" max="14" width="5.25" style="1" customWidth="1"/>
    <col min="15" max="16384" width="8.25" style="1"/>
  </cols>
  <sheetData>
    <row r="1" spans="1:14" ht="27" customHeight="1" x14ac:dyDescent="0.2">
      <c r="A1" s="87" t="s">
        <v>1</v>
      </c>
      <c r="B1" s="87"/>
      <c r="C1" s="87"/>
      <c r="D1" s="87"/>
      <c r="E1" s="87"/>
      <c r="F1" s="87"/>
      <c r="G1" s="87"/>
      <c r="H1" s="87"/>
      <c r="I1" s="87"/>
      <c r="J1" s="87"/>
      <c r="K1" s="87"/>
      <c r="L1" s="2"/>
      <c r="M1" s="67"/>
      <c r="N1" s="2"/>
    </row>
    <row r="2" spans="1:14" ht="6.5" customHeight="1" x14ac:dyDescent="0.2">
      <c r="B2" s="2"/>
      <c r="C2" s="2"/>
      <c r="D2" s="2"/>
      <c r="E2" s="2"/>
      <c r="F2" s="2"/>
      <c r="G2" s="2"/>
      <c r="H2" s="2"/>
      <c r="I2" s="2"/>
      <c r="J2" s="2"/>
      <c r="K2" s="2"/>
      <c r="L2" s="2"/>
      <c r="M2" s="67"/>
      <c r="N2" s="2"/>
    </row>
    <row r="3" spans="1:14" ht="30" customHeight="1" thickBot="1" x14ac:dyDescent="0.25">
      <c r="A3" s="1" t="s">
        <v>11</v>
      </c>
      <c r="B3" s="13"/>
      <c r="C3" s="13"/>
      <c r="D3" s="3"/>
      <c r="E3" s="3"/>
      <c r="F3" s="3"/>
      <c r="G3" s="3"/>
      <c r="H3" s="3"/>
      <c r="I3" s="3"/>
      <c r="J3" s="3"/>
      <c r="K3" s="3"/>
      <c r="L3" s="3"/>
      <c r="M3" s="70" t="s">
        <v>52</v>
      </c>
      <c r="N3" s="3"/>
    </row>
    <row r="4" spans="1:14" s="4" customFormat="1" ht="22.5" customHeight="1" thickBot="1" x14ac:dyDescent="0.25">
      <c r="B4" s="85" t="s">
        <v>10</v>
      </c>
      <c r="C4" s="86"/>
      <c r="D4" s="18" t="s">
        <v>3</v>
      </c>
      <c r="E4" s="19" t="s">
        <v>4</v>
      </c>
      <c r="F4" s="19" t="s">
        <v>5</v>
      </c>
      <c r="G4" s="18" t="s">
        <v>6</v>
      </c>
      <c r="H4" s="19" t="s">
        <v>7</v>
      </c>
      <c r="I4" s="19" t="s">
        <v>8</v>
      </c>
      <c r="J4" s="20" t="s">
        <v>9</v>
      </c>
      <c r="K4" s="21" t="s">
        <v>0</v>
      </c>
      <c r="M4" s="69" t="s">
        <v>47</v>
      </c>
    </row>
    <row r="5" spans="1:14" s="4" customFormat="1" ht="24" customHeight="1" x14ac:dyDescent="0.2">
      <c r="B5" s="77" t="s">
        <v>13</v>
      </c>
      <c r="C5" s="25" t="s">
        <v>16</v>
      </c>
      <c r="D5" s="80"/>
      <c r="E5" s="80"/>
      <c r="F5" s="81"/>
      <c r="G5" s="42"/>
      <c r="H5" s="42"/>
      <c r="I5" s="42"/>
      <c r="J5" s="43"/>
      <c r="K5" s="29">
        <f>SUM(G5:J5)</f>
        <v>0</v>
      </c>
      <c r="M5" s="71" t="s">
        <v>53</v>
      </c>
    </row>
    <row r="6" spans="1:14" s="4" customFormat="1" ht="24" customHeight="1" x14ac:dyDescent="0.2">
      <c r="B6" s="78"/>
      <c r="C6" s="24" t="s">
        <v>17</v>
      </c>
      <c r="D6" s="44"/>
      <c r="E6" s="45"/>
      <c r="F6" s="45"/>
      <c r="G6" s="45"/>
      <c r="H6" s="45"/>
      <c r="I6" s="45"/>
      <c r="J6" s="46"/>
      <c r="K6" s="30">
        <f>SUM(D6:J6)</f>
        <v>0</v>
      </c>
      <c r="M6" s="71" t="s">
        <v>54</v>
      </c>
    </row>
    <row r="7" spans="1:14" s="4" customFormat="1" ht="24" customHeight="1" thickBot="1" x14ac:dyDescent="0.25">
      <c r="B7" s="78"/>
      <c r="C7" s="28" t="s">
        <v>18</v>
      </c>
      <c r="D7" s="36">
        <f>D6</f>
        <v>0</v>
      </c>
      <c r="E7" s="37">
        <f>E6</f>
        <v>0</v>
      </c>
      <c r="F7" s="37">
        <f>F6</f>
        <v>0</v>
      </c>
      <c r="G7" s="37">
        <f>+G5+G6</f>
        <v>0</v>
      </c>
      <c r="H7" s="37">
        <f>+H5+H6</f>
        <v>0</v>
      </c>
      <c r="I7" s="37">
        <f>+I5+I6</f>
        <v>0</v>
      </c>
      <c r="J7" s="38">
        <f>+J5+J6</f>
        <v>0</v>
      </c>
      <c r="K7" s="31">
        <f>SUM(D7:J7)</f>
        <v>0</v>
      </c>
      <c r="M7" s="71"/>
    </row>
    <row r="8" spans="1:14" s="4" customFormat="1" ht="24" customHeight="1" thickTop="1" thickBot="1" x14ac:dyDescent="0.25">
      <c r="B8" s="79"/>
      <c r="C8" s="23" t="s">
        <v>2</v>
      </c>
      <c r="D8" s="82"/>
      <c r="E8" s="82"/>
      <c r="F8" s="83"/>
      <c r="G8" s="47"/>
      <c r="H8" s="47"/>
      <c r="I8" s="47"/>
      <c r="J8" s="48"/>
      <c r="K8" s="6">
        <f>SUM(G8:J8)</f>
        <v>0</v>
      </c>
      <c r="M8" s="69" t="s">
        <v>48</v>
      </c>
    </row>
    <row r="9" spans="1:14" s="4" customFormat="1" ht="24" customHeight="1" x14ac:dyDescent="0.2">
      <c r="B9" s="77" t="s">
        <v>14</v>
      </c>
      <c r="C9" s="25" t="s">
        <v>16</v>
      </c>
      <c r="D9" s="80"/>
      <c r="E9" s="80"/>
      <c r="F9" s="81"/>
      <c r="G9" s="42"/>
      <c r="H9" s="42"/>
      <c r="I9" s="42"/>
      <c r="J9" s="43"/>
      <c r="K9" s="22">
        <f>SUM(G9:J9)</f>
        <v>0</v>
      </c>
      <c r="M9" s="71" t="s">
        <v>55</v>
      </c>
    </row>
    <row r="10" spans="1:14" s="4" customFormat="1" ht="24" customHeight="1" x14ac:dyDescent="0.2">
      <c r="B10" s="78"/>
      <c r="C10" s="24" t="s">
        <v>17</v>
      </c>
      <c r="D10" s="44"/>
      <c r="E10" s="45"/>
      <c r="F10" s="45"/>
      <c r="G10" s="45"/>
      <c r="H10" s="45"/>
      <c r="I10" s="45"/>
      <c r="J10" s="46"/>
      <c r="K10" s="17">
        <f>SUM(D10:J10)</f>
        <v>0</v>
      </c>
      <c r="M10" s="71" t="s">
        <v>56</v>
      </c>
    </row>
    <row r="11" spans="1:14" s="4" customFormat="1" ht="24" customHeight="1" thickBot="1" x14ac:dyDescent="0.25">
      <c r="B11" s="78"/>
      <c r="C11" s="26" t="s">
        <v>18</v>
      </c>
      <c r="D11" s="36">
        <f>D10</f>
        <v>0</v>
      </c>
      <c r="E11" s="37">
        <f>E10</f>
        <v>0</v>
      </c>
      <c r="F11" s="37">
        <f>F10</f>
        <v>0</v>
      </c>
      <c r="G11" s="37">
        <f>+G9+G10</f>
        <v>0</v>
      </c>
      <c r="H11" s="37">
        <f>+H9+H10</f>
        <v>0</v>
      </c>
      <c r="I11" s="37">
        <f>+I9+I10</f>
        <v>0</v>
      </c>
      <c r="J11" s="38">
        <f>+J9+J10</f>
        <v>0</v>
      </c>
      <c r="K11" s="5">
        <f>SUM(D11:J11)</f>
        <v>0</v>
      </c>
      <c r="M11" s="68"/>
    </row>
    <row r="12" spans="1:14" s="4" customFormat="1" ht="24" customHeight="1" thickTop="1" thickBot="1" x14ac:dyDescent="0.25">
      <c r="B12" s="79"/>
      <c r="C12" s="23" t="s">
        <v>2</v>
      </c>
      <c r="D12" s="82"/>
      <c r="E12" s="82"/>
      <c r="F12" s="83"/>
      <c r="G12" s="47"/>
      <c r="H12" s="47"/>
      <c r="I12" s="47"/>
      <c r="J12" s="48"/>
      <c r="K12" s="6">
        <f>SUM(G12:J12)</f>
        <v>0</v>
      </c>
      <c r="M12" s="68"/>
    </row>
    <row r="13" spans="1:14" s="4" customFormat="1" ht="6.5" customHeight="1" x14ac:dyDescent="0.2">
      <c r="B13" s="7"/>
      <c r="C13" s="7"/>
      <c r="D13" s="8"/>
      <c r="E13" s="9"/>
      <c r="F13" s="9"/>
      <c r="G13" s="8"/>
      <c r="H13" s="8"/>
      <c r="I13" s="8"/>
      <c r="J13" s="8"/>
      <c r="K13" s="8"/>
      <c r="M13" s="68"/>
    </row>
    <row r="14" spans="1:14" s="4" customFormat="1" ht="22.5" customHeight="1" x14ac:dyDescent="0.2">
      <c r="B14" s="88" t="s">
        <v>50</v>
      </c>
      <c r="C14" s="88"/>
      <c r="D14" s="88"/>
      <c r="E14" s="88"/>
      <c r="F14" s="88"/>
      <c r="G14" s="88"/>
      <c r="H14" s="88"/>
      <c r="I14" s="88"/>
      <c r="J14" s="88"/>
      <c r="K14" s="88"/>
      <c r="M14" s="68"/>
    </row>
    <row r="15" spans="1:14" s="10" customFormat="1" ht="22.5" customHeight="1" x14ac:dyDescent="0.2">
      <c r="B15" s="88"/>
      <c r="C15" s="88"/>
      <c r="D15" s="88"/>
      <c r="E15" s="88"/>
      <c r="F15" s="88"/>
      <c r="G15" s="88"/>
      <c r="H15" s="88"/>
      <c r="I15" s="88"/>
      <c r="J15" s="88"/>
      <c r="K15" s="88"/>
      <c r="M15" s="68"/>
    </row>
    <row r="16" spans="1:14" s="10" customFormat="1" ht="22" customHeight="1" x14ac:dyDescent="0.2">
      <c r="B16" s="88"/>
      <c r="C16" s="88"/>
      <c r="D16" s="88"/>
      <c r="E16" s="88"/>
      <c r="F16" s="88"/>
      <c r="G16" s="88"/>
      <c r="H16" s="88"/>
      <c r="I16" s="88"/>
      <c r="J16" s="88"/>
      <c r="K16" s="88"/>
      <c r="M16" s="68"/>
    </row>
    <row r="17" spans="1:14" ht="30" customHeight="1" thickBot="1" x14ac:dyDescent="0.25">
      <c r="A17" s="1" t="s">
        <v>12</v>
      </c>
      <c r="B17" s="13"/>
      <c r="C17" s="13"/>
      <c r="D17" s="13"/>
      <c r="E17" s="13"/>
      <c r="F17" s="13"/>
      <c r="G17" s="62"/>
      <c r="H17" s="62"/>
      <c r="I17" s="84" t="s">
        <v>35</v>
      </c>
      <c r="J17" s="84"/>
      <c r="K17" s="84"/>
      <c r="L17" s="3"/>
      <c r="M17" s="66"/>
      <c r="N17" s="3"/>
    </row>
    <row r="18" spans="1:14" s="4" customFormat="1" ht="22.5" customHeight="1" thickBot="1" x14ac:dyDescent="0.25">
      <c r="B18" s="75" t="s">
        <v>10</v>
      </c>
      <c r="C18" s="76"/>
      <c r="D18" s="14" t="s">
        <v>3</v>
      </c>
      <c r="E18" s="15" t="s">
        <v>4</v>
      </c>
      <c r="F18" s="15" t="s">
        <v>5</v>
      </c>
      <c r="G18" s="14" t="s">
        <v>6</v>
      </c>
      <c r="H18" s="15" t="s">
        <v>7</v>
      </c>
      <c r="I18" s="15" t="s">
        <v>8</v>
      </c>
      <c r="J18" s="16" t="s">
        <v>9</v>
      </c>
      <c r="K18" s="33" t="s">
        <v>0</v>
      </c>
      <c r="M18" s="68"/>
    </row>
    <row r="19" spans="1:14" s="4" customFormat="1" ht="24" customHeight="1" x14ac:dyDescent="0.2">
      <c r="B19" s="77" t="s">
        <v>15</v>
      </c>
      <c r="C19" s="25" t="s">
        <v>16</v>
      </c>
      <c r="D19" s="80"/>
      <c r="E19" s="80"/>
      <c r="F19" s="81"/>
      <c r="G19" s="42"/>
      <c r="H19" s="42"/>
      <c r="I19" s="42"/>
      <c r="J19" s="43"/>
      <c r="K19" s="35">
        <f>SUM(G19:J19)</f>
        <v>0</v>
      </c>
      <c r="M19" s="68"/>
    </row>
    <row r="20" spans="1:14" s="4" customFormat="1" ht="24" customHeight="1" x14ac:dyDescent="0.2">
      <c r="B20" s="78"/>
      <c r="C20" s="24" t="s">
        <v>17</v>
      </c>
      <c r="D20" s="44"/>
      <c r="E20" s="45"/>
      <c r="F20" s="45"/>
      <c r="G20" s="45"/>
      <c r="H20" s="45"/>
      <c r="I20" s="45"/>
      <c r="J20" s="46"/>
      <c r="K20" s="30">
        <f>SUM(D20:J20)</f>
        <v>0</v>
      </c>
      <c r="M20" s="68"/>
    </row>
    <row r="21" spans="1:14" s="4" customFormat="1" ht="24" customHeight="1" thickBot="1" x14ac:dyDescent="0.25">
      <c r="B21" s="78"/>
      <c r="C21" s="26" t="s">
        <v>18</v>
      </c>
      <c r="D21" s="36">
        <f>D20</f>
        <v>0</v>
      </c>
      <c r="E21" s="37">
        <f>E20</f>
        <v>0</v>
      </c>
      <c r="F21" s="37">
        <f>F20</f>
        <v>0</v>
      </c>
      <c r="G21" s="37">
        <f>+G19+G20</f>
        <v>0</v>
      </c>
      <c r="H21" s="37">
        <f>+H19+H20</f>
        <v>0</v>
      </c>
      <c r="I21" s="37">
        <f>+I19+I20</f>
        <v>0</v>
      </c>
      <c r="J21" s="38">
        <f>+J19+J20</f>
        <v>0</v>
      </c>
      <c r="K21" s="34">
        <f>SUM(D21:J21)</f>
        <v>0</v>
      </c>
      <c r="M21" s="68"/>
    </row>
    <row r="22" spans="1:14" s="4" customFormat="1" ht="24" customHeight="1" thickTop="1" thickBot="1" x14ac:dyDescent="0.25">
      <c r="B22" s="79"/>
      <c r="C22" s="23" t="s">
        <v>2</v>
      </c>
      <c r="D22" s="82"/>
      <c r="E22" s="82"/>
      <c r="F22" s="83"/>
      <c r="G22" s="47"/>
      <c r="H22" s="47"/>
      <c r="I22" s="47"/>
      <c r="J22" s="48"/>
      <c r="K22" s="32">
        <f>SUM(G22:J22)</f>
        <v>0</v>
      </c>
      <c r="M22" s="68"/>
    </row>
    <row r="23" spans="1:14" s="4" customFormat="1" ht="6.5" customHeight="1" x14ac:dyDescent="0.2">
      <c r="B23" s="7"/>
      <c r="C23" s="7"/>
      <c r="D23" s="8"/>
      <c r="E23" s="9"/>
      <c r="F23" s="9"/>
      <c r="G23" s="8"/>
      <c r="H23" s="8"/>
      <c r="I23" s="8"/>
      <c r="J23" s="8"/>
      <c r="K23" s="8"/>
      <c r="M23" s="68"/>
    </row>
    <row r="24" spans="1:14" s="4" customFormat="1" ht="30.5" customHeight="1" x14ac:dyDescent="0.2">
      <c r="B24" s="11" t="s">
        <v>37</v>
      </c>
      <c r="C24" s="11"/>
      <c r="D24" s="12"/>
      <c r="E24" s="12"/>
      <c r="F24" s="12"/>
      <c r="G24" s="12"/>
      <c r="H24" s="12"/>
      <c r="I24" s="12"/>
      <c r="J24" s="12"/>
      <c r="K24" s="12"/>
      <c r="M24" s="68"/>
    </row>
    <row r="25" spans="1:14" ht="30" customHeight="1" thickBot="1" x14ac:dyDescent="0.25">
      <c r="A25" s="1" t="s">
        <v>36</v>
      </c>
      <c r="B25" s="13"/>
      <c r="C25" s="13"/>
      <c r="D25" s="13"/>
      <c r="E25" s="13"/>
      <c r="F25" s="13"/>
      <c r="G25" s="62"/>
      <c r="H25" s="62"/>
      <c r="I25" s="84" t="s">
        <v>34</v>
      </c>
      <c r="J25" s="84"/>
      <c r="K25" s="84"/>
      <c r="L25" s="3"/>
      <c r="M25" s="66"/>
      <c r="N25" s="3"/>
    </row>
    <row r="26" spans="1:14" s="4" customFormat="1" ht="22.5" customHeight="1" thickBot="1" x14ac:dyDescent="0.25">
      <c r="B26" s="75" t="s">
        <v>10</v>
      </c>
      <c r="C26" s="76"/>
      <c r="D26" s="14" t="s">
        <v>3</v>
      </c>
      <c r="E26" s="15" t="s">
        <v>4</v>
      </c>
      <c r="F26" s="15" t="s">
        <v>5</v>
      </c>
      <c r="G26" s="14" t="s">
        <v>6</v>
      </c>
      <c r="H26" s="15" t="s">
        <v>7</v>
      </c>
      <c r="I26" s="15" t="s">
        <v>8</v>
      </c>
      <c r="J26" s="16" t="s">
        <v>9</v>
      </c>
      <c r="K26" s="33" t="s">
        <v>0</v>
      </c>
      <c r="M26" s="68"/>
    </row>
    <row r="27" spans="1:14" s="4" customFormat="1" ht="24" customHeight="1" x14ac:dyDescent="0.2">
      <c r="B27" s="77" t="s">
        <v>46</v>
      </c>
      <c r="C27" s="25" t="s">
        <v>16</v>
      </c>
      <c r="D27" s="80"/>
      <c r="E27" s="80"/>
      <c r="F27" s="81"/>
      <c r="G27" s="42"/>
      <c r="H27" s="42"/>
      <c r="I27" s="42"/>
      <c r="J27" s="43"/>
      <c r="K27" s="35">
        <f>SUM(G27:J27)</f>
        <v>0</v>
      </c>
      <c r="M27" s="68"/>
    </row>
    <row r="28" spans="1:14" s="4" customFormat="1" ht="24" customHeight="1" x14ac:dyDescent="0.2">
      <c r="B28" s="78"/>
      <c r="C28" s="24" t="s">
        <v>17</v>
      </c>
      <c r="D28" s="44"/>
      <c r="E28" s="45"/>
      <c r="F28" s="45"/>
      <c r="G28" s="45"/>
      <c r="H28" s="45"/>
      <c r="I28" s="45"/>
      <c r="J28" s="46"/>
      <c r="K28" s="30">
        <f>SUM(D28:J28)</f>
        <v>0</v>
      </c>
      <c r="M28" s="68"/>
    </row>
    <row r="29" spans="1:14" s="4" customFormat="1" ht="24" customHeight="1" thickBot="1" x14ac:dyDescent="0.25">
      <c r="B29" s="78"/>
      <c r="C29" s="26" t="s">
        <v>18</v>
      </c>
      <c r="D29" s="36">
        <f>D28</f>
        <v>0</v>
      </c>
      <c r="E29" s="37">
        <f>E28</f>
        <v>0</v>
      </c>
      <c r="F29" s="37">
        <f>F28</f>
        <v>0</v>
      </c>
      <c r="G29" s="37">
        <f>+G27+G28</f>
        <v>0</v>
      </c>
      <c r="H29" s="37">
        <f>+H27+H28</f>
        <v>0</v>
      </c>
      <c r="I29" s="37">
        <f>+I27+I28</f>
        <v>0</v>
      </c>
      <c r="J29" s="38">
        <f>+J27+J28</f>
        <v>0</v>
      </c>
      <c r="K29" s="34">
        <f>SUM(D29:J29)</f>
        <v>0</v>
      </c>
      <c r="M29" s="68"/>
    </row>
    <row r="30" spans="1:14" s="4" customFormat="1" ht="24" customHeight="1" thickTop="1" thickBot="1" x14ac:dyDescent="0.25">
      <c r="B30" s="79"/>
      <c r="C30" s="23" t="s">
        <v>2</v>
      </c>
      <c r="D30" s="82"/>
      <c r="E30" s="82"/>
      <c r="F30" s="83"/>
      <c r="G30" s="47"/>
      <c r="H30" s="47"/>
      <c r="I30" s="47"/>
      <c r="J30" s="48"/>
      <c r="K30" s="32">
        <f>SUM(G30:J30)</f>
        <v>0</v>
      </c>
      <c r="M30" s="68"/>
    </row>
    <row r="31" spans="1:14" s="4" customFormat="1" ht="6.5" customHeight="1" x14ac:dyDescent="0.2">
      <c r="B31" s="7"/>
      <c r="C31" s="7"/>
      <c r="D31" s="8"/>
      <c r="E31" s="9"/>
      <c r="F31" s="9"/>
      <c r="G31" s="8"/>
      <c r="H31" s="8"/>
      <c r="I31" s="8"/>
      <c r="J31" s="8"/>
      <c r="K31" s="8"/>
      <c r="M31" s="68"/>
    </row>
    <row r="32" spans="1:14" s="4" customFormat="1" ht="30.5" customHeight="1" x14ac:dyDescent="0.2">
      <c r="B32" s="11" t="s">
        <v>49</v>
      </c>
      <c r="C32" s="11"/>
      <c r="D32" s="12"/>
      <c r="E32" s="12"/>
      <c r="F32" s="12"/>
      <c r="G32" s="12"/>
      <c r="H32" s="12"/>
      <c r="I32" s="12"/>
      <c r="J32" s="12"/>
      <c r="K32" s="12"/>
      <c r="L32" s="72"/>
      <c r="M32" s="68"/>
    </row>
    <row r="33" spans="1:14" s="4" customFormat="1" ht="6.5" customHeight="1" x14ac:dyDescent="0.2">
      <c r="A33" s="63"/>
      <c r="B33" s="64"/>
      <c r="C33" s="64"/>
      <c r="D33" s="65"/>
      <c r="E33" s="65"/>
      <c r="F33" s="65"/>
      <c r="G33" s="65"/>
      <c r="H33" s="65"/>
      <c r="I33" s="65"/>
      <c r="J33" s="65"/>
      <c r="K33" s="65"/>
      <c r="M33" s="68"/>
    </row>
    <row r="34" spans="1:14" ht="30" customHeight="1" thickBot="1" x14ac:dyDescent="0.25">
      <c r="A34" s="1" t="s">
        <v>38</v>
      </c>
      <c r="B34" s="3"/>
      <c r="C34" s="3"/>
      <c r="D34" s="3"/>
      <c r="E34" s="3"/>
      <c r="F34" s="3"/>
      <c r="G34" s="3"/>
      <c r="H34" s="3"/>
      <c r="I34" s="3"/>
      <c r="J34" s="3"/>
      <c r="K34" s="3"/>
      <c r="L34" s="3"/>
      <c r="M34" s="66"/>
      <c r="N34" s="3"/>
    </row>
    <row r="35" spans="1:14" s="4" customFormat="1" ht="22.5" customHeight="1" thickBot="1" x14ac:dyDescent="0.25">
      <c r="B35" s="85" t="s">
        <v>10</v>
      </c>
      <c r="C35" s="86"/>
      <c r="D35" s="18" t="s">
        <v>3</v>
      </c>
      <c r="E35" s="19" t="s">
        <v>4</v>
      </c>
      <c r="F35" s="19" t="s">
        <v>5</v>
      </c>
      <c r="G35" s="18" t="s">
        <v>6</v>
      </c>
      <c r="H35" s="19" t="s">
        <v>7</v>
      </c>
      <c r="I35" s="19" t="s">
        <v>8</v>
      </c>
      <c r="J35" s="20" t="s">
        <v>9</v>
      </c>
      <c r="K35" s="21" t="s">
        <v>0</v>
      </c>
      <c r="M35" s="68"/>
    </row>
    <row r="36" spans="1:14" s="4" customFormat="1" ht="24" customHeight="1" x14ac:dyDescent="0.2">
      <c r="B36" s="77" t="s">
        <v>13</v>
      </c>
      <c r="C36" s="27" t="s">
        <v>16</v>
      </c>
      <c r="D36" s="80"/>
      <c r="E36" s="80"/>
      <c r="F36" s="81"/>
      <c r="G36" s="42"/>
      <c r="H36" s="42"/>
      <c r="I36" s="42"/>
      <c r="J36" s="43"/>
      <c r="K36" s="29">
        <f>SUM(G36:J36)</f>
        <v>0</v>
      </c>
      <c r="M36" s="68"/>
    </row>
    <row r="37" spans="1:14" s="4" customFormat="1" ht="24" customHeight="1" x14ac:dyDescent="0.2">
      <c r="B37" s="78"/>
      <c r="C37" s="24" t="s">
        <v>17</v>
      </c>
      <c r="D37" s="44"/>
      <c r="E37" s="45"/>
      <c r="F37" s="45"/>
      <c r="G37" s="45"/>
      <c r="H37" s="45"/>
      <c r="I37" s="45"/>
      <c r="J37" s="46"/>
      <c r="K37" s="30">
        <f>SUM(D37:J37)</f>
        <v>0</v>
      </c>
      <c r="M37" s="68"/>
    </row>
    <row r="38" spans="1:14" s="4" customFormat="1" ht="24" customHeight="1" thickBot="1" x14ac:dyDescent="0.25">
      <c r="B38" s="78"/>
      <c r="C38" s="28" t="s">
        <v>18</v>
      </c>
      <c r="D38" s="36">
        <f>D37</f>
        <v>0</v>
      </c>
      <c r="E38" s="37">
        <f>E37</f>
        <v>0</v>
      </c>
      <c r="F38" s="37">
        <f>F37</f>
        <v>0</v>
      </c>
      <c r="G38" s="37">
        <f>+G36+G37</f>
        <v>0</v>
      </c>
      <c r="H38" s="37">
        <f>+H36+H37</f>
        <v>0</v>
      </c>
      <c r="I38" s="37">
        <f>+I36+I37</f>
        <v>0</v>
      </c>
      <c r="J38" s="38">
        <f>+J36+J37</f>
        <v>0</v>
      </c>
      <c r="K38" s="31">
        <f>SUM(D38:J38)</f>
        <v>0</v>
      </c>
      <c r="M38" s="68"/>
    </row>
    <row r="39" spans="1:14" s="4" customFormat="1" ht="24" customHeight="1" thickTop="1" thickBot="1" x14ac:dyDescent="0.25">
      <c r="B39" s="79"/>
      <c r="C39" s="23" t="s">
        <v>2</v>
      </c>
      <c r="D39" s="82"/>
      <c r="E39" s="82"/>
      <c r="F39" s="83"/>
      <c r="G39" s="47"/>
      <c r="H39" s="47"/>
      <c r="I39" s="47"/>
      <c r="J39" s="48"/>
      <c r="K39" s="6">
        <f>SUM(G39:J39)</f>
        <v>0</v>
      </c>
      <c r="M39" s="68"/>
    </row>
    <row r="40" spans="1:14" s="4" customFormat="1" ht="24" customHeight="1" x14ac:dyDescent="0.2">
      <c r="B40" s="77" t="s">
        <v>14</v>
      </c>
      <c r="C40" s="25" t="s">
        <v>16</v>
      </c>
      <c r="D40" s="80"/>
      <c r="E40" s="80"/>
      <c r="F40" s="81"/>
      <c r="G40" s="42"/>
      <c r="H40" s="42"/>
      <c r="I40" s="42"/>
      <c r="J40" s="43"/>
      <c r="K40" s="22">
        <f>SUM(G40:J40)</f>
        <v>0</v>
      </c>
      <c r="M40" s="68"/>
    </row>
    <row r="41" spans="1:14" s="4" customFormat="1" ht="24" customHeight="1" x14ac:dyDescent="0.2">
      <c r="B41" s="78"/>
      <c r="C41" s="24" t="s">
        <v>17</v>
      </c>
      <c r="D41" s="44"/>
      <c r="E41" s="45"/>
      <c r="F41" s="45"/>
      <c r="G41" s="45"/>
      <c r="H41" s="45"/>
      <c r="I41" s="45"/>
      <c r="J41" s="46"/>
      <c r="K41" s="17">
        <f>SUM(D41:J41)</f>
        <v>0</v>
      </c>
      <c r="M41" s="68"/>
    </row>
    <row r="42" spans="1:14" s="4" customFormat="1" ht="24" customHeight="1" thickBot="1" x14ac:dyDescent="0.25">
      <c r="B42" s="78"/>
      <c r="C42" s="26" t="s">
        <v>18</v>
      </c>
      <c r="D42" s="36">
        <f>D41</f>
        <v>0</v>
      </c>
      <c r="E42" s="37">
        <f>E41</f>
        <v>0</v>
      </c>
      <c r="F42" s="37">
        <f>F41</f>
        <v>0</v>
      </c>
      <c r="G42" s="37">
        <f>+G40+G41</f>
        <v>0</v>
      </c>
      <c r="H42" s="37">
        <f>+H40+H41</f>
        <v>0</v>
      </c>
      <c r="I42" s="37">
        <f>+I40+I41</f>
        <v>0</v>
      </c>
      <c r="J42" s="38">
        <f>+J40+J41</f>
        <v>0</v>
      </c>
      <c r="K42" s="5">
        <f>SUM(D42:J42)</f>
        <v>0</v>
      </c>
      <c r="M42" s="68"/>
    </row>
    <row r="43" spans="1:14" s="4" customFormat="1" ht="24" customHeight="1" thickTop="1" thickBot="1" x14ac:dyDescent="0.25">
      <c r="B43" s="79"/>
      <c r="C43" s="23" t="s">
        <v>2</v>
      </c>
      <c r="D43" s="82"/>
      <c r="E43" s="82"/>
      <c r="F43" s="83"/>
      <c r="G43" s="47"/>
      <c r="H43" s="47"/>
      <c r="I43" s="47"/>
      <c r="J43" s="48"/>
      <c r="K43" s="6">
        <f>SUM(G43:J43)</f>
        <v>0</v>
      </c>
      <c r="M43" s="68"/>
    </row>
    <row r="44" spans="1:14" s="4" customFormat="1" ht="12" customHeight="1" x14ac:dyDescent="0.2">
      <c r="B44" s="7"/>
      <c r="C44" s="7"/>
      <c r="D44" s="8"/>
      <c r="E44" s="9"/>
      <c r="F44" s="9"/>
      <c r="G44" s="8"/>
      <c r="H44" s="8"/>
      <c r="I44" s="8"/>
      <c r="J44" s="8"/>
      <c r="K44" s="8"/>
      <c r="M44" s="68"/>
    </row>
    <row r="45" spans="1:14" s="10" customFormat="1" ht="22.5" customHeight="1" x14ac:dyDescent="0.2">
      <c r="M45" s="68"/>
    </row>
    <row r="46" spans="1:14" s="10" customFormat="1" ht="22.5" customHeight="1" x14ac:dyDescent="0.2">
      <c r="M46" s="68"/>
    </row>
    <row r="47" spans="1:14" s="10" customFormat="1" ht="22.5" customHeight="1" x14ac:dyDescent="0.2">
      <c r="M47" s="68"/>
    </row>
    <row r="48" spans="1:14" s="10" customFormat="1" ht="22.5" customHeight="1" x14ac:dyDescent="0.2">
      <c r="M48" s="68"/>
    </row>
    <row r="49" spans="13:13" s="10" customFormat="1" ht="22.5" customHeight="1" x14ac:dyDescent="0.2">
      <c r="M49" s="68"/>
    </row>
    <row r="50" spans="13:13" s="10" customFormat="1" ht="22.5" customHeight="1" x14ac:dyDescent="0.2">
      <c r="M50" s="68"/>
    </row>
  </sheetData>
  <mergeCells count="26">
    <mergeCell ref="B9:B12"/>
    <mergeCell ref="D9:F9"/>
    <mergeCell ref="D12:F12"/>
    <mergeCell ref="B19:B22"/>
    <mergeCell ref="D22:F22"/>
    <mergeCell ref="B14:K16"/>
    <mergeCell ref="B18:C18"/>
    <mergeCell ref="D19:F19"/>
    <mergeCell ref="I17:K17"/>
    <mergeCell ref="B4:C4"/>
    <mergeCell ref="A1:K1"/>
    <mergeCell ref="B5:B8"/>
    <mergeCell ref="D5:F5"/>
    <mergeCell ref="D8:F8"/>
    <mergeCell ref="B35:C35"/>
    <mergeCell ref="B36:B39"/>
    <mergeCell ref="D36:F36"/>
    <mergeCell ref="D39:F39"/>
    <mergeCell ref="B40:B43"/>
    <mergeCell ref="D40:F40"/>
    <mergeCell ref="D43:F43"/>
    <mergeCell ref="B26:C26"/>
    <mergeCell ref="B27:B30"/>
    <mergeCell ref="D27:F27"/>
    <mergeCell ref="D30:F30"/>
    <mergeCell ref="I25:K25"/>
  </mergeCells>
  <phoneticPr fontId="3"/>
  <printOptions horizontalCentered="1" verticalCentered="1"/>
  <pageMargins left="0.78740157480314965" right="0.59055118110236227" top="0.59055118110236227" bottom="0.59055118110236227" header="0.59055118110236227" footer="0.59055118110236227"/>
  <pageSetup paperSize="9" scale="82"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DEB66-F81D-40E6-9D5A-87DA31617D5F}">
  <sheetPr>
    <tabColor rgb="FFFFFF00"/>
    <pageSetUpPr fitToPage="1"/>
  </sheetPr>
  <dimension ref="A2:O29"/>
  <sheetViews>
    <sheetView zoomScale="90" zoomScaleNormal="90" workbookViewId="0">
      <selection activeCell="O7" sqref="O7"/>
    </sheetView>
  </sheetViews>
  <sheetFormatPr defaultRowHeight="13" x14ac:dyDescent="0.2"/>
  <cols>
    <col min="1" max="1" width="4.58203125" style="39" customWidth="1"/>
    <col min="2" max="2" width="8.83203125" style="39" customWidth="1"/>
    <col min="3" max="3" width="8.6640625" style="39"/>
    <col min="4" max="14" width="8.08203125" style="39" customWidth="1"/>
    <col min="15" max="15" width="21.58203125" style="39" customWidth="1"/>
    <col min="16" max="16384" width="8.6640625" style="39"/>
  </cols>
  <sheetData>
    <row r="2" spans="1:15" ht="39.75" customHeight="1" x14ac:dyDescent="0.2">
      <c r="A2" s="89" t="s">
        <v>19</v>
      </c>
      <c r="B2" s="89"/>
      <c r="C2" s="89"/>
      <c r="D2" s="89"/>
      <c r="E2" s="89"/>
      <c r="F2" s="89"/>
      <c r="G2" s="89"/>
      <c r="H2" s="89"/>
      <c r="I2" s="89"/>
      <c r="J2" s="89"/>
      <c r="K2" s="89"/>
      <c r="L2" s="89"/>
      <c r="M2" s="89"/>
      <c r="N2" s="89"/>
    </row>
    <row r="3" spans="1:15" s="1" customFormat="1" ht="30" customHeight="1" x14ac:dyDescent="0.2">
      <c r="A3" s="1" t="s">
        <v>31</v>
      </c>
      <c r="B3" s="13"/>
      <c r="C3" s="13"/>
      <c r="D3" s="3"/>
      <c r="E3" s="3"/>
      <c r="F3" s="3"/>
      <c r="G3" s="3"/>
      <c r="H3" s="3"/>
      <c r="I3" s="3"/>
      <c r="J3" s="3"/>
      <c r="K3" s="3"/>
      <c r="L3" s="3"/>
      <c r="M3" s="3"/>
      <c r="N3" s="3"/>
    </row>
    <row r="4" spans="1:15" ht="15" customHeight="1" x14ac:dyDescent="0.2">
      <c r="B4" s="91" t="s">
        <v>20</v>
      </c>
      <c r="C4" s="91"/>
      <c r="D4" s="92" t="s">
        <v>24</v>
      </c>
      <c r="E4" s="93"/>
      <c r="F4" s="92" t="s">
        <v>21</v>
      </c>
      <c r="G4" s="93"/>
      <c r="H4" s="92" t="s">
        <v>22</v>
      </c>
      <c r="I4" s="93"/>
      <c r="J4" s="92" t="s">
        <v>23</v>
      </c>
      <c r="K4" s="93"/>
      <c r="L4" s="92" t="s">
        <v>30</v>
      </c>
      <c r="M4" s="96"/>
      <c r="N4" s="93"/>
    </row>
    <row r="5" spans="1:15" x14ac:dyDescent="0.2">
      <c r="B5" s="91"/>
      <c r="C5" s="91"/>
      <c r="D5" s="94"/>
      <c r="E5" s="95"/>
      <c r="F5" s="94"/>
      <c r="G5" s="95"/>
      <c r="H5" s="94"/>
      <c r="I5" s="95"/>
      <c r="J5" s="94"/>
      <c r="K5" s="95"/>
      <c r="L5" s="94"/>
      <c r="M5" s="97"/>
      <c r="N5" s="95"/>
    </row>
    <row r="6" spans="1:15" ht="28" customHeight="1" x14ac:dyDescent="0.2">
      <c r="B6" s="98" t="s">
        <v>2</v>
      </c>
      <c r="C6" s="98"/>
      <c r="D6" s="99">
        <f>定員及び収容状況表!G12</f>
        <v>0</v>
      </c>
      <c r="E6" s="100"/>
      <c r="F6" s="99">
        <f>定員及び収容状況表!H12</f>
        <v>0</v>
      </c>
      <c r="G6" s="100"/>
      <c r="H6" s="99">
        <f>定員及び収容状況表!I12</f>
        <v>0</v>
      </c>
      <c r="I6" s="100"/>
      <c r="J6" s="99">
        <f>定員及び収容状況表!J12</f>
        <v>0</v>
      </c>
      <c r="K6" s="100"/>
      <c r="L6" s="99">
        <f>SUM(D6:K6)</f>
        <v>0</v>
      </c>
      <c r="M6" s="101"/>
      <c r="N6" s="100"/>
      <c r="O6" s="41"/>
    </row>
    <row r="7" spans="1:15" ht="22" customHeight="1" x14ac:dyDescent="0.2">
      <c r="B7" s="49"/>
      <c r="C7" s="49"/>
      <c r="D7" s="49"/>
      <c r="E7" s="49"/>
      <c r="F7" s="49"/>
      <c r="G7" s="49"/>
      <c r="H7" s="49"/>
      <c r="I7" s="49"/>
      <c r="J7" s="49"/>
      <c r="K7" s="49"/>
      <c r="L7" s="49"/>
      <c r="M7" s="49"/>
      <c r="N7" s="49"/>
    </row>
    <row r="8" spans="1:15" s="1" customFormat="1" ht="30" customHeight="1" x14ac:dyDescent="0.2">
      <c r="A8" s="1" t="s">
        <v>32</v>
      </c>
      <c r="B8" s="13"/>
      <c r="C8" s="13"/>
      <c r="D8" s="3"/>
      <c r="E8" s="3"/>
      <c r="F8" s="3"/>
      <c r="G8" s="3"/>
      <c r="H8" s="3"/>
      <c r="I8" s="3"/>
      <c r="J8" s="3"/>
      <c r="K8" s="3"/>
      <c r="L8" s="3"/>
      <c r="M8" s="3"/>
      <c r="N8" s="3"/>
    </row>
    <row r="9" spans="1:15" ht="15" customHeight="1" x14ac:dyDescent="0.2">
      <c r="B9" s="91" t="s">
        <v>20</v>
      </c>
      <c r="C9" s="91"/>
      <c r="D9" s="92" t="s">
        <v>24</v>
      </c>
      <c r="E9" s="93"/>
      <c r="F9" s="92" t="s">
        <v>21</v>
      </c>
      <c r="G9" s="93"/>
      <c r="H9" s="92" t="s">
        <v>22</v>
      </c>
      <c r="I9" s="93"/>
      <c r="J9" s="92" t="s">
        <v>23</v>
      </c>
      <c r="K9" s="93"/>
      <c r="L9" s="92" t="s">
        <v>28</v>
      </c>
      <c r="M9" s="96"/>
      <c r="N9" s="93"/>
    </row>
    <row r="10" spans="1:15" x14ac:dyDescent="0.2">
      <c r="B10" s="91"/>
      <c r="C10" s="91"/>
      <c r="D10" s="94"/>
      <c r="E10" s="95"/>
      <c r="F10" s="94"/>
      <c r="G10" s="95"/>
      <c r="H10" s="94"/>
      <c r="I10" s="95"/>
      <c r="J10" s="94"/>
      <c r="K10" s="95"/>
      <c r="L10" s="94"/>
      <c r="M10" s="97"/>
      <c r="N10" s="95"/>
    </row>
    <row r="11" spans="1:15" ht="21.5" customHeight="1" thickBot="1" x14ac:dyDescent="0.25">
      <c r="B11" s="104"/>
      <c r="C11" s="104"/>
      <c r="D11" s="55" t="s">
        <v>26</v>
      </c>
      <c r="E11" s="55" t="s">
        <v>27</v>
      </c>
      <c r="F11" s="55" t="s">
        <v>26</v>
      </c>
      <c r="G11" s="55" t="s">
        <v>27</v>
      </c>
      <c r="H11" s="55" t="s">
        <v>26</v>
      </c>
      <c r="I11" s="55" t="s">
        <v>27</v>
      </c>
      <c r="J11" s="55" t="s">
        <v>26</v>
      </c>
      <c r="K11" s="55" t="s">
        <v>27</v>
      </c>
      <c r="L11" s="55" t="s">
        <v>26</v>
      </c>
      <c r="M11" s="55" t="s">
        <v>27</v>
      </c>
      <c r="N11" s="55" t="s">
        <v>29</v>
      </c>
      <c r="O11" s="56" t="s">
        <v>25</v>
      </c>
    </row>
    <row r="12" spans="1:15" ht="28" customHeight="1" thickTop="1" x14ac:dyDescent="0.2">
      <c r="B12" s="105"/>
      <c r="C12" s="105"/>
      <c r="D12" s="53"/>
      <c r="E12" s="53"/>
      <c r="F12" s="53"/>
      <c r="G12" s="53"/>
      <c r="H12" s="53"/>
      <c r="I12" s="53"/>
      <c r="J12" s="53"/>
      <c r="K12" s="53"/>
      <c r="L12" s="54">
        <f>+D12+F12+H12+J12</f>
        <v>0</v>
      </c>
      <c r="M12" s="54">
        <f>+E12+G12+I12+K12</f>
        <v>0</v>
      </c>
      <c r="N12" s="54">
        <f>SUM(L12,M12)</f>
        <v>0</v>
      </c>
      <c r="O12" s="41" t="str" cm="1">
        <f t="array" ref="O12">IF(N12&gt;{30},"←１学級は30人以下にしてください","")</f>
        <v/>
      </c>
    </row>
    <row r="13" spans="1:15" ht="28" customHeight="1" x14ac:dyDescent="0.2">
      <c r="B13" s="90"/>
      <c r="C13" s="90"/>
      <c r="D13" s="50"/>
      <c r="E13" s="50"/>
      <c r="F13" s="50"/>
      <c r="G13" s="50"/>
      <c r="H13" s="50"/>
      <c r="I13" s="50"/>
      <c r="J13" s="50"/>
      <c r="K13" s="50"/>
      <c r="L13" s="54">
        <f>+D13+F13+H13+J13</f>
        <v>0</v>
      </c>
      <c r="M13" s="54">
        <f>+E13+G13+I13+K13</f>
        <v>0</v>
      </c>
      <c r="N13" s="54">
        <f>SUM(L13,M13)</f>
        <v>0</v>
      </c>
      <c r="O13" s="41" t="str" cm="1">
        <f t="array" ref="O13">IF(N13&gt;{30},"←１学級は30人以下にしてください","")</f>
        <v/>
      </c>
    </row>
    <row r="14" spans="1:15" ht="28" customHeight="1" x14ac:dyDescent="0.2">
      <c r="B14" s="90"/>
      <c r="C14" s="90"/>
      <c r="D14" s="50"/>
      <c r="E14" s="50"/>
      <c r="F14" s="50"/>
      <c r="G14" s="50"/>
      <c r="H14" s="50"/>
      <c r="I14" s="50"/>
      <c r="J14" s="50"/>
      <c r="K14" s="50"/>
      <c r="L14" s="54">
        <f t="shared" ref="L14:L25" si="0">+D14+F14+H14+J14</f>
        <v>0</v>
      </c>
      <c r="M14" s="54">
        <f t="shared" ref="M14:M25" si="1">+E14+G14+I14+K14</f>
        <v>0</v>
      </c>
      <c r="N14" s="54">
        <f t="shared" ref="N14:N25" si="2">SUM(L14,M14)</f>
        <v>0</v>
      </c>
      <c r="O14" s="41" t="str" cm="1">
        <f t="array" ref="O14">IF(N14&gt;{30},"←１学級は30人以下にしてください","")</f>
        <v/>
      </c>
    </row>
    <row r="15" spans="1:15" ht="28" customHeight="1" x14ac:dyDescent="0.2">
      <c r="B15" s="90"/>
      <c r="C15" s="90"/>
      <c r="D15" s="50"/>
      <c r="E15" s="50"/>
      <c r="F15" s="50"/>
      <c r="G15" s="50"/>
      <c r="H15" s="50"/>
      <c r="I15" s="50"/>
      <c r="J15" s="50"/>
      <c r="K15" s="50"/>
      <c r="L15" s="54">
        <f t="shared" si="0"/>
        <v>0</v>
      </c>
      <c r="M15" s="54">
        <f t="shared" si="1"/>
        <v>0</v>
      </c>
      <c r="N15" s="54">
        <f t="shared" si="2"/>
        <v>0</v>
      </c>
      <c r="O15" s="41" t="str" cm="1">
        <f t="array" ref="O15">IF(N15&gt;{30},"←１学級は30人以下にしてください","")</f>
        <v/>
      </c>
    </row>
    <row r="16" spans="1:15" ht="28" customHeight="1" x14ac:dyDescent="0.2">
      <c r="B16" s="90"/>
      <c r="C16" s="90"/>
      <c r="D16" s="50"/>
      <c r="E16" s="50"/>
      <c r="F16" s="50"/>
      <c r="G16" s="50"/>
      <c r="H16" s="50"/>
      <c r="I16" s="50"/>
      <c r="J16" s="50"/>
      <c r="K16" s="50"/>
      <c r="L16" s="54">
        <f t="shared" si="0"/>
        <v>0</v>
      </c>
      <c r="M16" s="54">
        <f t="shared" si="1"/>
        <v>0</v>
      </c>
      <c r="N16" s="54">
        <f t="shared" si="2"/>
        <v>0</v>
      </c>
      <c r="O16" s="41" t="str" cm="1">
        <f t="array" ref="O16">IF(N16&gt;{30},"←１学級は30人以下にしてください","")</f>
        <v/>
      </c>
    </row>
    <row r="17" spans="2:15" ht="28" customHeight="1" x14ac:dyDescent="0.2">
      <c r="B17" s="90"/>
      <c r="C17" s="90"/>
      <c r="D17" s="50"/>
      <c r="E17" s="50"/>
      <c r="F17" s="50"/>
      <c r="G17" s="50"/>
      <c r="H17" s="50"/>
      <c r="I17" s="50"/>
      <c r="J17" s="50"/>
      <c r="K17" s="50"/>
      <c r="L17" s="54">
        <f t="shared" si="0"/>
        <v>0</v>
      </c>
      <c r="M17" s="54">
        <f t="shared" si="1"/>
        <v>0</v>
      </c>
      <c r="N17" s="54">
        <f t="shared" si="2"/>
        <v>0</v>
      </c>
      <c r="O17" s="41" t="str" cm="1">
        <f t="array" ref="O17">IF(N17&gt;{30},"←１学級は30人以下にしてください","")</f>
        <v/>
      </c>
    </row>
    <row r="18" spans="2:15" ht="28" customHeight="1" x14ac:dyDescent="0.2">
      <c r="B18" s="90"/>
      <c r="C18" s="90"/>
      <c r="D18" s="50"/>
      <c r="E18" s="50"/>
      <c r="F18" s="50"/>
      <c r="G18" s="50"/>
      <c r="H18" s="50"/>
      <c r="I18" s="50"/>
      <c r="J18" s="50"/>
      <c r="K18" s="50"/>
      <c r="L18" s="54">
        <f t="shared" si="0"/>
        <v>0</v>
      </c>
      <c r="M18" s="54">
        <f t="shared" si="1"/>
        <v>0</v>
      </c>
      <c r="N18" s="54">
        <f t="shared" si="2"/>
        <v>0</v>
      </c>
      <c r="O18" s="41" t="str" cm="1">
        <f t="array" ref="O18">IF(N18&gt;{30},"←１学級は30人以下にしてください","")</f>
        <v/>
      </c>
    </row>
    <row r="19" spans="2:15" ht="28" customHeight="1" x14ac:dyDescent="0.2">
      <c r="B19" s="90"/>
      <c r="C19" s="90"/>
      <c r="D19" s="50"/>
      <c r="E19" s="50"/>
      <c r="F19" s="50"/>
      <c r="G19" s="50"/>
      <c r="H19" s="50"/>
      <c r="I19" s="50"/>
      <c r="J19" s="50"/>
      <c r="K19" s="50"/>
      <c r="L19" s="54">
        <f t="shared" si="0"/>
        <v>0</v>
      </c>
      <c r="M19" s="54">
        <f t="shared" si="1"/>
        <v>0</v>
      </c>
      <c r="N19" s="54">
        <f t="shared" si="2"/>
        <v>0</v>
      </c>
      <c r="O19" s="41" t="str" cm="1">
        <f t="array" ref="O19">IF(N19&gt;{30},"←１学級は30人以下にしてください","")</f>
        <v/>
      </c>
    </row>
    <row r="20" spans="2:15" ht="28" customHeight="1" x14ac:dyDescent="0.2">
      <c r="B20" s="90"/>
      <c r="C20" s="90"/>
      <c r="D20" s="50"/>
      <c r="E20" s="50"/>
      <c r="F20" s="50"/>
      <c r="G20" s="50"/>
      <c r="H20" s="50"/>
      <c r="I20" s="50"/>
      <c r="J20" s="50"/>
      <c r="K20" s="50"/>
      <c r="L20" s="54">
        <f t="shared" si="0"/>
        <v>0</v>
      </c>
      <c r="M20" s="54">
        <f t="shared" si="1"/>
        <v>0</v>
      </c>
      <c r="N20" s="54">
        <f t="shared" si="2"/>
        <v>0</v>
      </c>
      <c r="O20" s="41" t="str" cm="1">
        <f t="array" ref="O20">IF(N20&gt;{30},"←１学級は30人以下にしてください","")</f>
        <v/>
      </c>
    </row>
    <row r="21" spans="2:15" ht="28" customHeight="1" x14ac:dyDescent="0.2">
      <c r="B21" s="90"/>
      <c r="C21" s="90"/>
      <c r="D21" s="50"/>
      <c r="E21" s="50"/>
      <c r="F21" s="50"/>
      <c r="G21" s="50"/>
      <c r="H21" s="50"/>
      <c r="I21" s="50"/>
      <c r="J21" s="50"/>
      <c r="K21" s="50"/>
      <c r="L21" s="54">
        <f t="shared" si="0"/>
        <v>0</v>
      </c>
      <c r="M21" s="54">
        <f t="shared" si="1"/>
        <v>0</v>
      </c>
      <c r="N21" s="54">
        <f t="shared" si="2"/>
        <v>0</v>
      </c>
      <c r="O21" s="41" t="str" cm="1">
        <f t="array" ref="O21">IF(N21&gt;{30},"←１学級は30人以下にしてください","")</f>
        <v/>
      </c>
    </row>
    <row r="22" spans="2:15" ht="28" customHeight="1" x14ac:dyDescent="0.2">
      <c r="B22" s="90"/>
      <c r="C22" s="90"/>
      <c r="D22" s="50"/>
      <c r="E22" s="50"/>
      <c r="F22" s="50"/>
      <c r="G22" s="50"/>
      <c r="H22" s="50"/>
      <c r="I22" s="50"/>
      <c r="J22" s="50"/>
      <c r="K22" s="50"/>
      <c r="L22" s="54">
        <f t="shared" si="0"/>
        <v>0</v>
      </c>
      <c r="M22" s="54">
        <f t="shared" si="1"/>
        <v>0</v>
      </c>
      <c r="N22" s="54">
        <f t="shared" si="2"/>
        <v>0</v>
      </c>
      <c r="O22" s="41" t="str" cm="1">
        <f t="array" ref="O22">IF(N22&gt;{30},"←１学級は30人以下にしてください","")</f>
        <v/>
      </c>
    </row>
    <row r="23" spans="2:15" ht="28" customHeight="1" x14ac:dyDescent="0.2">
      <c r="B23" s="90"/>
      <c r="C23" s="90"/>
      <c r="D23" s="50"/>
      <c r="E23" s="50"/>
      <c r="F23" s="50"/>
      <c r="G23" s="50"/>
      <c r="H23" s="50"/>
      <c r="I23" s="50"/>
      <c r="J23" s="50"/>
      <c r="K23" s="50"/>
      <c r="L23" s="54">
        <f t="shared" si="0"/>
        <v>0</v>
      </c>
      <c r="M23" s="54">
        <f t="shared" si="1"/>
        <v>0</v>
      </c>
      <c r="N23" s="54">
        <f t="shared" si="2"/>
        <v>0</v>
      </c>
      <c r="O23" s="41" t="str" cm="1">
        <f t="array" ref="O23">IF(N23&gt;{30},"←１学級は30人以下にしてください","")</f>
        <v/>
      </c>
    </row>
    <row r="24" spans="2:15" ht="28" customHeight="1" x14ac:dyDescent="0.2">
      <c r="B24" s="90"/>
      <c r="C24" s="90"/>
      <c r="D24" s="50"/>
      <c r="E24" s="50"/>
      <c r="F24" s="50"/>
      <c r="G24" s="50"/>
      <c r="H24" s="50"/>
      <c r="I24" s="50"/>
      <c r="J24" s="50"/>
      <c r="K24" s="50"/>
      <c r="L24" s="54">
        <f t="shared" si="0"/>
        <v>0</v>
      </c>
      <c r="M24" s="54">
        <f t="shared" si="1"/>
        <v>0</v>
      </c>
      <c r="N24" s="54">
        <f t="shared" si="2"/>
        <v>0</v>
      </c>
      <c r="O24" s="41" t="str" cm="1">
        <f t="array" ref="O24">IF(N24&gt;{30},"←１学級は30人以下にしてください","")</f>
        <v/>
      </c>
    </row>
    <row r="25" spans="2:15" ht="28" customHeight="1" thickBot="1" x14ac:dyDescent="0.25">
      <c r="B25" s="106"/>
      <c r="C25" s="106"/>
      <c r="D25" s="51"/>
      <c r="E25" s="51"/>
      <c r="F25" s="51"/>
      <c r="G25" s="51"/>
      <c r="H25" s="51"/>
      <c r="I25" s="51"/>
      <c r="J25" s="51"/>
      <c r="K25" s="51"/>
      <c r="L25" s="52">
        <f t="shared" si="0"/>
        <v>0</v>
      </c>
      <c r="M25" s="52">
        <f t="shared" si="1"/>
        <v>0</v>
      </c>
      <c r="N25" s="52">
        <f t="shared" si="2"/>
        <v>0</v>
      </c>
      <c r="O25" s="41" t="str" cm="1">
        <f t="array" ref="O25">IF(N25&gt;{30},"←１学級は30人以下にしてください","")</f>
        <v/>
      </c>
    </row>
    <row r="26" spans="2:15" ht="28" customHeight="1" thickTop="1" x14ac:dyDescent="0.2">
      <c r="B26" s="102" t="s">
        <v>33</v>
      </c>
      <c r="C26" s="103"/>
      <c r="D26" s="54">
        <f>SUM(D12:D25)</f>
        <v>0</v>
      </c>
      <c r="E26" s="54">
        <f>SUM(E12:E25)</f>
        <v>0</v>
      </c>
      <c r="F26" s="54">
        <f t="shared" ref="F26:K26" si="3">SUM(F12:F25)</f>
        <v>0</v>
      </c>
      <c r="G26" s="54">
        <f t="shared" si="3"/>
        <v>0</v>
      </c>
      <c r="H26" s="54">
        <f t="shared" si="3"/>
        <v>0</v>
      </c>
      <c r="I26" s="54">
        <f t="shared" si="3"/>
        <v>0</v>
      </c>
      <c r="J26" s="54">
        <f t="shared" si="3"/>
        <v>0</v>
      </c>
      <c r="K26" s="54">
        <f t="shared" si="3"/>
        <v>0</v>
      </c>
      <c r="L26" s="61"/>
      <c r="M26" s="61"/>
      <c r="N26" s="61"/>
      <c r="O26" s="41"/>
    </row>
    <row r="27" spans="2:15" ht="27" customHeight="1" x14ac:dyDescent="0.2">
      <c r="B27" s="94"/>
      <c r="C27" s="95"/>
      <c r="D27" s="108">
        <f>SUM(D26:E26)</f>
        <v>0</v>
      </c>
      <c r="E27" s="95"/>
      <c r="F27" s="108">
        <f>SUM(F26:G26)</f>
        <v>0</v>
      </c>
      <c r="G27" s="95"/>
      <c r="H27" s="108">
        <f>SUM(H26:I26)</f>
        <v>0</v>
      </c>
      <c r="I27" s="95"/>
      <c r="J27" s="108">
        <f>SUM(J26:K26)</f>
        <v>0</v>
      </c>
      <c r="K27" s="95"/>
      <c r="L27" s="60"/>
      <c r="M27" s="60"/>
      <c r="N27" s="60"/>
      <c r="O27" s="41"/>
    </row>
    <row r="28" spans="2:15" s="57" customFormat="1" ht="51" customHeight="1" x14ac:dyDescent="0.2">
      <c r="B28" s="58"/>
      <c r="D28" s="107" t="str">
        <f>IF(D27&lt;&gt;定員及び収容状況表!G11,"↑「定員及び収容状況表」の利用定員と一致しません","")</f>
        <v/>
      </c>
      <c r="E28" s="107"/>
      <c r="F28" s="107" t="str">
        <f>IF(F27&lt;&gt;定員及び収容状況表!H11,"↑「定員及び収容状況表」の利用定員と一致しません","")</f>
        <v/>
      </c>
      <c r="G28" s="107"/>
      <c r="H28" s="107" t="str">
        <f>IF(H27&lt;&gt;定員及び収容状況表!I11,"↑「定員及び収容状況表」の利用定員と一致しません","")</f>
        <v/>
      </c>
      <c r="I28" s="107"/>
      <c r="J28" s="107" t="str">
        <f>IF(J27&lt;&gt;定員及び収容状況表!J11,"↑「定員及び収容状況表」の利用定員と一致しません","")</f>
        <v/>
      </c>
      <c r="K28" s="107"/>
      <c r="L28" s="59"/>
      <c r="M28" s="59"/>
    </row>
    <row r="29" spans="2:15" x14ac:dyDescent="0.2">
      <c r="B29" s="40"/>
    </row>
  </sheetData>
  <mergeCells count="42">
    <mergeCell ref="L9:N10"/>
    <mergeCell ref="D27:E27"/>
    <mergeCell ref="F27:G27"/>
    <mergeCell ref="H27:I27"/>
    <mergeCell ref="J27:K27"/>
    <mergeCell ref="J9:K10"/>
    <mergeCell ref="D28:E28"/>
    <mergeCell ref="F28:G28"/>
    <mergeCell ref="H28:I28"/>
    <mergeCell ref="J28:K28"/>
    <mergeCell ref="J6:K6"/>
    <mergeCell ref="D9:E10"/>
    <mergeCell ref="F9:G10"/>
    <mergeCell ref="H9:I10"/>
    <mergeCell ref="B26:C27"/>
    <mergeCell ref="B9:C11"/>
    <mergeCell ref="B12:C12"/>
    <mergeCell ref="B13:C13"/>
    <mergeCell ref="B14:C14"/>
    <mergeCell ref="B25:C25"/>
    <mergeCell ref="B18:C18"/>
    <mergeCell ref="B19:C19"/>
    <mergeCell ref="B20:C20"/>
    <mergeCell ref="B21:C21"/>
    <mergeCell ref="B22:C22"/>
    <mergeCell ref="B23:C23"/>
    <mergeCell ref="A2:N2"/>
    <mergeCell ref="B17:C17"/>
    <mergeCell ref="B15:C15"/>
    <mergeCell ref="B16:C16"/>
    <mergeCell ref="B24:C24"/>
    <mergeCell ref="B4:C5"/>
    <mergeCell ref="D4:E5"/>
    <mergeCell ref="F4:G5"/>
    <mergeCell ref="H4:I5"/>
    <mergeCell ref="J4:K5"/>
    <mergeCell ref="L4:N5"/>
    <mergeCell ref="B6:C6"/>
    <mergeCell ref="D6:E6"/>
    <mergeCell ref="F6:G6"/>
    <mergeCell ref="H6:I6"/>
    <mergeCell ref="L6:N6"/>
  </mergeCells>
  <phoneticPr fontId="3"/>
  <conditionalFormatting sqref="N12:N26">
    <cfRule type="cellIs" dxfId="1" priority="12" operator="greaterThan">
      <formula>30</formula>
    </cfRule>
  </conditionalFormatting>
  <pageMargins left="0.7" right="0.7" top="0.75" bottom="0.75" header="0.3" footer="0.3"/>
  <pageSetup paperSize="9" scale="74" orientation="portrait"/>
  <drawing r:id="rId1"/>
  <extLst>
    <ext xmlns:x14="http://schemas.microsoft.com/office/spreadsheetml/2009/9/main" uri="{78C0D931-6437-407d-A8EE-F0AAD7539E65}">
      <x14:conditionalFormattings>
        <x14:conditionalFormatting xmlns:xm="http://schemas.microsoft.com/office/excel/2006/main">
          <x14:cfRule type="expression" priority="4" id="{701D8268-E3DC-4C9B-9C47-0936376ABAF0}">
            <xm:f>$D$27&lt;&gt;定員及び収容状況表!$G$11</xm:f>
            <x14:dxf>
              <fill>
                <patternFill>
                  <bgColor rgb="FFFFC000"/>
                </patternFill>
              </fill>
            </x14:dxf>
          </x14:cfRule>
          <xm:sqref>D27:E27</xm:sqref>
        </x14:conditionalFormatting>
        <x14:conditionalFormatting xmlns:xm="http://schemas.microsoft.com/office/excel/2006/main">
          <x14:cfRule type="expression" priority="3" id="{6FD12C85-CD9C-432F-A06C-FBFBA3214C50}">
            <xm:f>$F$27&lt;&gt;定員及び収容状況表!$H$11</xm:f>
            <x14:dxf>
              <fill>
                <patternFill>
                  <bgColor rgb="FFFFC000"/>
                </patternFill>
              </fill>
            </x14:dxf>
          </x14:cfRule>
          <xm:sqref>F27:G27</xm:sqref>
        </x14:conditionalFormatting>
        <x14:conditionalFormatting xmlns:xm="http://schemas.microsoft.com/office/excel/2006/main">
          <x14:cfRule type="expression" priority="2" id="{1893FF68-2B04-4026-9CBA-B4B5D72D4D59}">
            <xm:f>$H$27&lt;&gt;定員及び収容状況表!$I$11</xm:f>
            <x14:dxf>
              <fill>
                <patternFill>
                  <bgColor rgb="FFFFC000"/>
                </patternFill>
              </fill>
            </x14:dxf>
          </x14:cfRule>
          <xm:sqref>H27:I27</xm:sqref>
        </x14:conditionalFormatting>
        <x14:conditionalFormatting xmlns:xm="http://schemas.microsoft.com/office/excel/2006/main">
          <x14:cfRule type="expression" priority="1" id="{AC4B607E-30BA-49BB-AB40-1E88E02EF663}">
            <xm:f>$J$27&lt;&gt;定員及び収容状況表!$J$11</xm:f>
            <x14:dxf>
              <fill>
                <patternFill>
                  <bgColor rgb="FFFFC000"/>
                </patternFill>
              </fill>
            </x14:dxf>
          </x14:cfRule>
          <xm:sqref>J27:K27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DCBB4-18B8-4124-9412-692AA53CDF83}">
  <sheetPr>
    <pageSetUpPr fitToPage="1"/>
  </sheetPr>
  <dimension ref="A2:O29"/>
  <sheetViews>
    <sheetView zoomScale="90" zoomScaleNormal="90" workbookViewId="0">
      <selection activeCell="P4" sqref="P4"/>
    </sheetView>
  </sheetViews>
  <sheetFormatPr defaultRowHeight="13" x14ac:dyDescent="0.2"/>
  <cols>
    <col min="1" max="1" width="4.58203125" style="39" customWidth="1"/>
    <col min="2" max="2" width="8.83203125" style="39" customWidth="1"/>
    <col min="3" max="3" width="8.6640625" style="39"/>
    <col min="4" max="14" width="8.08203125" style="39" customWidth="1"/>
    <col min="15" max="15" width="21.58203125" style="39" customWidth="1"/>
    <col min="16" max="16384" width="8.6640625" style="39"/>
  </cols>
  <sheetData>
    <row r="2" spans="1:15" ht="39.75" customHeight="1" x14ac:dyDescent="0.2">
      <c r="A2" s="89" t="s">
        <v>51</v>
      </c>
      <c r="B2" s="89"/>
      <c r="C2" s="89"/>
      <c r="D2" s="89"/>
      <c r="E2" s="89"/>
      <c r="F2" s="89"/>
      <c r="G2" s="89"/>
      <c r="H2" s="89"/>
      <c r="I2" s="89"/>
      <c r="J2" s="89"/>
      <c r="K2" s="89"/>
      <c r="L2" s="89"/>
      <c r="M2" s="89"/>
      <c r="N2" s="89"/>
    </row>
    <row r="3" spans="1:15" s="1" customFormat="1" ht="30" customHeight="1" x14ac:dyDescent="0.2">
      <c r="A3" s="1" t="s">
        <v>31</v>
      </c>
      <c r="B3" s="13"/>
      <c r="C3" s="13"/>
      <c r="D3" s="3"/>
      <c r="E3" s="3"/>
      <c r="F3" s="3"/>
      <c r="G3" s="3"/>
      <c r="H3" s="3"/>
      <c r="I3" s="3"/>
      <c r="J3" s="3"/>
      <c r="K3" s="3"/>
      <c r="L3" s="3"/>
      <c r="M3" s="3"/>
      <c r="N3" s="3"/>
    </row>
    <row r="4" spans="1:15" ht="15" customHeight="1" x14ac:dyDescent="0.2">
      <c r="B4" s="91" t="s">
        <v>20</v>
      </c>
      <c r="C4" s="91"/>
      <c r="D4" s="92" t="s">
        <v>24</v>
      </c>
      <c r="E4" s="93"/>
      <c r="F4" s="92" t="s">
        <v>21</v>
      </c>
      <c r="G4" s="93"/>
      <c r="H4" s="92" t="s">
        <v>22</v>
      </c>
      <c r="I4" s="93"/>
      <c r="J4" s="92" t="s">
        <v>23</v>
      </c>
      <c r="K4" s="93"/>
      <c r="L4" s="92" t="s">
        <v>30</v>
      </c>
      <c r="M4" s="96"/>
      <c r="N4" s="93"/>
    </row>
    <row r="5" spans="1:15" x14ac:dyDescent="0.2">
      <c r="B5" s="91"/>
      <c r="C5" s="91"/>
      <c r="D5" s="94"/>
      <c r="E5" s="95"/>
      <c r="F5" s="94"/>
      <c r="G5" s="95"/>
      <c r="H5" s="94"/>
      <c r="I5" s="95"/>
      <c r="J5" s="94"/>
      <c r="K5" s="95"/>
      <c r="L5" s="94"/>
      <c r="M5" s="97"/>
      <c r="N5" s="95"/>
    </row>
    <row r="6" spans="1:15" ht="28" customHeight="1" x14ac:dyDescent="0.2">
      <c r="B6" s="98" t="s">
        <v>2</v>
      </c>
      <c r="C6" s="98"/>
      <c r="D6" s="99">
        <f>定員及び収容状況表!G12</f>
        <v>0</v>
      </c>
      <c r="E6" s="100"/>
      <c r="F6" s="99">
        <f>定員及び収容状況表!H12</f>
        <v>0</v>
      </c>
      <c r="G6" s="100"/>
      <c r="H6" s="99">
        <f>定員及び収容状況表!I12</f>
        <v>0</v>
      </c>
      <c r="I6" s="100"/>
      <c r="J6" s="99">
        <f>定員及び収容状況表!J12</f>
        <v>0</v>
      </c>
      <c r="K6" s="100"/>
      <c r="L6" s="99">
        <f>SUM(D6:K6)</f>
        <v>0</v>
      </c>
      <c r="M6" s="101"/>
      <c r="N6" s="100"/>
      <c r="O6" s="41"/>
    </row>
    <row r="7" spans="1:15" ht="22" customHeight="1" x14ac:dyDescent="0.2">
      <c r="B7" s="49"/>
      <c r="C7" s="49"/>
      <c r="D7" s="49"/>
      <c r="E7" s="49"/>
      <c r="F7" s="49"/>
      <c r="G7" s="49"/>
      <c r="H7" s="49"/>
      <c r="I7" s="49"/>
      <c r="J7" s="49"/>
      <c r="K7" s="49"/>
      <c r="L7" s="49"/>
      <c r="M7" s="49"/>
      <c r="N7" s="49"/>
    </row>
    <row r="8" spans="1:15" s="1" customFormat="1" ht="30" customHeight="1" x14ac:dyDescent="0.2">
      <c r="A8" s="1" t="s">
        <v>32</v>
      </c>
      <c r="B8" s="13"/>
      <c r="C8" s="13"/>
      <c r="D8" s="3"/>
      <c r="E8" s="3"/>
      <c r="F8" s="3"/>
      <c r="G8" s="3"/>
      <c r="H8" s="3"/>
      <c r="I8" s="3"/>
      <c r="J8" s="3"/>
      <c r="K8" s="3"/>
      <c r="L8" s="3"/>
      <c r="M8" s="3"/>
      <c r="N8" s="3"/>
    </row>
    <row r="9" spans="1:15" ht="15" customHeight="1" x14ac:dyDescent="0.2">
      <c r="B9" s="91" t="s">
        <v>20</v>
      </c>
      <c r="C9" s="91"/>
      <c r="D9" s="92" t="s">
        <v>24</v>
      </c>
      <c r="E9" s="93"/>
      <c r="F9" s="92" t="s">
        <v>21</v>
      </c>
      <c r="G9" s="93"/>
      <c r="H9" s="92" t="s">
        <v>22</v>
      </c>
      <c r="I9" s="93"/>
      <c r="J9" s="92" t="s">
        <v>23</v>
      </c>
      <c r="K9" s="93"/>
      <c r="L9" s="92" t="s">
        <v>28</v>
      </c>
      <c r="M9" s="96"/>
      <c r="N9" s="93"/>
    </row>
    <row r="10" spans="1:15" x14ac:dyDescent="0.2">
      <c r="B10" s="91"/>
      <c r="C10" s="91"/>
      <c r="D10" s="94"/>
      <c r="E10" s="95"/>
      <c r="F10" s="94"/>
      <c r="G10" s="95"/>
      <c r="H10" s="94"/>
      <c r="I10" s="95"/>
      <c r="J10" s="94"/>
      <c r="K10" s="95"/>
      <c r="L10" s="94"/>
      <c r="M10" s="97"/>
      <c r="N10" s="95"/>
    </row>
    <row r="11" spans="1:15" ht="21.5" customHeight="1" thickBot="1" x14ac:dyDescent="0.25">
      <c r="B11" s="104"/>
      <c r="C11" s="104"/>
      <c r="D11" s="55" t="s">
        <v>26</v>
      </c>
      <c r="E11" s="55" t="s">
        <v>27</v>
      </c>
      <c r="F11" s="55" t="s">
        <v>26</v>
      </c>
      <c r="G11" s="55" t="s">
        <v>27</v>
      </c>
      <c r="H11" s="55" t="s">
        <v>26</v>
      </c>
      <c r="I11" s="55" t="s">
        <v>27</v>
      </c>
      <c r="J11" s="55" t="s">
        <v>26</v>
      </c>
      <c r="K11" s="55" t="s">
        <v>27</v>
      </c>
      <c r="L11" s="55" t="s">
        <v>26</v>
      </c>
      <c r="M11" s="55" t="s">
        <v>27</v>
      </c>
      <c r="N11" s="55" t="s">
        <v>29</v>
      </c>
      <c r="O11" s="56" t="s">
        <v>25</v>
      </c>
    </row>
    <row r="12" spans="1:15" ht="28" customHeight="1" thickTop="1" x14ac:dyDescent="0.2">
      <c r="B12" s="109" t="s">
        <v>39</v>
      </c>
      <c r="C12" s="109"/>
      <c r="D12" s="73">
        <v>2</v>
      </c>
      <c r="E12" s="73">
        <v>6</v>
      </c>
      <c r="F12" s="73"/>
      <c r="G12" s="73"/>
      <c r="H12" s="73"/>
      <c r="I12" s="73"/>
      <c r="J12" s="73"/>
      <c r="K12" s="73"/>
      <c r="L12" s="54">
        <f>+D12+F12+H12+J12</f>
        <v>2</v>
      </c>
      <c r="M12" s="54">
        <f>+E12+G12+I12+K12</f>
        <v>6</v>
      </c>
      <c r="N12" s="54">
        <f>SUM(L12,M12)</f>
        <v>8</v>
      </c>
      <c r="O12" s="41" t="str" cm="1">
        <f t="array" ref="O12">IF(N12&gt;{30},"←１学級は30人以下にしてください","")</f>
        <v/>
      </c>
    </row>
    <row r="13" spans="1:15" ht="28" customHeight="1" x14ac:dyDescent="0.2">
      <c r="B13" s="110" t="s">
        <v>40</v>
      </c>
      <c r="C13" s="110"/>
      <c r="D13" s="74"/>
      <c r="E13" s="74"/>
      <c r="F13" s="74">
        <v>4</v>
      </c>
      <c r="G13" s="74">
        <v>14</v>
      </c>
      <c r="H13" s="74"/>
      <c r="I13" s="74"/>
      <c r="J13" s="74"/>
      <c r="K13" s="74"/>
      <c r="L13" s="54">
        <f>+D13+F13+H13+J13</f>
        <v>4</v>
      </c>
      <c r="M13" s="54">
        <f>+E13+G13+I13+K13</f>
        <v>14</v>
      </c>
      <c r="N13" s="54">
        <f>SUM(L13,M13)</f>
        <v>18</v>
      </c>
      <c r="O13" s="41" t="str" cm="1">
        <f t="array" ref="O13">IF(N13&gt;{30},"←１学級は30人以下にしてください","")</f>
        <v/>
      </c>
    </row>
    <row r="14" spans="1:15" ht="28" customHeight="1" x14ac:dyDescent="0.2">
      <c r="B14" s="110" t="s">
        <v>41</v>
      </c>
      <c r="C14" s="110"/>
      <c r="D14" s="74"/>
      <c r="E14" s="74"/>
      <c r="F14" s="74">
        <v>4</v>
      </c>
      <c r="G14" s="74">
        <v>14</v>
      </c>
      <c r="H14" s="74"/>
      <c r="I14" s="74"/>
      <c r="J14" s="74"/>
      <c r="K14" s="74"/>
      <c r="L14" s="54">
        <f t="shared" ref="L14:M25" si="0">+D14+F14+H14+J14</f>
        <v>4</v>
      </c>
      <c r="M14" s="54">
        <f t="shared" si="0"/>
        <v>14</v>
      </c>
      <c r="N14" s="54">
        <f t="shared" ref="N14:N25" si="1">SUM(L14,M14)</f>
        <v>18</v>
      </c>
      <c r="O14" s="41" t="str" cm="1">
        <f t="array" ref="O14">IF(N14&gt;{30},"←１学級は30人以下にしてください","")</f>
        <v/>
      </c>
    </row>
    <row r="15" spans="1:15" ht="28" customHeight="1" x14ac:dyDescent="0.2">
      <c r="B15" s="110" t="s">
        <v>44</v>
      </c>
      <c r="C15" s="110"/>
      <c r="D15" s="74"/>
      <c r="E15" s="74"/>
      <c r="F15" s="74"/>
      <c r="G15" s="74"/>
      <c r="H15" s="74">
        <v>5</v>
      </c>
      <c r="I15" s="74">
        <v>20</v>
      </c>
      <c r="J15" s="74"/>
      <c r="K15" s="74"/>
      <c r="L15" s="54">
        <f t="shared" si="0"/>
        <v>5</v>
      </c>
      <c r="M15" s="54">
        <f t="shared" si="0"/>
        <v>20</v>
      </c>
      <c r="N15" s="54">
        <f t="shared" si="1"/>
        <v>25</v>
      </c>
      <c r="O15" s="41" t="str" cm="1">
        <f t="array" ref="O15">IF(N15&gt;{30},"←１学級は30人以下にしてください","")</f>
        <v/>
      </c>
    </row>
    <row r="16" spans="1:15" ht="28" customHeight="1" x14ac:dyDescent="0.2">
      <c r="B16" s="110" t="s">
        <v>42</v>
      </c>
      <c r="C16" s="110"/>
      <c r="D16" s="74"/>
      <c r="E16" s="74"/>
      <c r="F16" s="74"/>
      <c r="G16" s="74"/>
      <c r="H16" s="74">
        <v>5</v>
      </c>
      <c r="I16" s="74">
        <v>20</v>
      </c>
      <c r="J16" s="74"/>
      <c r="K16" s="74"/>
      <c r="L16" s="54">
        <f t="shared" si="0"/>
        <v>5</v>
      </c>
      <c r="M16" s="54">
        <f t="shared" si="0"/>
        <v>20</v>
      </c>
      <c r="N16" s="54">
        <f t="shared" si="1"/>
        <v>25</v>
      </c>
      <c r="O16" s="41" t="str" cm="1">
        <f t="array" ref="O16">IF(N16&gt;{30},"←１学級は30人以下にしてください","")</f>
        <v/>
      </c>
    </row>
    <row r="17" spans="2:15" ht="28" customHeight="1" x14ac:dyDescent="0.2">
      <c r="B17" s="110" t="s">
        <v>43</v>
      </c>
      <c r="C17" s="110"/>
      <c r="D17" s="74"/>
      <c r="E17" s="74"/>
      <c r="F17" s="74"/>
      <c r="G17" s="74"/>
      <c r="H17" s="74"/>
      <c r="I17" s="74"/>
      <c r="J17" s="74">
        <v>5</v>
      </c>
      <c r="K17" s="74">
        <v>20</v>
      </c>
      <c r="L17" s="54">
        <f t="shared" si="0"/>
        <v>5</v>
      </c>
      <c r="M17" s="54">
        <f t="shared" si="0"/>
        <v>20</v>
      </c>
      <c r="N17" s="54">
        <f t="shared" si="1"/>
        <v>25</v>
      </c>
      <c r="O17" s="41" t="str" cm="1">
        <f t="array" ref="O17">IF(N17&gt;{30},"←１学級は30人以下にしてください","")</f>
        <v/>
      </c>
    </row>
    <row r="18" spans="2:15" ht="28" customHeight="1" x14ac:dyDescent="0.2">
      <c r="B18" s="110" t="s">
        <v>45</v>
      </c>
      <c r="C18" s="110"/>
      <c r="D18" s="74"/>
      <c r="E18" s="74"/>
      <c r="F18" s="74"/>
      <c r="G18" s="74"/>
      <c r="H18" s="74"/>
      <c r="I18" s="74"/>
      <c r="J18" s="74">
        <v>5</v>
      </c>
      <c r="K18" s="74">
        <v>20</v>
      </c>
      <c r="L18" s="54">
        <f t="shared" si="0"/>
        <v>5</v>
      </c>
      <c r="M18" s="54">
        <f t="shared" si="0"/>
        <v>20</v>
      </c>
      <c r="N18" s="54">
        <f t="shared" si="1"/>
        <v>25</v>
      </c>
      <c r="O18" s="41" t="str" cm="1">
        <f t="array" ref="O18">IF(N18&gt;{30},"←１学級は30人以下にしてください","")</f>
        <v/>
      </c>
    </row>
    <row r="19" spans="2:15" ht="28" customHeight="1" x14ac:dyDescent="0.2">
      <c r="B19" s="90"/>
      <c r="C19" s="90"/>
      <c r="D19" s="50"/>
      <c r="E19" s="50"/>
      <c r="F19" s="50"/>
      <c r="G19" s="50"/>
      <c r="H19" s="50"/>
      <c r="I19" s="50"/>
      <c r="J19" s="50"/>
      <c r="K19" s="50"/>
      <c r="L19" s="54">
        <f t="shared" si="0"/>
        <v>0</v>
      </c>
      <c r="M19" s="54">
        <f t="shared" si="0"/>
        <v>0</v>
      </c>
      <c r="N19" s="54">
        <f t="shared" si="1"/>
        <v>0</v>
      </c>
      <c r="O19" s="41" t="str" cm="1">
        <f t="array" ref="O19">IF(N19&gt;{30},"←１学級は30人以下にしてください","")</f>
        <v/>
      </c>
    </row>
    <row r="20" spans="2:15" ht="28" customHeight="1" x14ac:dyDescent="0.2">
      <c r="B20" s="90"/>
      <c r="C20" s="90"/>
      <c r="D20" s="50"/>
      <c r="E20" s="50"/>
      <c r="F20" s="50"/>
      <c r="G20" s="50"/>
      <c r="H20" s="50"/>
      <c r="I20" s="50"/>
      <c r="J20" s="50"/>
      <c r="K20" s="50"/>
      <c r="L20" s="54">
        <f t="shared" si="0"/>
        <v>0</v>
      </c>
      <c r="M20" s="54">
        <f t="shared" si="0"/>
        <v>0</v>
      </c>
      <c r="N20" s="54">
        <f t="shared" si="1"/>
        <v>0</v>
      </c>
      <c r="O20" s="41" t="str" cm="1">
        <f t="array" ref="O20">IF(N20&gt;{30},"←１学級は30人以下にしてください","")</f>
        <v/>
      </c>
    </row>
    <row r="21" spans="2:15" ht="28" customHeight="1" x14ac:dyDescent="0.2">
      <c r="B21" s="90"/>
      <c r="C21" s="90"/>
      <c r="D21" s="50"/>
      <c r="E21" s="50"/>
      <c r="F21" s="50"/>
      <c r="G21" s="50"/>
      <c r="H21" s="50"/>
      <c r="I21" s="50"/>
      <c r="J21" s="50"/>
      <c r="K21" s="50"/>
      <c r="L21" s="54">
        <f t="shared" si="0"/>
        <v>0</v>
      </c>
      <c r="M21" s="54">
        <f t="shared" si="0"/>
        <v>0</v>
      </c>
      <c r="N21" s="54">
        <f t="shared" si="1"/>
        <v>0</v>
      </c>
      <c r="O21" s="41" t="str" cm="1">
        <f t="array" ref="O21">IF(N21&gt;{30},"←１学級は30人以下にしてください","")</f>
        <v/>
      </c>
    </row>
    <row r="22" spans="2:15" ht="28" customHeight="1" x14ac:dyDescent="0.2">
      <c r="B22" s="90"/>
      <c r="C22" s="90"/>
      <c r="D22" s="50"/>
      <c r="E22" s="50"/>
      <c r="F22" s="50"/>
      <c r="G22" s="50"/>
      <c r="H22" s="50"/>
      <c r="I22" s="50"/>
      <c r="J22" s="50"/>
      <c r="K22" s="50"/>
      <c r="L22" s="54">
        <f t="shared" si="0"/>
        <v>0</v>
      </c>
      <c r="M22" s="54">
        <f t="shared" si="0"/>
        <v>0</v>
      </c>
      <c r="N22" s="54">
        <f t="shared" si="1"/>
        <v>0</v>
      </c>
      <c r="O22" s="41" t="str" cm="1">
        <f t="array" ref="O22">IF(N22&gt;{30},"←１学級は30人以下にしてください","")</f>
        <v/>
      </c>
    </row>
    <row r="23" spans="2:15" ht="28" customHeight="1" x14ac:dyDescent="0.2">
      <c r="B23" s="90"/>
      <c r="C23" s="90"/>
      <c r="D23" s="50"/>
      <c r="E23" s="50"/>
      <c r="F23" s="50"/>
      <c r="G23" s="50"/>
      <c r="H23" s="50"/>
      <c r="I23" s="50"/>
      <c r="J23" s="50"/>
      <c r="K23" s="50"/>
      <c r="L23" s="54">
        <f t="shared" si="0"/>
        <v>0</v>
      </c>
      <c r="M23" s="54">
        <f t="shared" si="0"/>
        <v>0</v>
      </c>
      <c r="N23" s="54">
        <f t="shared" si="1"/>
        <v>0</v>
      </c>
      <c r="O23" s="41" t="str" cm="1">
        <f t="array" ref="O23">IF(N23&gt;{30},"←１学級は30人以下にしてください","")</f>
        <v/>
      </c>
    </row>
    <row r="24" spans="2:15" ht="28" customHeight="1" x14ac:dyDescent="0.2">
      <c r="B24" s="90"/>
      <c r="C24" s="90"/>
      <c r="D24" s="50"/>
      <c r="E24" s="50"/>
      <c r="F24" s="50"/>
      <c r="G24" s="50"/>
      <c r="H24" s="50"/>
      <c r="I24" s="50"/>
      <c r="J24" s="50"/>
      <c r="K24" s="50"/>
      <c r="L24" s="54">
        <f t="shared" si="0"/>
        <v>0</v>
      </c>
      <c r="M24" s="54">
        <f t="shared" si="0"/>
        <v>0</v>
      </c>
      <c r="N24" s="54">
        <f t="shared" si="1"/>
        <v>0</v>
      </c>
      <c r="O24" s="41" t="str" cm="1">
        <f t="array" ref="O24">IF(N24&gt;{30},"←１学級は30人以下にしてください","")</f>
        <v/>
      </c>
    </row>
    <row r="25" spans="2:15" ht="28" customHeight="1" thickBot="1" x14ac:dyDescent="0.25">
      <c r="B25" s="106"/>
      <c r="C25" s="106"/>
      <c r="D25" s="51"/>
      <c r="E25" s="51"/>
      <c r="F25" s="51"/>
      <c r="G25" s="51"/>
      <c r="H25" s="51"/>
      <c r="I25" s="51"/>
      <c r="J25" s="51"/>
      <c r="K25" s="51"/>
      <c r="L25" s="52">
        <f t="shared" si="0"/>
        <v>0</v>
      </c>
      <c r="M25" s="52">
        <f t="shared" si="0"/>
        <v>0</v>
      </c>
      <c r="N25" s="52">
        <f t="shared" si="1"/>
        <v>0</v>
      </c>
      <c r="O25" s="41" t="str" cm="1">
        <f t="array" ref="O25">IF(N25&gt;{30},"←１学級は30人以下にしてください","")</f>
        <v/>
      </c>
    </row>
    <row r="26" spans="2:15" ht="28" customHeight="1" thickTop="1" x14ac:dyDescent="0.2">
      <c r="B26" s="102" t="s">
        <v>33</v>
      </c>
      <c r="C26" s="103"/>
      <c r="D26" s="54">
        <f>SUM(D12:D25)</f>
        <v>2</v>
      </c>
      <c r="E26" s="54">
        <f>SUM(E12:E25)</f>
        <v>6</v>
      </c>
      <c r="F26" s="54">
        <f t="shared" ref="F26:K26" si="2">SUM(F12:F25)</f>
        <v>8</v>
      </c>
      <c r="G26" s="54">
        <f t="shared" si="2"/>
        <v>28</v>
      </c>
      <c r="H26" s="54">
        <f t="shared" si="2"/>
        <v>10</v>
      </c>
      <c r="I26" s="54">
        <f t="shared" si="2"/>
        <v>40</v>
      </c>
      <c r="J26" s="54">
        <f t="shared" si="2"/>
        <v>10</v>
      </c>
      <c r="K26" s="54">
        <f t="shared" si="2"/>
        <v>40</v>
      </c>
      <c r="L26" s="61"/>
      <c r="M26" s="61"/>
      <c r="N26" s="61"/>
      <c r="O26" s="41"/>
    </row>
    <row r="27" spans="2:15" ht="27" customHeight="1" x14ac:dyDescent="0.2">
      <c r="B27" s="94"/>
      <c r="C27" s="95"/>
      <c r="D27" s="108">
        <f>SUM(D26:E26)</f>
        <v>8</v>
      </c>
      <c r="E27" s="95"/>
      <c r="F27" s="108">
        <f>SUM(F26:G26)</f>
        <v>36</v>
      </c>
      <c r="G27" s="95"/>
      <c r="H27" s="108">
        <f>SUM(H26:I26)</f>
        <v>50</v>
      </c>
      <c r="I27" s="95"/>
      <c r="J27" s="108">
        <f>SUM(J26:K26)</f>
        <v>50</v>
      </c>
      <c r="K27" s="95"/>
      <c r="L27" s="60"/>
      <c r="M27" s="60"/>
      <c r="N27" s="60"/>
      <c r="O27" s="41"/>
    </row>
    <row r="28" spans="2:15" s="57" customFormat="1" ht="51" customHeight="1" x14ac:dyDescent="0.2">
      <c r="B28" s="58"/>
      <c r="D28" s="107"/>
      <c r="E28" s="107"/>
      <c r="F28" s="107"/>
      <c r="G28" s="107"/>
      <c r="H28" s="107"/>
      <c r="I28" s="107"/>
      <c r="J28" s="107"/>
      <c r="K28" s="107"/>
      <c r="L28" s="59"/>
      <c r="M28" s="59"/>
    </row>
    <row r="29" spans="2:15" x14ac:dyDescent="0.2">
      <c r="B29" s="40"/>
    </row>
  </sheetData>
  <mergeCells count="42">
    <mergeCell ref="J27:K27"/>
    <mergeCell ref="D28:E28"/>
    <mergeCell ref="F28:G28"/>
    <mergeCell ref="H28:I28"/>
    <mergeCell ref="J28:K28"/>
    <mergeCell ref="H27:I27"/>
    <mergeCell ref="B24:C24"/>
    <mergeCell ref="B25:C25"/>
    <mergeCell ref="B26:C27"/>
    <mergeCell ref="D27:E27"/>
    <mergeCell ref="F27:G27"/>
    <mergeCell ref="B23:C23"/>
    <mergeCell ref="B12:C12"/>
    <mergeCell ref="B13:C13"/>
    <mergeCell ref="B14:C14"/>
    <mergeCell ref="B15:C15"/>
    <mergeCell ref="B16:C16"/>
    <mergeCell ref="B17:C17"/>
    <mergeCell ref="B18:C18"/>
    <mergeCell ref="B19:C19"/>
    <mergeCell ref="B20:C20"/>
    <mergeCell ref="B21:C21"/>
    <mergeCell ref="B22:C22"/>
    <mergeCell ref="L9:N10"/>
    <mergeCell ref="B6:C6"/>
    <mergeCell ref="D6:E6"/>
    <mergeCell ref="F6:G6"/>
    <mergeCell ref="H6:I6"/>
    <mergeCell ref="J6:K6"/>
    <mergeCell ref="L6:N6"/>
    <mergeCell ref="B9:C11"/>
    <mergeCell ref="D9:E10"/>
    <mergeCell ref="F9:G10"/>
    <mergeCell ref="H9:I10"/>
    <mergeCell ref="J9:K10"/>
    <mergeCell ref="A2:N2"/>
    <mergeCell ref="B4:C5"/>
    <mergeCell ref="D4:E5"/>
    <mergeCell ref="F4:G5"/>
    <mergeCell ref="H4:I5"/>
    <mergeCell ref="J4:K5"/>
    <mergeCell ref="L4:N5"/>
  </mergeCells>
  <phoneticPr fontId="3"/>
  <conditionalFormatting sqref="N12:N26">
    <cfRule type="cellIs" dxfId="0" priority="5" operator="greaterThan">
      <formula>30</formula>
    </cfRule>
  </conditionalFormatting>
  <pageMargins left="0.7" right="0.7" top="0.75" bottom="0.75" header="0.3" footer="0.3"/>
  <pageSetup paperSize="9" scale="74"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定員及び収容状況表</vt:lpstr>
      <vt:lpstr>学級編制表</vt:lpstr>
      <vt:lpstr>学級編制表 (記入例)</vt:lpstr>
      <vt:lpstr>学級編制表!Print_Area</vt:lpstr>
      <vt:lpstr>'学級編制表 (記入例)'!Print_Area</vt:lpstr>
      <vt:lpstr>定員及び収容状況表!Print_Area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次世代育成課</dc:creator>
  <cp:lastModifiedBy>次世代育成課</cp:lastModifiedBy>
  <cp:lastPrinted>2026-07-07T09:46:59Z</cp:lastPrinted>
  <dcterms:created xsi:type="dcterms:W3CDTF">2026-06-17T01:28:51Z</dcterms:created>
  <dcterms:modified xsi:type="dcterms:W3CDTF">2026-08-28T00:23:57Z</dcterms:modified>
</cp:coreProperties>
</file>