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756"/>
  </bookViews>
  <sheets>
    <sheet name="別紙１" sheetId="12" r:id="rId1"/>
    <sheet name="別紙２（ICT）" sheetId="23" r:id="rId2"/>
    <sheet name="別紙２安全対策①" sheetId="29" r:id="rId3"/>
    <sheet name="別紙２安全対策③" sheetId="25" r:id="rId4"/>
    <sheet name="別紙3役員等氏名一覧表" sheetId="14" r:id="rId5"/>
    <sheet name="別紙４" sheetId="13" r:id="rId6"/>
    <sheet name="別紙5（ICT）" sheetId="33" r:id="rId7"/>
    <sheet name="別紙5安全対策①" sheetId="34" r:id="rId8"/>
    <sheet name="別紙5安全対策③" sheetId="35" r:id="rId9"/>
  </sheets>
  <definedNames>
    <definedName name="_xlnm._FilterDatabase" localSheetId="4" hidden="1">別紙3役員等氏名一覧表!$A$4:$J$7</definedName>
    <definedName name="_ja1" localSheetId="1">#REF!</definedName>
    <definedName name="_ja1" localSheetId="2">#REF!</definedName>
    <definedName name="_ja1" localSheetId="3">#REF!</definedName>
    <definedName name="_ja1" localSheetId="6">#REF!</definedName>
    <definedName name="_ja1" localSheetId="7">#REF!</definedName>
    <definedName name="_ja1" localSheetId="8">#REF!</definedName>
    <definedName name="_ja1">#REF!</definedName>
    <definedName name="_Order1" hidden="1">255</definedName>
    <definedName name="_Order2" hidden="1">255</definedName>
    <definedName name="_wa1" localSheetId="1">#REF!</definedName>
    <definedName name="_wa1" localSheetId="2">#REF!</definedName>
    <definedName name="_wa1" localSheetId="3">#REF!</definedName>
    <definedName name="_wa1" localSheetId="6">#REF!</definedName>
    <definedName name="_wa1" localSheetId="7">#REF!</definedName>
    <definedName name="_wa1" localSheetId="8">#REF!</definedName>
    <definedName name="_wa1">#REF!</definedName>
    <definedName name="_xa1" localSheetId="1">#REF!</definedName>
    <definedName name="_xa1" localSheetId="2">#REF!</definedName>
    <definedName name="_xa1" localSheetId="3">#REF!</definedName>
    <definedName name="_xa1" localSheetId="6">#REF!</definedName>
    <definedName name="_xa1" localSheetId="7">#REF!</definedName>
    <definedName name="_xa1" localSheetId="8">#REF!</definedName>
    <definedName name="_xa1">#REF!</definedName>
    <definedName name="cz" localSheetId="1">#REF!</definedName>
    <definedName name="cz" localSheetId="2">#REF!</definedName>
    <definedName name="cz" localSheetId="3">#REF!</definedName>
    <definedName name="cz" localSheetId="6">#REF!</definedName>
    <definedName name="cz" localSheetId="7">#REF!</definedName>
    <definedName name="cz" localSheetId="8">#REF!</definedName>
    <definedName name="cz">#REF!</definedName>
    <definedName name="Index1" localSheetId="1">#REF!</definedName>
    <definedName name="Index1" localSheetId="2">#REF!</definedName>
    <definedName name="Index1" localSheetId="3">#REF!</definedName>
    <definedName name="Index1" localSheetId="6">#REF!</definedName>
    <definedName name="Index1" localSheetId="7">#REF!</definedName>
    <definedName name="Index1" localSheetId="8">#REF!</definedName>
    <definedName name="Index1">#REF!</definedName>
    <definedName name="index10" localSheetId="1">#REF!</definedName>
    <definedName name="index10" localSheetId="2">#REF!</definedName>
    <definedName name="index10" localSheetId="3">#REF!</definedName>
    <definedName name="index10" localSheetId="6">#REF!</definedName>
    <definedName name="index10" localSheetId="7">#REF!</definedName>
    <definedName name="index10" localSheetId="8">#REF!</definedName>
    <definedName name="index10">#REF!</definedName>
    <definedName name="index11" localSheetId="1">#REF!</definedName>
    <definedName name="index11" localSheetId="2">#REF!</definedName>
    <definedName name="index11" localSheetId="3">#REF!</definedName>
    <definedName name="index11" localSheetId="6">#REF!</definedName>
    <definedName name="index11" localSheetId="7">#REF!</definedName>
    <definedName name="index11" localSheetId="8">#REF!</definedName>
    <definedName name="index11">#REF!</definedName>
    <definedName name="Index12" localSheetId="1">#REF!</definedName>
    <definedName name="Index12" localSheetId="2">#REF!</definedName>
    <definedName name="Index12" localSheetId="3">#REF!</definedName>
    <definedName name="Index12" localSheetId="6">#REF!</definedName>
    <definedName name="Index12" localSheetId="7">#REF!</definedName>
    <definedName name="Index12" localSheetId="8">#REF!</definedName>
    <definedName name="Index12">#REF!</definedName>
    <definedName name="Index13" localSheetId="1">#REF!</definedName>
    <definedName name="Index13" localSheetId="2">#REF!</definedName>
    <definedName name="Index13" localSheetId="3">#REF!</definedName>
    <definedName name="Index13" localSheetId="6">#REF!</definedName>
    <definedName name="Index13" localSheetId="7">#REF!</definedName>
    <definedName name="Index13" localSheetId="8">#REF!</definedName>
    <definedName name="Index13">#REF!</definedName>
    <definedName name="Index2" localSheetId="1">#REF!</definedName>
    <definedName name="Index2" localSheetId="2">#REF!</definedName>
    <definedName name="Index2" localSheetId="3">#REF!</definedName>
    <definedName name="Index2" localSheetId="6">#REF!</definedName>
    <definedName name="Index2" localSheetId="7">#REF!</definedName>
    <definedName name="Index2" localSheetId="8">#REF!</definedName>
    <definedName name="Index2">#REF!</definedName>
    <definedName name="index3" localSheetId="1">#REF!</definedName>
    <definedName name="index3" localSheetId="2">#REF!</definedName>
    <definedName name="index3" localSheetId="3">#REF!</definedName>
    <definedName name="index3" localSheetId="6">#REF!</definedName>
    <definedName name="index3" localSheetId="7">#REF!</definedName>
    <definedName name="index3" localSheetId="8">#REF!</definedName>
    <definedName name="index3">#REF!</definedName>
    <definedName name="index4" localSheetId="1">#REF!</definedName>
    <definedName name="index4" localSheetId="2">#REF!</definedName>
    <definedName name="index4" localSheetId="3">#REF!</definedName>
    <definedName name="index4" localSheetId="6">#REF!</definedName>
    <definedName name="index4" localSheetId="7">#REF!</definedName>
    <definedName name="index4" localSheetId="8">#REF!</definedName>
    <definedName name="index4">#REF!</definedName>
    <definedName name="index5" localSheetId="1">#REF!</definedName>
    <definedName name="index5" localSheetId="2">#REF!</definedName>
    <definedName name="index5" localSheetId="3">#REF!</definedName>
    <definedName name="index5" localSheetId="6">#REF!</definedName>
    <definedName name="index5" localSheetId="7">#REF!</definedName>
    <definedName name="index5" localSheetId="8">#REF!</definedName>
    <definedName name="index5">#REF!</definedName>
    <definedName name="index6" localSheetId="1">#REF!</definedName>
    <definedName name="index6" localSheetId="2">#REF!</definedName>
    <definedName name="index6" localSheetId="3">#REF!</definedName>
    <definedName name="index6" localSheetId="6">#REF!</definedName>
    <definedName name="index6" localSheetId="7">#REF!</definedName>
    <definedName name="index6" localSheetId="8">#REF!</definedName>
    <definedName name="index6">#REF!</definedName>
    <definedName name="index7" localSheetId="1">#REF!</definedName>
    <definedName name="index7" localSheetId="2">#REF!</definedName>
    <definedName name="index7" localSheetId="3">#REF!</definedName>
    <definedName name="index7" localSheetId="6">#REF!</definedName>
    <definedName name="index7" localSheetId="7">#REF!</definedName>
    <definedName name="index7" localSheetId="8">#REF!</definedName>
    <definedName name="index7">#REF!</definedName>
    <definedName name="index8" localSheetId="1">#REF!</definedName>
    <definedName name="index8" localSheetId="2">#REF!</definedName>
    <definedName name="index8" localSheetId="3">#REF!</definedName>
    <definedName name="index8" localSheetId="6">#REF!</definedName>
    <definedName name="index8" localSheetId="7">#REF!</definedName>
    <definedName name="index8" localSheetId="8">#REF!</definedName>
    <definedName name="index8">#REF!</definedName>
    <definedName name="index9" localSheetId="1">#REF!</definedName>
    <definedName name="index9" localSheetId="2">#REF!</definedName>
    <definedName name="index9" localSheetId="3">#REF!</definedName>
    <definedName name="index9" localSheetId="6">#REF!</definedName>
    <definedName name="index9" localSheetId="7">#REF!</definedName>
    <definedName name="index9" localSheetId="8">#REF!</definedName>
    <definedName name="index9">#REF!</definedName>
    <definedName name="_xlnm.Print_Area" localSheetId="0">別紙１!$B$1:$BD$18</definedName>
    <definedName name="_xlnm.Print_Area" localSheetId="1">'別紙２（ICT）'!$A$1:$S$24</definedName>
    <definedName name="_xlnm.Print_Area" localSheetId="2">別紙２安全対策①!$A$1:$Q$27</definedName>
    <definedName name="_xlnm.Print_Area" localSheetId="3">別紙２安全対策③!$A$1:$N$63</definedName>
    <definedName name="_xlnm.Print_Area" localSheetId="4">別紙3役員等氏名一覧表!$A$1:$J$34</definedName>
    <definedName name="_xlnm.Print_Area" localSheetId="5">別紙４!$A$1:$BC$20</definedName>
    <definedName name="_xlnm.Print_Area" localSheetId="6">'別紙5（ICT）'!$A$1:$S$24</definedName>
    <definedName name="_xlnm.Print_Area" localSheetId="7">別紙5安全対策①!$A$1:$Q$27</definedName>
    <definedName name="_xlnm.Print_Area" localSheetId="8">別紙5安全対策③!$A$1:$N$63</definedName>
    <definedName name="_xlnm.Print_Titles" localSheetId="4">別紙3役員等氏名一覧表!$4:$4</definedName>
    <definedName name="Z_47FCC03C_D0C5_4EDB_A4E2_3D3093571492_.wvu.Cols" localSheetId="1" hidden="1">'別紙２（ICT）'!$P:$Q</definedName>
    <definedName name="Z_47FCC03C_D0C5_4EDB_A4E2_3D3093571492_.wvu.Cols" localSheetId="6" hidden="1">'別紙5（ICT）'!$P:$Q</definedName>
    <definedName name="Z_47FCC03C_D0C5_4EDB_A4E2_3D3093571492_.wvu.PrintArea" localSheetId="1" hidden="1">'別紙２（ICT）'!$A$1:$N$24</definedName>
    <definedName name="Z_47FCC03C_D0C5_4EDB_A4E2_3D3093571492_.wvu.PrintArea" localSheetId="6" hidden="1">'別紙5（ICT）'!$A$1:$N$24</definedName>
    <definedName name="べっぴょう" localSheetId="2">#REF!</definedName>
    <definedName name="べっぴょう" localSheetId="7">#REF!</definedName>
    <definedName name="べっぴょう">#REF!</definedName>
    <definedName name="別表" localSheetId="2">#REF!</definedName>
    <definedName name="別表" localSheetId="7">#REF!</definedName>
    <definedName name="別表">#REF!</definedName>
    <definedName name="別表２" localSheetId="2">#REF!</definedName>
    <definedName name="別表２" localSheetId="7">#REF!</definedName>
    <definedName name="別表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7" i="13" l="1"/>
  <c r="Y17" i="13"/>
  <c r="AX16" i="13"/>
  <c r="AS16" i="13"/>
  <c r="AI16" i="13"/>
  <c r="AD16" i="13"/>
  <c r="Y16" i="13"/>
  <c r="AI15" i="13"/>
  <c r="Y15" i="13"/>
  <c r="H55" i="35"/>
  <c r="G55" i="35"/>
  <c r="F55" i="35"/>
  <c r="E55" i="35"/>
  <c r="B55" i="35"/>
  <c r="J53" i="35"/>
  <c r="K53" i="35" s="1"/>
  <c r="L53" i="35" s="1"/>
  <c r="G53" i="35"/>
  <c r="J52" i="35"/>
  <c r="K52" i="35" s="1"/>
  <c r="L52" i="35" s="1"/>
  <c r="G52" i="35"/>
  <c r="J51" i="35"/>
  <c r="K51" i="35" s="1"/>
  <c r="L51" i="35" s="1"/>
  <c r="G51" i="35"/>
  <c r="K50" i="35"/>
  <c r="L50" i="35" s="1"/>
  <c r="J50" i="35"/>
  <c r="G50" i="35"/>
  <c r="J49" i="35"/>
  <c r="K49" i="35" s="1"/>
  <c r="G49" i="35"/>
  <c r="L33" i="35"/>
  <c r="K33" i="35"/>
  <c r="J33" i="35"/>
  <c r="I33" i="35"/>
  <c r="H33" i="35"/>
  <c r="G33" i="35"/>
  <c r="F33" i="35"/>
  <c r="E33" i="35"/>
  <c r="B33" i="35"/>
  <c r="H17" i="34"/>
  <c r="G17" i="34"/>
  <c r="F17" i="34"/>
  <c r="E17" i="34"/>
  <c r="T16" i="13" s="1"/>
  <c r="G14" i="34"/>
  <c r="J14" i="34" s="1"/>
  <c r="K14" i="34" s="1"/>
  <c r="L14" i="34" s="1"/>
  <c r="K12" i="34"/>
  <c r="L12" i="34" s="1"/>
  <c r="J12" i="34"/>
  <c r="G12" i="34"/>
  <c r="J10" i="34"/>
  <c r="K10" i="34" s="1"/>
  <c r="G10" i="34"/>
  <c r="R18" i="33"/>
  <c r="L18" i="33"/>
  <c r="M18" i="33" s="1"/>
  <c r="K18" i="33"/>
  <c r="J18" i="33"/>
  <c r="H18" i="33"/>
  <c r="R17" i="33"/>
  <c r="L17" i="33"/>
  <c r="M17" i="33" s="1"/>
  <c r="K17" i="33"/>
  <c r="J17" i="33"/>
  <c r="H17" i="33"/>
  <c r="R16" i="33"/>
  <c r="L16" i="33"/>
  <c r="M16" i="33" s="1"/>
  <c r="K16" i="33"/>
  <c r="J16" i="33"/>
  <c r="H16" i="33"/>
  <c r="R15" i="33"/>
  <c r="K15" i="33"/>
  <c r="L15" i="33" s="1"/>
  <c r="M15" i="33" s="1"/>
  <c r="J15" i="33"/>
  <c r="H15" i="33"/>
  <c r="R14" i="33"/>
  <c r="L14" i="33"/>
  <c r="M14" i="33" s="1"/>
  <c r="K14" i="33"/>
  <c r="K13" i="33" s="1"/>
  <c r="AS15" i="13" s="1"/>
  <c r="AS17" i="13" s="1"/>
  <c r="J14" i="33"/>
  <c r="H14" i="33"/>
  <c r="H13" i="33" s="1"/>
  <c r="AD15" i="13" s="1"/>
  <c r="AD17" i="13" s="1"/>
  <c r="J13" i="33"/>
  <c r="I13" i="33"/>
  <c r="G13" i="33"/>
  <c r="F13" i="33"/>
  <c r="T15" i="13" s="1"/>
  <c r="T17" i="13" s="1"/>
  <c r="B13" i="33"/>
  <c r="R12" i="33"/>
  <c r="L53" i="25"/>
  <c r="L52" i="25"/>
  <c r="L51" i="25"/>
  <c r="K53" i="25"/>
  <c r="K52" i="25"/>
  <c r="K51" i="25"/>
  <c r="J53" i="25"/>
  <c r="J52" i="25"/>
  <c r="J51" i="25"/>
  <c r="G53" i="25"/>
  <c r="G52" i="25"/>
  <c r="G51" i="25"/>
  <c r="G50" i="25"/>
  <c r="J50" i="25" s="1"/>
  <c r="K50" i="25" s="1"/>
  <c r="L50" i="25" s="1"/>
  <c r="G49" i="25"/>
  <c r="J49" i="25" s="1"/>
  <c r="K49" i="25" s="1"/>
  <c r="L49" i="25" s="1"/>
  <c r="J18" i="23"/>
  <c r="J17" i="23"/>
  <c r="J16" i="23"/>
  <c r="J15" i="23"/>
  <c r="J14" i="23"/>
  <c r="L10" i="34" l="1"/>
  <c r="L17" i="34" s="1"/>
  <c r="K17" i="34"/>
  <c r="M13" i="33"/>
  <c r="AX15" i="13" s="1"/>
  <c r="AX17" i="13" s="1"/>
  <c r="L49" i="35"/>
  <c r="L55" i="35" s="1"/>
  <c r="K55" i="35"/>
  <c r="L13" i="33"/>
  <c r="J17" i="34"/>
  <c r="J55" i="35"/>
  <c r="H17" i="29" l="1"/>
  <c r="F17" i="29"/>
  <c r="E17" i="29"/>
  <c r="R15" i="23" l="1"/>
  <c r="R16" i="23"/>
  <c r="R17" i="23"/>
  <c r="R14" i="23"/>
  <c r="R12" i="23"/>
  <c r="G12" i="29"/>
  <c r="J12" i="29" s="1"/>
  <c r="K12" i="29" s="1"/>
  <c r="L12" i="29" s="1"/>
  <c r="J14" i="29"/>
  <c r="K14" i="29" s="1"/>
  <c r="L14" i="29" s="1"/>
  <c r="G14" i="29"/>
  <c r="G10" i="29"/>
  <c r="G17" i="29" s="1"/>
  <c r="J10" i="29" l="1"/>
  <c r="J17" i="29" s="1"/>
  <c r="R18" i="23"/>
  <c r="K10" i="29" l="1"/>
  <c r="K17" i="29" s="1"/>
  <c r="L10" i="29"/>
  <c r="L17" i="29" s="1"/>
  <c r="L55" i="25"/>
  <c r="K55" i="25"/>
  <c r="J55" i="25"/>
  <c r="AT15" i="12" s="1"/>
  <c r="H55" i="25"/>
  <c r="AJ16" i="12" s="1"/>
  <c r="G55" i="25"/>
  <c r="AE16" i="12" s="1"/>
  <c r="F55" i="25"/>
  <c r="Z16" i="12" s="1"/>
  <c r="E55" i="25"/>
  <c r="U16" i="12" s="1"/>
  <c r="B55" i="25"/>
  <c r="L33" i="25"/>
  <c r="K33" i="25"/>
  <c r="J33" i="25"/>
  <c r="I33" i="25"/>
  <c r="H33" i="25"/>
  <c r="G33" i="25"/>
  <c r="F33" i="25"/>
  <c r="E33" i="25"/>
  <c r="B33" i="25"/>
  <c r="H18" i="23"/>
  <c r="K18" i="23" s="1"/>
  <c r="L18" i="23" s="1"/>
  <c r="M18" i="23" s="1"/>
  <c r="H17" i="23"/>
  <c r="K17" i="23" s="1"/>
  <c r="L17" i="23" s="1"/>
  <c r="M17" i="23" s="1"/>
  <c r="H16" i="23"/>
  <c r="H15" i="23"/>
  <c r="H14" i="23"/>
  <c r="K14" i="23" s="1"/>
  <c r="I13" i="23"/>
  <c r="AJ15" i="12" s="1"/>
  <c r="G13" i="23"/>
  <c r="Z15" i="12" s="1"/>
  <c r="F13" i="23"/>
  <c r="U15" i="12" s="1"/>
  <c r="B13" i="23"/>
  <c r="U17" i="12" l="1"/>
  <c r="AJ17" i="12"/>
  <c r="Z17" i="12"/>
  <c r="AT16" i="12"/>
  <c r="AT17" i="12" s="1"/>
  <c r="AY16" i="12"/>
  <c r="K16" i="23"/>
  <c r="L16" i="23" s="1"/>
  <c r="M16" i="23" s="1"/>
  <c r="J13" i="23"/>
  <c r="K15" i="23"/>
  <c r="L15" i="23" s="1"/>
  <c r="M15" i="23" s="1"/>
  <c r="H13" i="23"/>
  <c r="AE15" i="12" s="1"/>
  <c r="AE17" i="12" s="1"/>
  <c r="L14" i="23" l="1"/>
  <c r="L13" i="23" s="1"/>
  <c r="K13" i="23"/>
  <c r="M14" i="23" l="1"/>
  <c r="M13" i="23" s="1"/>
  <c r="AY15" i="12" s="1"/>
  <c r="AY17" i="12" s="1"/>
</calcChain>
</file>

<file path=xl/comments1.xml><?xml version="1.0" encoding="utf-8"?>
<comments xmlns="http://schemas.openxmlformats.org/spreadsheetml/2006/main">
  <authors>
    <author>作成者</author>
  </authors>
  <commentList>
    <comment ref="F14" authorId="0" shapeId="0">
      <text>
        <r>
          <rPr>
            <b/>
            <sz val="10"/>
            <color indexed="81"/>
            <rFont val="MS P ゴシック"/>
            <family val="3"/>
            <charset val="128"/>
          </rPr>
          <t>各購入物品（システムの初期費用も含む）の合計金額と一致させてください</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ＭＳ Ｐゴシック"/>
            <family val="3"/>
            <charset val="128"/>
          </rPr>
          <t>作成者:</t>
        </r>
        <r>
          <rPr>
            <sz val="9"/>
            <color indexed="81"/>
            <rFont val="ＭＳ Ｐゴシック"/>
            <family val="3"/>
            <charset val="128"/>
          </rPr>
          <t xml:space="preserve">
カナ半角入力
姓と名の間は</t>
        </r>
        <r>
          <rPr>
            <b/>
            <sz val="9"/>
            <color indexed="81"/>
            <rFont val="ＭＳ Ｐゴシック"/>
            <family val="3"/>
            <charset val="128"/>
          </rPr>
          <t>半角</t>
        </r>
        <r>
          <rPr>
            <sz val="9"/>
            <color indexed="81"/>
            <rFont val="ＭＳ Ｐゴシック"/>
            <family val="3"/>
            <charset val="128"/>
          </rPr>
          <t>スペース</t>
        </r>
      </text>
    </comment>
    <comment ref="D7" authorId="0" shapeId="0">
      <text>
        <r>
          <rPr>
            <b/>
            <sz val="9"/>
            <color indexed="81"/>
            <rFont val="ＭＳ Ｐゴシック"/>
            <family val="3"/>
            <charset val="128"/>
          </rPr>
          <t>作成者:</t>
        </r>
        <r>
          <rPr>
            <sz val="9"/>
            <color indexed="81"/>
            <rFont val="ＭＳ Ｐゴシック"/>
            <family val="3"/>
            <charset val="128"/>
          </rPr>
          <t xml:space="preserve">
全角入力
姓と名の間は</t>
        </r>
        <r>
          <rPr>
            <b/>
            <sz val="9"/>
            <color indexed="81"/>
            <rFont val="ＭＳ Ｐゴシック"/>
            <family val="3"/>
            <charset val="128"/>
          </rPr>
          <t>全角スペース</t>
        </r>
        <r>
          <rPr>
            <sz val="9"/>
            <color indexed="81"/>
            <rFont val="ＭＳ Ｐゴシック"/>
            <family val="3"/>
            <charset val="128"/>
          </rPr>
          <t xml:space="preserve">
</t>
        </r>
      </text>
    </comment>
    <comment ref="A27" authorId="0" shapeId="0">
      <text>
        <r>
          <rPr>
            <b/>
            <sz val="9"/>
            <color indexed="81"/>
            <rFont val="ＭＳ Ｐゴシック"/>
            <family val="3"/>
            <charset val="128"/>
          </rPr>
          <t>作成者:</t>
        </r>
        <r>
          <rPr>
            <sz val="9"/>
            <color indexed="81"/>
            <rFont val="ＭＳ Ｐゴシック"/>
            <family val="3"/>
            <charset val="128"/>
          </rPr>
          <t xml:space="preserve">
欄が足りなければ行を追加してください。</t>
        </r>
      </text>
    </comment>
  </commentList>
</comments>
</file>

<file path=xl/comments3.xml><?xml version="1.0" encoding="utf-8"?>
<comments xmlns="http://schemas.openxmlformats.org/spreadsheetml/2006/main">
  <authors>
    <author>作成者</author>
  </authors>
  <commentList>
    <comment ref="F14" authorId="0" shapeId="0">
      <text>
        <r>
          <rPr>
            <b/>
            <sz val="10"/>
            <color indexed="81"/>
            <rFont val="MS P ゴシック"/>
            <family val="3"/>
            <charset val="128"/>
          </rPr>
          <t>各購入物品（システムの初期費用も含む）の合計金額と一致させてください</t>
        </r>
      </text>
    </comment>
  </commentList>
</comments>
</file>

<file path=xl/sharedStrings.xml><?xml version="1.0" encoding="utf-8"?>
<sst xmlns="http://schemas.openxmlformats.org/spreadsheetml/2006/main" count="496" uniqueCount="146">
  <si>
    <t>対象施設名</t>
    <rPh sb="0" eb="2">
      <t>タイショウ</t>
    </rPh>
    <rPh sb="2" eb="4">
      <t>シセツ</t>
    </rPh>
    <rPh sb="4" eb="5">
      <t>メイ</t>
    </rPh>
    <phoneticPr fontId="6"/>
  </si>
  <si>
    <t>総事業費</t>
    <rPh sb="0" eb="1">
      <t>ソウ</t>
    </rPh>
    <rPh sb="1" eb="4">
      <t>ジギョウヒ</t>
    </rPh>
    <phoneticPr fontId="6"/>
  </si>
  <si>
    <t>差引額</t>
    <rPh sb="0" eb="3">
      <t>サシヒキガク</t>
    </rPh>
    <phoneticPr fontId="6"/>
  </si>
  <si>
    <t>人</t>
    <rPh sb="0" eb="1">
      <t>ニン</t>
    </rPh>
    <phoneticPr fontId="6"/>
  </si>
  <si>
    <t>円</t>
    <rPh sb="0" eb="1">
      <t>エン</t>
    </rPh>
    <phoneticPr fontId="6"/>
  </si>
  <si>
    <t>（記載上の注意）</t>
    <rPh sb="1" eb="3">
      <t>キサイ</t>
    </rPh>
    <rPh sb="3" eb="4">
      <t>ジョウ</t>
    </rPh>
    <rPh sb="5" eb="7">
      <t>チュウイ</t>
    </rPh>
    <phoneticPr fontId="6"/>
  </si>
  <si>
    <t>県費補助
基準額</t>
    <rPh sb="0" eb="1">
      <t>ケン</t>
    </rPh>
    <rPh sb="1" eb="2">
      <t>ヒ</t>
    </rPh>
    <rPh sb="2" eb="4">
      <t>ホジョ</t>
    </rPh>
    <rPh sb="5" eb="7">
      <t>キジュン</t>
    </rPh>
    <rPh sb="7" eb="8">
      <t>ガク</t>
    </rPh>
    <phoneticPr fontId="6"/>
  </si>
  <si>
    <t>補助所要額</t>
    <rPh sb="0" eb="2">
      <t>ホジョ</t>
    </rPh>
    <rPh sb="2" eb="4">
      <t>ショヨウ</t>
    </rPh>
    <rPh sb="4" eb="5">
      <t>ガク</t>
    </rPh>
    <phoneticPr fontId="6"/>
  </si>
  <si>
    <t>総事業費</t>
    <rPh sb="0" eb="1">
      <t>ソウ</t>
    </rPh>
    <rPh sb="1" eb="4">
      <t>ジギョウヒ</t>
    </rPh>
    <phoneticPr fontId="7"/>
  </si>
  <si>
    <t>寄付金その他の収入予定額</t>
    <rPh sb="0" eb="3">
      <t>キフキン</t>
    </rPh>
    <rPh sb="5" eb="6">
      <t>タ</t>
    </rPh>
    <rPh sb="7" eb="9">
      <t>シュウニュウ</t>
    </rPh>
    <rPh sb="9" eb="11">
      <t>ヨテイ</t>
    </rPh>
    <rPh sb="11" eb="12">
      <t>ガク</t>
    </rPh>
    <phoneticPr fontId="6"/>
  </si>
  <si>
    <t>差引額</t>
    <rPh sb="0" eb="3">
      <t>サシヒキガク</t>
    </rPh>
    <phoneticPr fontId="7"/>
  </si>
  <si>
    <t>対象経費の
支出予定額</t>
    <rPh sb="0" eb="2">
      <t>タイショウ</t>
    </rPh>
    <rPh sb="2" eb="4">
      <t>ケイヒ</t>
    </rPh>
    <rPh sb="6" eb="8">
      <t>シシュツ</t>
    </rPh>
    <rPh sb="8" eb="10">
      <t>ヨテイ</t>
    </rPh>
    <rPh sb="10" eb="11">
      <t>ガク</t>
    </rPh>
    <phoneticPr fontId="6"/>
  </si>
  <si>
    <t>選定額</t>
    <rPh sb="0" eb="2">
      <t>センテイ</t>
    </rPh>
    <rPh sb="2" eb="3">
      <t>ガク</t>
    </rPh>
    <phoneticPr fontId="7"/>
  </si>
  <si>
    <t>（⑧×３／４）</t>
    <phoneticPr fontId="6"/>
  </si>
  <si>
    <t>①</t>
    <phoneticPr fontId="6"/>
  </si>
  <si>
    <t>③</t>
    <phoneticPr fontId="6"/>
  </si>
  <si>
    <t>⑥</t>
    <phoneticPr fontId="6"/>
  </si>
  <si>
    <t>⑦</t>
    <phoneticPr fontId="6"/>
  </si>
  <si>
    <t>⑨</t>
    <phoneticPr fontId="6"/>
  </si>
  <si>
    <t>⑧</t>
    <phoneticPr fontId="6"/>
  </si>
  <si>
    <t>⑩</t>
    <phoneticPr fontId="6"/>
  </si>
  <si>
    <t>総事業費</t>
    <rPh sb="0" eb="3">
      <t>ソウジギョウ</t>
    </rPh>
    <rPh sb="3" eb="4">
      <t>ヒ</t>
    </rPh>
    <phoneticPr fontId="6"/>
  </si>
  <si>
    <t>選定額</t>
    <rPh sb="0" eb="2">
      <t>センテイ</t>
    </rPh>
    <rPh sb="2" eb="3">
      <t>ガク</t>
    </rPh>
    <phoneticPr fontId="6"/>
  </si>
  <si>
    <t>購入等する機器</t>
    <rPh sb="0" eb="2">
      <t>コウニュウ</t>
    </rPh>
    <rPh sb="2" eb="3">
      <t>トウ</t>
    </rPh>
    <rPh sb="5" eb="7">
      <t>キキ</t>
    </rPh>
    <phoneticPr fontId="6"/>
  </si>
  <si>
    <t>単価</t>
    <rPh sb="0" eb="2">
      <t>タンカ</t>
    </rPh>
    <phoneticPr fontId="6"/>
  </si>
  <si>
    <t>数量</t>
    <rPh sb="0" eb="2">
      <t>スウリョウ</t>
    </rPh>
    <phoneticPr fontId="6"/>
  </si>
  <si>
    <t>リースの場合
の期間</t>
    <rPh sb="4" eb="6">
      <t>バアイ</t>
    </rPh>
    <rPh sb="8" eb="10">
      <t>キカン</t>
    </rPh>
    <phoneticPr fontId="6"/>
  </si>
  <si>
    <t>②</t>
    <phoneticPr fontId="6"/>
  </si>
  <si>
    <t>④</t>
    <phoneticPr fontId="6"/>
  </si>
  <si>
    <t>⑧</t>
    <phoneticPr fontId="6"/>
  </si>
  <si>
    <t>対象児童数</t>
    <rPh sb="0" eb="2">
      <t>タイショウ</t>
    </rPh>
    <rPh sb="2" eb="5">
      <t>ジドウスウ</t>
    </rPh>
    <phoneticPr fontId="6"/>
  </si>
  <si>
    <t>１．①欄は、上段は「施設名」を記入し、下段は補助対象機器の使用対象となる児童数を記入すること（対象児童数以上の機器の購入及び同一児童に対する複数機器の購入は補助対象外であることに留意すること。）。</t>
    <rPh sb="22" eb="24">
      <t>ホジョ</t>
    </rPh>
    <rPh sb="29" eb="31">
      <t>シヨウ</t>
    </rPh>
    <phoneticPr fontId="6"/>
  </si>
  <si>
    <t>⑫</t>
    <phoneticPr fontId="6"/>
  </si>
  <si>
    <t>⑬</t>
    <phoneticPr fontId="6"/>
  </si>
  <si>
    <t>事　　業　　名</t>
    <rPh sb="0" eb="1">
      <t>コト</t>
    </rPh>
    <rPh sb="3" eb="4">
      <t>ギョウ</t>
    </rPh>
    <rPh sb="6" eb="7">
      <t>メイ</t>
    </rPh>
    <phoneticPr fontId="6"/>
  </si>
  <si>
    <t>寄付金その他
の収入予定額</t>
    <rPh sb="0" eb="3">
      <t>キフキン</t>
    </rPh>
    <rPh sb="5" eb="6">
      <t>タ</t>
    </rPh>
    <rPh sb="8" eb="10">
      <t>シュウニュウ</t>
    </rPh>
    <rPh sb="10" eb="12">
      <t>ヨテイ</t>
    </rPh>
    <rPh sb="12" eb="13">
      <t>ガク</t>
    </rPh>
    <phoneticPr fontId="6"/>
  </si>
  <si>
    <t>①</t>
    <phoneticPr fontId="6"/>
  </si>
  <si>
    <t>⑤</t>
    <phoneticPr fontId="6"/>
  </si>
  <si>
    <t>寄付金その他
の収入額</t>
    <rPh sb="0" eb="3">
      <t>キフキン</t>
    </rPh>
    <rPh sb="5" eb="6">
      <t>タ</t>
    </rPh>
    <rPh sb="8" eb="10">
      <t>シュウニュウ</t>
    </rPh>
    <rPh sb="10" eb="11">
      <t>ガク</t>
    </rPh>
    <phoneticPr fontId="6"/>
  </si>
  <si>
    <t>③(①-②)</t>
    <phoneticPr fontId="6"/>
  </si>
  <si>
    <t>⑥</t>
    <phoneticPr fontId="6"/>
  </si>
  <si>
    <t>別紙１</t>
    <rPh sb="0" eb="2">
      <t>ベッシ</t>
    </rPh>
    <phoneticPr fontId="6"/>
  </si>
  <si>
    <t>改修費等支援事業（改修費等支援）</t>
    <rPh sb="0" eb="3">
      <t>カイシュウヒ</t>
    </rPh>
    <rPh sb="3" eb="4">
      <t>トウ</t>
    </rPh>
    <rPh sb="4" eb="6">
      <t>シエン</t>
    </rPh>
    <rPh sb="6" eb="8">
      <t>ジギョウ</t>
    </rPh>
    <rPh sb="9" eb="12">
      <t>カイシュウヒ</t>
    </rPh>
    <rPh sb="12" eb="13">
      <t>トウ</t>
    </rPh>
    <rPh sb="13" eb="15">
      <t>シエン</t>
    </rPh>
    <phoneticPr fontId="6"/>
  </si>
  <si>
    <t>改修費等支援事業（移転費等支援）</t>
    <rPh sb="0" eb="3">
      <t>カイシュウヒ</t>
    </rPh>
    <rPh sb="3" eb="4">
      <t>トウ</t>
    </rPh>
    <rPh sb="4" eb="6">
      <t>シエン</t>
    </rPh>
    <rPh sb="6" eb="8">
      <t>ジギョウ</t>
    </rPh>
    <rPh sb="9" eb="11">
      <t>イテン</t>
    </rPh>
    <rPh sb="11" eb="12">
      <t>ヒ</t>
    </rPh>
    <rPh sb="12" eb="13">
      <t>トウ</t>
    </rPh>
    <rPh sb="13" eb="15">
      <t>シエン</t>
    </rPh>
    <phoneticPr fontId="6"/>
  </si>
  <si>
    <t>ICT化推進事業</t>
    <rPh sb="3" eb="4">
      <t>カ</t>
    </rPh>
    <rPh sb="4" eb="6">
      <t>スイシン</t>
    </rPh>
    <rPh sb="6" eb="8">
      <t>ジギョウ</t>
    </rPh>
    <phoneticPr fontId="6"/>
  </si>
  <si>
    <t>安全対策事業</t>
    <rPh sb="0" eb="2">
      <t>アンゼン</t>
    </rPh>
    <rPh sb="2" eb="4">
      <t>タイサク</t>
    </rPh>
    <rPh sb="4" eb="6">
      <t>ジギョウ</t>
    </rPh>
    <phoneticPr fontId="6"/>
  </si>
  <si>
    <t>合　計</t>
    <rPh sb="0" eb="1">
      <t>ゴウ</t>
    </rPh>
    <rPh sb="2" eb="3">
      <t>ケイ</t>
    </rPh>
    <phoneticPr fontId="6"/>
  </si>
  <si>
    <t>対象経費の
支出額</t>
    <rPh sb="0" eb="2">
      <t>タイショウ</t>
    </rPh>
    <rPh sb="2" eb="4">
      <t>ケイヒ</t>
    </rPh>
    <rPh sb="6" eb="8">
      <t>シシュツ</t>
    </rPh>
    <rPh sb="8" eb="9">
      <t>ガク</t>
    </rPh>
    <phoneticPr fontId="6"/>
  </si>
  <si>
    <t>（元号）　年度認可外保育施設支援事業費補助金実績報告書</t>
    <rPh sb="1" eb="3">
      <t>ゲンゴウ</t>
    </rPh>
    <rPh sb="5" eb="7">
      <t>ネンド</t>
    </rPh>
    <rPh sb="7" eb="9">
      <t>ニンカ</t>
    </rPh>
    <rPh sb="9" eb="10">
      <t>ガイ</t>
    </rPh>
    <rPh sb="10" eb="12">
      <t>ホイク</t>
    </rPh>
    <rPh sb="12" eb="14">
      <t>シセツ</t>
    </rPh>
    <rPh sb="14" eb="16">
      <t>シエン</t>
    </rPh>
    <rPh sb="16" eb="19">
      <t>ジギョウヒ</t>
    </rPh>
    <rPh sb="19" eb="22">
      <t>ホジョキン</t>
    </rPh>
    <rPh sb="22" eb="24">
      <t>ジッセキ</t>
    </rPh>
    <rPh sb="24" eb="26">
      <t>ホウコク</t>
    </rPh>
    <rPh sb="26" eb="27">
      <t>ショ</t>
    </rPh>
    <phoneticPr fontId="6"/>
  </si>
  <si>
    <t>別紙２</t>
    <rPh sb="1" eb="2">
      <t>カミ</t>
    </rPh>
    <phoneticPr fontId="7"/>
  </si>
  <si>
    <t>合計</t>
    <rPh sb="0" eb="2">
      <t>ゴウケイ</t>
    </rPh>
    <phoneticPr fontId="6"/>
  </si>
  <si>
    <t>（１）午睡チェック
（２）無呼吸アラーム
（３）その他類似製品
（　　　　　　　　　　　　）</t>
    <phoneticPr fontId="6"/>
  </si>
  <si>
    <t>④（②－③）</t>
    <phoneticPr fontId="6"/>
  </si>
  <si>
    <t>⑪</t>
    <phoneticPr fontId="6"/>
  </si>
  <si>
    <t>２．⑦欄は、④欄、⑤欄及び⑥欄を比較し、最も少ない額を記載すること。</t>
    <phoneticPr fontId="6"/>
  </si>
  <si>
    <t>３．⑧欄は、⑦欄の額に３／４を乗じた額を記入すること。</t>
    <rPh sb="3" eb="4">
      <t>ラン</t>
    </rPh>
    <rPh sb="7" eb="8">
      <t>ラン</t>
    </rPh>
    <rPh sb="9" eb="10">
      <t>ガク</t>
    </rPh>
    <rPh sb="15" eb="16">
      <t>ジョウ</t>
    </rPh>
    <rPh sb="18" eb="19">
      <t>ガク</t>
    </rPh>
    <rPh sb="20" eb="22">
      <t>キニュウ</t>
    </rPh>
    <phoneticPr fontId="6"/>
  </si>
  <si>
    <t>５．⑨欄は、⑧欄の額（１，０００円未満の端数が生じた場合は、これを切り捨てるものとする。）を記入すること。</t>
    <rPh sb="3" eb="4">
      <t>ラン</t>
    </rPh>
    <rPh sb="7" eb="8">
      <t>ラン</t>
    </rPh>
    <rPh sb="9" eb="10">
      <t>ガク</t>
    </rPh>
    <rPh sb="16" eb="17">
      <t>エン</t>
    </rPh>
    <rPh sb="17" eb="19">
      <t>ミマン</t>
    </rPh>
    <rPh sb="20" eb="22">
      <t>ハスウ</t>
    </rPh>
    <rPh sb="23" eb="24">
      <t>ショウ</t>
    </rPh>
    <rPh sb="26" eb="28">
      <t>バアイ</t>
    </rPh>
    <rPh sb="33" eb="34">
      <t>キ</t>
    </rPh>
    <rPh sb="35" eb="36">
      <t>ス</t>
    </rPh>
    <rPh sb="46" eb="48">
      <t>キニュウ</t>
    </rPh>
    <phoneticPr fontId="6"/>
  </si>
  <si>
    <t>６．⑩欄は、該当するもの全てに○をすること。なお、（３）に該当する場合、製品名等を記載すること。</t>
    <rPh sb="3" eb="4">
      <t>ラン</t>
    </rPh>
    <rPh sb="6" eb="8">
      <t>ガイトウ</t>
    </rPh>
    <rPh sb="12" eb="13">
      <t>スベ</t>
    </rPh>
    <rPh sb="29" eb="31">
      <t>ガイトウ</t>
    </rPh>
    <rPh sb="33" eb="35">
      <t>バアイ</t>
    </rPh>
    <rPh sb="36" eb="39">
      <t>セイヒンメイ</t>
    </rPh>
    <rPh sb="39" eb="40">
      <t>トウ</t>
    </rPh>
    <rPh sb="41" eb="43">
      <t>キサイ</t>
    </rPh>
    <phoneticPr fontId="6"/>
  </si>
  <si>
    <t xml:space="preserve"> 記載された全ての者は、代表者又は役員に暴力団員がいないことを確認するため、本様式に記載された情報を神奈川県警察本部に照会することについて、同意しております。</t>
    <phoneticPr fontId="3"/>
  </si>
  <si>
    <t>神奈川県横浜市中区日本大通１</t>
    <rPh sb="0" eb="3">
      <t>カナガワ</t>
    </rPh>
    <rPh sb="3" eb="4">
      <t>ケン</t>
    </rPh>
    <rPh sb="4" eb="7">
      <t>ヨコハマシ</t>
    </rPh>
    <rPh sb="7" eb="9">
      <t>ナカク</t>
    </rPh>
    <rPh sb="9" eb="13">
      <t>ニホンオオドオリ</t>
    </rPh>
    <phoneticPr fontId="3"/>
  </si>
  <si>
    <t>F</t>
  </si>
  <si>
    <t>S</t>
  </si>
  <si>
    <t>神奈川　花子</t>
    <rPh sb="0" eb="3">
      <t>カナガワ</t>
    </rPh>
    <rPh sb="4" eb="6">
      <t>ハナコ</t>
    </rPh>
    <phoneticPr fontId="3"/>
  </si>
  <si>
    <t>ｶﾅｶﾞﾜ ﾊﾅｺ</t>
    <phoneticPr fontId="3"/>
  </si>
  <si>
    <t>代表取締役</t>
    <rPh sb="0" eb="5">
      <t>ダイヒョウトリシマリヤク</t>
    </rPh>
    <phoneticPr fontId="3"/>
  </si>
  <si>
    <t/>
  </si>
  <si>
    <t>株式会社　〇〇〇</t>
    <rPh sb="0" eb="4">
      <t>カブシキガイシャ</t>
    </rPh>
    <phoneticPr fontId="3"/>
  </si>
  <si>
    <t>（法人）</t>
    <rPh sb="1" eb="3">
      <t>ホウジン</t>
    </rPh>
    <phoneticPr fontId="23"/>
  </si>
  <si>
    <t>（例）</t>
    <rPh sb="1" eb="2">
      <t>レイ</t>
    </rPh>
    <phoneticPr fontId="3"/>
  </si>
  <si>
    <t>日</t>
    <rPh sb="0" eb="1">
      <t>ヒ</t>
    </rPh>
    <phoneticPr fontId="3"/>
  </si>
  <si>
    <t>月</t>
    <rPh sb="0" eb="1">
      <t>ツキ</t>
    </rPh>
    <phoneticPr fontId="3"/>
  </si>
  <si>
    <t>年</t>
    <rPh sb="0" eb="1">
      <t>ネン</t>
    </rPh>
    <phoneticPr fontId="3"/>
  </si>
  <si>
    <t>和暦</t>
    <rPh sb="0" eb="2">
      <t>ワレキ</t>
    </rPh>
    <phoneticPr fontId="7"/>
  </si>
  <si>
    <t>住所</t>
    <rPh sb="0" eb="2">
      <t>ジュウショ</t>
    </rPh>
    <phoneticPr fontId="7"/>
  </si>
  <si>
    <t>性別</t>
    <rPh sb="0" eb="2">
      <t>セイベツ</t>
    </rPh>
    <phoneticPr fontId="7"/>
  </si>
  <si>
    <t>生年月日</t>
    <rPh sb="0" eb="4">
      <t>セイネンガッピ</t>
    </rPh>
    <phoneticPr fontId="7"/>
  </si>
  <si>
    <t>名称・氏名漢字</t>
    <rPh sb="0" eb="2">
      <t>メイショウ</t>
    </rPh>
    <rPh sb="3" eb="5">
      <t>シメイ</t>
    </rPh>
    <rPh sb="5" eb="7">
      <t>カンジ</t>
    </rPh>
    <phoneticPr fontId="7"/>
  </si>
  <si>
    <t>名称・氏名カナ</t>
    <rPh sb="0" eb="2">
      <t>メイショウ</t>
    </rPh>
    <rPh sb="3" eb="5">
      <t>シメイ</t>
    </rPh>
    <phoneticPr fontId="7"/>
  </si>
  <si>
    <t>役職名</t>
    <rPh sb="0" eb="2">
      <t>ヤクショク</t>
    </rPh>
    <rPh sb="2" eb="3">
      <t>メイ</t>
    </rPh>
    <phoneticPr fontId="7"/>
  </si>
  <si>
    <t>No.</t>
    <phoneticPr fontId="7"/>
  </si>
  <si>
    <t>令和　　年   月   日現在の役員</t>
    <phoneticPr fontId="3"/>
  </si>
  <si>
    <t>役員等氏名一覧表</t>
    <phoneticPr fontId="3"/>
  </si>
  <si>
    <t>別紙３</t>
    <phoneticPr fontId="6"/>
  </si>
  <si>
    <t>別紙４</t>
    <rPh sb="0" eb="2">
      <t>ベッシ</t>
    </rPh>
    <phoneticPr fontId="6"/>
  </si>
  <si>
    <t>別紙５</t>
    <rPh sb="1" eb="2">
      <t>カミ</t>
    </rPh>
    <phoneticPr fontId="7"/>
  </si>
  <si>
    <t>個数</t>
    <rPh sb="0" eb="2">
      <t>コスウ</t>
    </rPh>
    <phoneticPr fontId="6"/>
  </si>
  <si>
    <t>金額</t>
    <rPh sb="0" eb="2">
      <t>キンガク</t>
    </rPh>
    <phoneticPr fontId="6"/>
  </si>
  <si>
    <t>購入物品</t>
    <rPh sb="0" eb="2">
      <t>コウニュウ</t>
    </rPh>
    <rPh sb="2" eb="4">
      <t>ブッピン</t>
    </rPh>
    <phoneticPr fontId="6"/>
  </si>
  <si>
    <r>
      <t xml:space="preserve">設置主体
</t>
    </r>
    <r>
      <rPr>
        <sz val="10"/>
        <rFont val="ＭＳ ゴシック"/>
        <family val="3"/>
        <charset val="128"/>
      </rPr>
      <t>（公立、私立の別）</t>
    </r>
    <rPh sb="0" eb="2">
      <t>セッチ</t>
    </rPh>
    <rPh sb="2" eb="4">
      <t>シュタイ</t>
    </rPh>
    <rPh sb="6" eb="8">
      <t>コウリツ</t>
    </rPh>
    <rPh sb="9" eb="11">
      <t>シリツ</t>
    </rPh>
    <rPh sb="12" eb="13">
      <t>ベツ</t>
    </rPh>
    <phoneticPr fontId="6"/>
  </si>
  <si>
    <t>施設種別</t>
    <rPh sb="0" eb="2">
      <t>シセツ</t>
    </rPh>
    <rPh sb="2" eb="4">
      <t>シュベツ</t>
    </rPh>
    <phoneticPr fontId="6"/>
  </si>
  <si>
    <t>寄付金その他の収入予定額</t>
    <phoneticPr fontId="6"/>
  </si>
  <si>
    <t>対象経費の
支出予定額</t>
    <phoneticPr fontId="6"/>
  </si>
  <si>
    <t>安全装置の
台数</t>
    <rPh sb="0" eb="2">
      <t>アンゼン</t>
    </rPh>
    <rPh sb="2" eb="4">
      <t>ソウチ</t>
    </rPh>
    <rPh sb="6" eb="8">
      <t>ダイスウ</t>
    </rPh>
    <phoneticPr fontId="6"/>
  </si>
  <si>
    <t>装置の
認定番号</t>
    <rPh sb="0" eb="2">
      <t>ソウチ</t>
    </rPh>
    <rPh sb="4" eb="6">
      <t>ニンテイ</t>
    </rPh>
    <rPh sb="6" eb="8">
      <t>バンゴウ</t>
    </rPh>
    <phoneticPr fontId="6"/>
  </si>
  <si>
    <t>⑥（④－⑤）</t>
    <phoneticPr fontId="6"/>
  </si>
  <si>
    <t>か所</t>
    <rPh sb="1" eb="2">
      <t>ショ</t>
    </rPh>
    <phoneticPr fontId="6"/>
  </si>
  <si>
    <t>台</t>
    <rPh sb="0" eb="1">
      <t>ダイ</t>
    </rPh>
    <phoneticPr fontId="6"/>
  </si>
  <si>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6"/>
  </si>
  <si>
    <t>２．③欄には保育所や小規模保育事業等の施設種別を記載すること。</t>
    <rPh sb="3" eb="4">
      <t>ラン</t>
    </rPh>
    <rPh sb="6" eb="9">
      <t>ホイクショ</t>
    </rPh>
    <rPh sb="10" eb="13">
      <t>ショウキボ</t>
    </rPh>
    <rPh sb="13" eb="15">
      <t>ホイク</t>
    </rPh>
    <rPh sb="15" eb="17">
      <t>ジギョウ</t>
    </rPh>
    <rPh sb="17" eb="18">
      <t>トウ</t>
    </rPh>
    <rPh sb="19" eb="21">
      <t>シセツ</t>
    </rPh>
    <rPh sb="21" eb="23">
      <t>シュベツ</t>
    </rPh>
    <rPh sb="24" eb="26">
      <t>キサイ</t>
    </rPh>
    <phoneticPr fontId="6"/>
  </si>
  <si>
    <t>３．⑨欄は、⑥欄、⑦欄及び⑧欄を比較し、最も少ない額を記載すること。</t>
    <phoneticPr fontId="6"/>
  </si>
  <si>
    <t>（⑨×４／５）</t>
    <phoneticPr fontId="6"/>
  </si>
  <si>
    <t>４．⑩欄は、⑨欄の額に４／５を乗じた額を記入すること。</t>
    <rPh sb="3" eb="4">
      <t>ラン</t>
    </rPh>
    <rPh sb="7" eb="8">
      <t>ラン</t>
    </rPh>
    <rPh sb="9" eb="10">
      <t>ガク</t>
    </rPh>
    <rPh sb="15" eb="16">
      <t>ジョウ</t>
    </rPh>
    <rPh sb="18" eb="19">
      <t>ガク</t>
    </rPh>
    <rPh sb="20" eb="22">
      <t>キニュウ</t>
    </rPh>
    <phoneticPr fontId="6"/>
  </si>
  <si>
    <t>県費補助基準額</t>
    <rPh sb="0" eb="2">
      <t>ケンピ</t>
    </rPh>
    <rPh sb="2" eb="4">
      <t>ホジョ</t>
    </rPh>
    <rPh sb="4" eb="6">
      <t>キジュン</t>
    </rPh>
    <rPh sb="6" eb="7">
      <t>ガク</t>
    </rPh>
    <phoneticPr fontId="6"/>
  </si>
  <si>
    <t>県費補助
基準額</t>
    <rPh sb="0" eb="2">
      <t>ケンピ</t>
    </rPh>
    <rPh sb="2" eb="4">
      <t>ホジョ</t>
    </rPh>
    <rPh sb="5" eb="7">
      <t>キジュン</t>
    </rPh>
    <rPh sb="7" eb="8">
      <t>ガク</t>
    </rPh>
    <phoneticPr fontId="6"/>
  </si>
  <si>
    <t>設置者名</t>
    <rPh sb="0" eb="2">
      <t>セッチ</t>
    </rPh>
    <rPh sb="2" eb="3">
      <t>シャ</t>
    </rPh>
    <rPh sb="3" eb="4">
      <t>メイ</t>
    </rPh>
    <phoneticPr fontId="6"/>
  </si>
  <si>
    <t>代表者名</t>
    <rPh sb="0" eb="4">
      <t>ダイヒョウシャメイ</t>
    </rPh>
    <phoneticPr fontId="6"/>
  </si>
  <si>
    <t>対象児童数</t>
    <rPh sb="0" eb="2">
      <t>タイショウ</t>
    </rPh>
    <rPh sb="2" eb="4">
      <t>ジドウ</t>
    </rPh>
    <rPh sb="4" eb="5">
      <t>スウ</t>
    </rPh>
    <phoneticPr fontId="6"/>
  </si>
  <si>
    <t>人</t>
    <rPh sb="0" eb="1">
      <t>ヒト</t>
    </rPh>
    <phoneticPr fontId="6"/>
  </si>
  <si>
    <t>代表者名</t>
    <phoneticPr fontId="6"/>
  </si>
  <si>
    <t>代表者名</t>
    <rPh sb="0" eb="4">
      <t>ダイヒョウシャメイ</t>
    </rPh>
    <phoneticPr fontId="6"/>
  </si>
  <si>
    <t>設置者名</t>
    <rPh sb="0" eb="2">
      <t>セッチ</t>
    </rPh>
    <rPh sb="2" eb="3">
      <t>シャ</t>
    </rPh>
    <rPh sb="3" eb="4">
      <t>メイ</t>
    </rPh>
    <phoneticPr fontId="6"/>
  </si>
  <si>
    <t>設置者名</t>
    <rPh sb="0" eb="4">
      <t>セッチシャメイ</t>
    </rPh>
    <phoneticPr fontId="6"/>
  </si>
  <si>
    <t>区分</t>
    <rPh sb="0" eb="2">
      <t>クブン</t>
    </rPh>
    <phoneticPr fontId="6"/>
  </si>
  <si>
    <t>園児の登園及び降園の管理に関する機能の導入有無　　　　　　　</t>
    <rPh sb="19" eb="21">
      <t>ドウニュウ</t>
    </rPh>
    <rPh sb="21" eb="23">
      <t>ウム</t>
    </rPh>
    <phoneticPr fontId="6"/>
  </si>
  <si>
    <t>端末購入等</t>
    <phoneticPr fontId="6"/>
  </si>
  <si>
    <t>（A:⑩×４／５）
（B:⑩×３／４）</t>
    <phoneticPr fontId="6"/>
  </si>
  <si>
    <t>（注）補助率：本項目が有の場合はA、 無の場合はB</t>
    <rPh sb="1" eb="2">
      <t>チュウ</t>
    </rPh>
    <rPh sb="3" eb="5">
      <t>ホジョ</t>
    </rPh>
    <rPh sb="5" eb="6">
      <t>リツ</t>
    </rPh>
    <rPh sb="7" eb="8">
      <t>ホン</t>
    </rPh>
    <rPh sb="8" eb="10">
      <t>コウモク</t>
    </rPh>
    <rPh sb="11" eb="12">
      <t>ア</t>
    </rPh>
    <rPh sb="13" eb="15">
      <t>バアイ</t>
    </rPh>
    <rPh sb="19" eb="20">
      <t>ナ</t>
    </rPh>
    <rPh sb="21" eb="23">
      <t>バアイ</t>
    </rPh>
    <phoneticPr fontId="6"/>
  </si>
  <si>
    <t>⑦（⑤-⑥）</t>
    <phoneticPr fontId="6"/>
  </si>
  <si>
    <t>１．②欄は、事業所内保育施設、ベビーホテル、その他の認可外保育施設のいずれかをプルダウンから選択して記入すること。</t>
    <phoneticPr fontId="6"/>
  </si>
  <si>
    <t>２．⑩欄は、⑦欄、⑧欄及び⑨欄を比較して、最も少ない額を記入すること。</t>
    <phoneticPr fontId="6"/>
  </si>
  <si>
    <t>３．⑪欄は、③欄が「有」の場合は⑩欄の額に４／５を乗じた額を記入すること。③欄が「無」の場合は⑩欄の額に３／４を乗じた額を記入すること。</t>
    <rPh sb="3" eb="4">
      <t>ラン</t>
    </rPh>
    <rPh sb="7" eb="8">
      <t>ラン</t>
    </rPh>
    <rPh sb="10" eb="11">
      <t>ア</t>
    </rPh>
    <rPh sb="13" eb="15">
      <t>バアイ</t>
    </rPh>
    <rPh sb="17" eb="18">
      <t>ラン</t>
    </rPh>
    <rPh sb="19" eb="20">
      <t>ガク</t>
    </rPh>
    <rPh sb="25" eb="26">
      <t>ジョウ</t>
    </rPh>
    <rPh sb="28" eb="29">
      <t>ガク</t>
    </rPh>
    <rPh sb="30" eb="32">
      <t>キニュウ</t>
    </rPh>
    <rPh sb="38" eb="39">
      <t>ラン</t>
    </rPh>
    <rPh sb="41" eb="42">
      <t>ナ</t>
    </rPh>
    <rPh sb="44" eb="46">
      <t>バアイ</t>
    </rPh>
    <rPh sb="48" eb="49">
      <t>ラン</t>
    </rPh>
    <rPh sb="50" eb="51">
      <t>ガク</t>
    </rPh>
    <rPh sb="56" eb="57">
      <t>ジョウ</t>
    </rPh>
    <rPh sb="59" eb="60">
      <t>ガク</t>
    </rPh>
    <rPh sb="61" eb="63">
      <t>キニュウ</t>
    </rPh>
    <phoneticPr fontId="6"/>
  </si>
  <si>
    <t>県費補助
基準額</t>
    <rPh sb="0" eb="2">
      <t>ケンピ</t>
    </rPh>
    <rPh sb="2" eb="4">
      <t>ホジョ</t>
    </rPh>
    <rPh sb="5" eb="8">
      <t>キジュンガク</t>
    </rPh>
    <phoneticPr fontId="7"/>
  </si>
  <si>
    <t>購入等の機器</t>
    <rPh sb="0" eb="2">
      <t>コウニュウ</t>
    </rPh>
    <rPh sb="2" eb="3">
      <t>トウ</t>
    </rPh>
    <rPh sb="4" eb="6">
      <t>キキ</t>
    </rPh>
    <phoneticPr fontId="6"/>
  </si>
  <si>
    <t>設置者名</t>
    <phoneticPr fontId="6"/>
  </si>
  <si>
    <t>４．⑫欄は、⑪欄の額（１，０００円未満の端数が生じた場合は、これを切り捨てるものとする。）を記入すること。</t>
    <rPh sb="3" eb="4">
      <t>ラン</t>
    </rPh>
    <phoneticPr fontId="6"/>
  </si>
  <si>
    <t>６．⑫欄には、製品名等を記入すること。</t>
    <rPh sb="3" eb="4">
      <t>ラン</t>
    </rPh>
    <rPh sb="7" eb="10">
      <t>セイヒンメイ</t>
    </rPh>
    <rPh sb="10" eb="11">
      <t>トウ</t>
    </rPh>
    <rPh sb="12" eb="14">
      <t>キニュウ</t>
    </rPh>
    <phoneticPr fontId="6"/>
  </si>
  <si>
    <t>７．記載欄が不足する場合は適宜行を追加して記載すること。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6"/>
  </si>
  <si>
    <t>５．⑪欄は、⑩欄の額（１，０００円未満の端数が生じた場合は、これを切り捨てるものとする。）を記載すること。</t>
    <rPh sb="3" eb="4">
      <t>ラン</t>
    </rPh>
    <rPh sb="7" eb="8">
      <t>ラン</t>
    </rPh>
    <rPh sb="9" eb="10">
      <t>ガク</t>
    </rPh>
    <rPh sb="46" eb="48">
      <t>キサイ</t>
    </rPh>
    <phoneticPr fontId="6"/>
  </si>
  <si>
    <t>４. ⑩欄は、⑨欄の額（１，０００円未満の端数が生じた場合でも、これを切り捨てず、円単位とする。）を記載すること。</t>
    <rPh sb="4" eb="5">
      <t>ラン</t>
    </rPh>
    <rPh sb="8" eb="9">
      <t>ラン</t>
    </rPh>
    <rPh sb="10" eb="11">
      <t>ガク</t>
    </rPh>
    <rPh sb="41" eb="42">
      <t>エン</t>
    </rPh>
    <rPh sb="42" eb="44">
      <t>タンイ</t>
    </rPh>
    <rPh sb="50" eb="52">
      <t>キサイ</t>
    </rPh>
    <phoneticPr fontId="6"/>
  </si>
  <si>
    <t>５．⑪欄は、購入した安全装置の台数を記載すること。</t>
    <rPh sb="3" eb="4">
      <t>ラン</t>
    </rPh>
    <rPh sb="6" eb="8">
      <t>コウニュウ</t>
    </rPh>
    <rPh sb="10" eb="12">
      <t>アンゼン</t>
    </rPh>
    <rPh sb="12" eb="14">
      <t>ソウチ</t>
    </rPh>
    <rPh sb="15" eb="17">
      <t>ダイスウ</t>
    </rPh>
    <rPh sb="18" eb="20">
      <t>キサイ</t>
    </rPh>
    <phoneticPr fontId="6"/>
  </si>
  <si>
    <t>６．⑫欄は、「送迎用バスの置き去り防止を支援する安全装置リスト」（以下、「安全装置リスト」という。）に記載された認定番号を記載すること。
　　なお、「安全装置リスト」に記載のない安全装置を設置する場合には「－」を記載すること。</t>
    <rPh sb="3" eb="4">
      <t>ラン</t>
    </rPh>
    <phoneticPr fontId="6"/>
  </si>
  <si>
    <t>７．⑪欄は、購入する機器の単価を記載すること。ただし、①の対象児童数以上の機器の購入及び同一児童に対する複数機器の購入は補助対象外であることに留意すること。</t>
    <rPh sb="3" eb="4">
      <t>ラン</t>
    </rPh>
    <rPh sb="6" eb="8">
      <t>コウニュウ</t>
    </rPh>
    <rPh sb="10" eb="12">
      <t>キキ</t>
    </rPh>
    <rPh sb="13" eb="15">
      <t>タンカ</t>
    </rPh>
    <rPh sb="16" eb="18">
      <t>キサイ</t>
    </rPh>
    <rPh sb="29" eb="31">
      <t>タイショウ</t>
    </rPh>
    <rPh sb="31" eb="34">
      <t>ジドウスウ</t>
    </rPh>
    <rPh sb="34" eb="36">
      <t>イジョウ</t>
    </rPh>
    <rPh sb="37" eb="39">
      <t>キキ</t>
    </rPh>
    <rPh sb="40" eb="42">
      <t>コウニュウ</t>
    </rPh>
    <rPh sb="42" eb="43">
      <t>オヨ</t>
    </rPh>
    <rPh sb="44" eb="46">
      <t>ドウイツ</t>
    </rPh>
    <rPh sb="46" eb="48">
      <t>ジドウ</t>
    </rPh>
    <rPh sb="49" eb="50">
      <t>タイ</t>
    </rPh>
    <rPh sb="52" eb="54">
      <t>フクスウ</t>
    </rPh>
    <rPh sb="54" eb="56">
      <t>キキ</t>
    </rPh>
    <rPh sb="57" eb="59">
      <t>コウニュウ</t>
    </rPh>
    <rPh sb="60" eb="62">
      <t>ホジョ</t>
    </rPh>
    <rPh sb="62" eb="65">
      <t>タイショウガイ</t>
    </rPh>
    <rPh sb="71" eb="73">
      <t>リュウイ</t>
    </rPh>
    <phoneticPr fontId="6"/>
  </si>
  <si>
    <t>８．⑫欄は、購入する機器の数量を記載すること。ただし、①の対象児童数以上の機器の購入及び同一児童に対する複数機器の購入は補助対象外であることに留意すること。</t>
    <rPh sb="3" eb="4">
      <t>ラン</t>
    </rPh>
    <rPh sb="6" eb="8">
      <t>コウニュウ</t>
    </rPh>
    <rPh sb="10" eb="12">
      <t>キキ</t>
    </rPh>
    <rPh sb="13" eb="15">
      <t>スウリョウ</t>
    </rPh>
    <rPh sb="16" eb="18">
      <t>キサイ</t>
    </rPh>
    <rPh sb="29" eb="31">
      <t>タイショウ</t>
    </rPh>
    <rPh sb="31" eb="34">
      <t>ジドウスウ</t>
    </rPh>
    <rPh sb="34" eb="36">
      <t>イジョウ</t>
    </rPh>
    <rPh sb="37" eb="39">
      <t>キキ</t>
    </rPh>
    <rPh sb="40" eb="42">
      <t>コウニュウ</t>
    </rPh>
    <rPh sb="42" eb="43">
      <t>オヨ</t>
    </rPh>
    <rPh sb="44" eb="46">
      <t>ドウイツ</t>
    </rPh>
    <rPh sb="46" eb="48">
      <t>ジドウ</t>
    </rPh>
    <rPh sb="49" eb="50">
      <t>タイ</t>
    </rPh>
    <rPh sb="52" eb="54">
      <t>フクスウ</t>
    </rPh>
    <rPh sb="54" eb="56">
      <t>キキ</t>
    </rPh>
    <rPh sb="57" eb="59">
      <t>コウニュウ</t>
    </rPh>
    <rPh sb="60" eb="62">
      <t>ホジョ</t>
    </rPh>
    <rPh sb="62" eb="65">
      <t>タイショウガイ</t>
    </rPh>
    <rPh sb="71" eb="73">
      <t>リュウイ</t>
    </rPh>
    <phoneticPr fontId="6"/>
  </si>
  <si>
    <t>９．⑬欄は、機器をリースする場合のリース期間を記入すること。</t>
    <rPh sb="3" eb="4">
      <t>ラン</t>
    </rPh>
    <rPh sb="6" eb="8">
      <t>キキ</t>
    </rPh>
    <rPh sb="14" eb="16">
      <t>バアイ</t>
    </rPh>
    <rPh sb="20" eb="22">
      <t>キカン</t>
    </rPh>
    <rPh sb="23" eb="25">
      <t>キニュウ</t>
    </rPh>
    <phoneticPr fontId="6"/>
  </si>
  <si>
    <t>（１）睡眠中の事故防止対策に必要な機器の購入等を行う事業</t>
    <phoneticPr fontId="6"/>
  </si>
  <si>
    <t>（２）送迎用バスの安全装置の設置を行う事業</t>
    <phoneticPr fontId="6"/>
  </si>
  <si>
    <t>（３）ＩＣＴを活用した子どもの見守りに必要な機器の購入を行う事業</t>
    <phoneticPr fontId="6"/>
  </si>
  <si>
    <t>-</t>
    <phoneticPr fontId="6"/>
  </si>
  <si>
    <t>令和５年度認可外保育施設支援事業費補助金内訳書（安全対策事業のうち（１）の事業）</t>
    <rPh sb="0" eb="2">
      <t>レイワ</t>
    </rPh>
    <rPh sb="24" eb="26">
      <t>アンゼン</t>
    </rPh>
    <rPh sb="26" eb="28">
      <t>タイサク</t>
    </rPh>
    <rPh sb="28" eb="30">
      <t>ジギョウ</t>
    </rPh>
    <phoneticPr fontId="3"/>
  </si>
  <si>
    <t>令和５年度認可外保育施設支援事業費補助金内訳書（ICT化推進事業）</t>
    <rPh sb="0" eb="2">
      <t>レイワ</t>
    </rPh>
    <phoneticPr fontId="6"/>
  </si>
  <si>
    <t>令和５年度認可外保育施設支援事業費補助金所要額調書</t>
    <rPh sb="0" eb="2">
      <t>レイワ</t>
    </rPh>
    <rPh sb="3" eb="5">
      <t>ネンド</t>
    </rPh>
    <rPh sb="5" eb="7">
      <t>ニンカ</t>
    </rPh>
    <rPh sb="7" eb="8">
      <t>ガイ</t>
    </rPh>
    <rPh sb="8" eb="10">
      <t>ホイク</t>
    </rPh>
    <rPh sb="10" eb="12">
      <t>シセツ</t>
    </rPh>
    <rPh sb="12" eb="14">
      <t>シエン</t>
    </rPh>
    <rPh sb="14" eb="17">
      <t>ジギョウヒ</t>
    </rPh>
    <rPh sb="17" eb="20">
      <t>ホジョキン</t>
    </rPh>
    <rPh sb="20" eb="22">
      <t>ショヨウ</t>
    </rPh>
    <rPh sb="22" eb="23">
      <t>ガク</t>
    </rPh>
    <rPh sb="23" eb="25">
      <t>チョウショ</t>
    </rPh>
    <phoneticPr fontId="6"/>
  </si>
  <si>
    <t>令和５年度認可外保育施設支援事業費補助金内訳書（安全対策事業のうち（３）の事業）</t>
    <rPh sb="0" eb="2">
      <t>レイワ</t>
    </rPh>
    <phoneticPr fontId="6"/>
  </si>
  <si>
    <t>認可外保育施設</t>
  </si>
  <si>
    <r>
      <t>　　　</t>
    </r>
    <r>
      <rPr>
        <sz val="14"/>
        <rFont val="Century"/>
        <family val="1"/>
      </rPr>
      <t xml:space="preserve"> </t>
    </r>
    <r>
      <rPr>
        <sz val="14"/>
        <rFont val="ＭＳ 明朝"/>
        <family val="1"/>
        <charset val="128"/>
      </rPr>
      <t>　　　　　　　　</t>
    </r>
    <r>
      <rPr>
        <sz val="14"/>
        <rFont val="Century"/>
        <family val="1"/>
      </rPr>
      <t xml:space="preserve">                                                   </t>
    </r>
    <r>
      <rPr>
        <sz val="14"/>
        <rFont val="ＭＳ 明朝"/>
        <family val="1"/>
        <charset val="128"/>
      </rPr>
      <t>　</t>
    </r>
    <phoneticPr fontId="3"/>
  </si>
  <si>
    <t xml:space="preserve">  団 体 名</t>
    <phoneticPr fontId="6"/>
  </si>
  <si>
    <t>代表者氏名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</si>
</sst>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_);[Red]\(0\)"/>
    <numFmt numFmtId="178" formatCode="00"/>
  </numFmts>
  <fonts count="41">
    <font>
      <sz val="11"/>
      <color theme="1"/>
      <name val="ＭＳ Ｐゴシック"/>
      <family val="2"/>
      <charset val="128"/>
      <scheme val="minor"/>
    </font>
    <font>
      <sz val="12"/>
      <color theme="1"/>
      <name val="ＭＳ 明朝"/>
      <family val="2"/>
      <charset val="128"/>
    </font>
    <font>
      <sz val="11"/>
      <name val="ＭＳ Ｐゴシック"/>
      <family val="3"/>
      <charset val="128"/>
    </font>
    <font>
      <sz val="6"/>
      <name val="ＭＳ 明朝"/>
      <family val="2"/>
      <charset val="128"/>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11"/>
      <name val="ＭＳ Ｐゴシック"/>
      <family val="3"/>
      <charset val="128"/>
      <scheme val="major"/>
    </font>
    <font>
      <sz val="8"/>
      <name val="ＭＳ Ｐゴシック"/>
      <family val="3"/>
      <charset val="128"/>
      <scheme val="minor"/>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明朝"/>
      <family val="1"/>
      <charset val="128"/>
    </font>
    <font>
      <b/>
      <sz val="9"/>
      <color indexed="81"/>
      <name val="ＭＳ Ｐゴシック"/>
      <family val="3"/>
      <charset val="128"/>
    </font>
    <font>
      <sz val="9"/>
      <color indexed="81"/>
      <name val="ＭＳ Ｐゴシック"/>
      <family val="3"/>
      <charset val="128"/>
    </font>
    <font>
      <sz val="14"/>
      <name val="神奈川ゴシック"/>
      <family val="3"/>
      <charset val="128"/>
    </font>
    <font>
      <sz val="11"/>
      <name val="神奈川ゴシック"/>
      <family val="3"/>
      <charset val="128"/>
    </font>
    <font>
      <sz val="12"/>
      <name val="神奈川ゴシック"/>
      <family val="3"/>
      <charset val="128"/>
    </font>
    <font>
      <sz val="16"/>
      <name val="神奈川ゴシック"/>
      <family val="3"/>
      <charset val="128"/>
    </font>
    <font>
      <b/>
      <sz val="11"/>
      <name val="神奈川ゴシック"/>
      <family val="3"/>
      <charset val="128"/>
    </font>
    <font>
      <b/>
      <sz val="11"/>
      <name val="ＭＳ Ｐゴシック"/>
      <family val="3"/>
      <charset val="128"/>
      <scheme val="minor"/>
    </font>
    <font>
      <sz val="14"/>
      <name val="ＭＳ 明朝"/>
      <family val="1"/>
      <charset val="128"/>
    </font>
    <font>
      <sz val="14"/>
      <name val="Century"/>
      <family val="1"/>
    </font>
    <font>
      <sz val="11"/>
      <name val="ＭＳ ゴシック"/>
      <family val="3"/>
      <charset val="128"/>
    </font>
    <font>
      <sz val="10"/>
      <name val="ＭＳ ゴシック"/>
      <family val="3"/>
      <charset val="128"/>
    </font>
    <font>
      <strike/>
      <sz val="11"/>
      <name val="ＭＳ ゴシック"/>
      <family val="3"/>
      <charset val="128"/>
    </font>
    <font>
      <sz val="9"/>
      <name val="ＭＳ Ｐゴシック"/>
      <family val="3"/>
      <charset val="128"/>
    </font>
    <font>
      <sz val="14"/>
      <color rgb="FFFF0000"/>
      <name val="ＭＳ Ｐゴシック"/>
      <family val="3"/>
      <charset val="128"/>
    </font>
    <font>
      <sz val="11"/>
      <name val="ＭＳ 明朝"/>
      <family val="1"/>
      <charset val="128"/>
    </font>
    <font>
      <b/>
      <sz val="10"/>
      <color indexed="81"/>
      <name val="MS P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E5"/>
        <bgColor indexed="64"/>
      </patternFill>
    </fill>
    <fill>
      <patternFill patternType="solid">
        <fgColor rgb="FFFFF3FC"/>
        <bgColor indexed="64"/>
      </patternFill>
    </fill>
  </fills>
  <borders count="103">
    <border>
      <left/>
      <right/>
      <top/>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indexed="64"/>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indexed="64"/>
      </right>
      <top style="hair">
        <color indexed="64"/>
      </top>
      <bottom style="thin">
        <color indexed="64"/>
      </bottom>
      <diagonal/>
    </border>
    <border>
      <left style="thin">
        <color auto="1"/>
      </left>
      <right style="thin">
        <color indexed="64"/>
      </right>
      <top/>
      <bottom style="double">
        <color indexed="64"/>
      </bottom>
      <diagonal/>
    </border>
    <border diagonalUp="1">
      <left style="thin">
        <color auto="1"/>
      </left>
      <right style="thin">
        <color indexed="64"/>
      </right>
      <top style="double">
        <color auto="1"/>
      </top>
      <bottom/>
      <diagonal style="thin">
        <color auto="1"/>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hair">
        <color auto="1"/>
      </top>
      <bottom style="thin">
        <color indexed="64"/>
      </bottom>
      <diagonal/>
    </border>
    <border>
      <left/>
      <right style="thin">
        <color auto="1"/>
      </right>
      <top/>
      <bottom style="double">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theme="1"/>
      </right>
      <top style="thin">
        <color auto="1"/>
      </top>
      <bottom/>
      <diagonal/>
    </border>
    <border>
      <left/>
      <right style="thin">
        <color theme="1"/>
      </right>
      <top/>
      <bottom/>
      <diagonal/>
    </border>
    <border>
      <left style="thin">
        <color auto="1"/>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indexed="64"/>
      </right>
      <top style="hair">
        <color auto="1"/>
      </top>
      <bottom style="thin">
        <color auto="1"/>
      </bottom>
      <diagonal/>
    </border>
    <border>
      <left/>
      <right style="thin">
        <color theme="1"/>
      </right>
      <top/>
      <bottom style="double">
        <color indexed="64"/>
      </bottom>
      <diagonal/>
    </border>
    <border>
      <left style="thin">
        <color auto="1"/>
      </left>
      <right style="thin">
        <color indexed="64"/>
      </right>
      <top style="hair">
        <color auto="1"/>
      </top>
      <bottom style="double">
        <color indexed="64"/>
      </bottom>
      <diagonal/>
    </border>
    <border diagonalUp="1">
      <left/>
      <right style="thin">
        <color indexed="64"/>
      </right>
      <top style="double">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left/>
      <right style="thin">
        <color auto="1"/>
      </right>
      <top style="thin">
        <color indexed="64"/>
      </top>
      <bottom style="double">
        <color indexed="64"/>
      </bottom>
      <diagonal/>
    </border>
    <border>
      <left style="thin">
        <color theme="1"/>
      </left>
      <right/>
      <top/>
      <bottom/>
      <diagonal/>
    </border>
    <border>
      <left style="medium">
        <color indexed="64"/>
      </left>
      <right style="thin">
        <color indexed="64"/>
      </right>
      <top style="medium">
        <color indexed="64"/>
      </top>
      <bottom/>
      <diagonal/>
    </border>
    <border diagonalUp="1">
      <left style="thin">
        <color auto="1"/>
      </left>
      <right style="thin">
        <color auto="1"/>
      </right>
      <top style="medium">
        <color indexed="64"/>
      </top>
      <bottom/>
      <diagonal style="hair">
        <color auto="1"/>
      </diagonal>
    </border>
    <border diagonalUp="1">
      <left style="thin">
        <color indexed="64"/>
      </left>
      <right style="thin">
        <color indexed="64"/>
      </right>
      <top style="medium">
        <color indexed="64"/>
      </top>
      <bottom/>
      <diagonal style="thin">
        <color indexed="64"/>
      </diagonal>
    </border>
    <border>
      <left style="thin">
        <color auto="1"/>
      </left>
      <right style="thin">
        <color indexed="64"/>
      </right>
      <top style="medium">
        <color indexed="64"/>
      </top>
      <bottom/>
      <diagonal/>
    </border>
    <border>
      <left style="thin">
        <color auto="1"/>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auto="1"/>
      </right>
      <top/>
      <bottom/>
      <diagonal/>
    </border>
    <border diagonalUp="1">
      <left style="thin">
        <color auto="1"/>
      </left>
      <right style="thin">
        <color auto="1"/>
      </right>
      <top/>
      <bottom/>
      <diagonal style="hair">
        <color auto="1"/>
      </diagonal>
    </border>
    <border>
      <left style="medium">
        <color rgb="FFFF0000"/>
      </left>
      <right style="thin">
        <color indexed="64"/>
      </right>
      <top style="medium">
        <color rgb="FFFF0000"/>
      </top>
      <bottom style="thin">
        <color auto="1"/>
      </bottom>
      <diagonal/>
    </border>
    <border>
      <left style="thin">
        <color indexed="64"/>
      </left>
      <right style="thin">
        <color indexed="64"/>
      </right>
      <top style="medium">
        <color rgb="FFFF0000"/>
      </top>
      <bottom style="thin">
        <color auto="1"/>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style="medium">
        <color rgb="FFFF0000"/>
      </right>
      <top style="thin">
        <color auto="1"/>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top style="hair">
        <color auto="1"/>
      </top>
      <bottom style="thin">
        <color auto="1"/>
      </bottom>
      <diagonal/>
    </border>
    <border>
      <left style="thin">
        <color auto="1"/>
      </left>
      <right style="medium">
        <color rgb="FFFF0000"/>
      </right>
      <top/>
      <bottom style="thin">
        <color auto="1"/>
      </bottom>
      <diagonal/>
    </border>
    <border>
      <left style="medium">
        <color rgb="FFFF0000"/>
      </left>
      <right/>
      <top style="thin">
        <color auto="1"/>
      </top>
      <bottom/>
      <diagonal/>
    </border>
    <border>
      <left style="thin">
        <color auto="1"/>
      </left>
      <right style="medium">
        <color rgb="FFFF0000"/>
      </right>
      <top style="thin">
        <color auto="1"/>
      </top>
      <bottom/>
      <diagonal/>
    </border>
    <border>
      <left style="medium">
        <color rgb="FFFF0000"/>
      </left>
      <right/>
      <top style="thin">
        <color auto="1"/>
      </top>
      <bottom style="hair">
        <color auto="1"/>
      </bottom>
      <diagonal/>
    </border>
    <border>
      <left style="medium">
        <color rgb="FFFF0000"/>
      </left>
      <right/>
      <top/>
      <bottom style="medium">
        <color rgb="FFFF0000"/>
      </bottom>
      <diagonal/>
    </border>
    <border>
      <left/>
      <right/>
      <top/>
      <bottom style="medium">
        <color rgb="FFFF0000"/>
      </bottom>
      <diagonal/>
    </border>
    <border>
      <left/>
      <right style="thin">
        <color auto="1"/>
      </right>
      <top/>
      <bottom style="medium">
        <color rgb="FFFF0000"/>
      </bottom>
      <diagonal/>
    </border>
    <border>
      <left style="thin">
        <color auto="1"/>
      </left>
      <right style="thin">
        <color indexed="64"/>
      </right>
      <top/>
      <bottom style="medium">
        <color rgb="FFFF0000"/>
      </bottom>
      <diagonal/>
    </border>
    <border>
      <left style="thin">
        <color auto="1"/>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thin">
        <color auto="1"/>
      </bottom>
      <diagonal/>
    </border>
    <border>
      <left style="medium">
        <color rgb="FFFF0000"/>
      </left>
      <right style="medium">
        <color rgb="FFFF0000"/>
      </right>
      <top style="thin">
        <color auto="1"/>
      </top>
      <bottom/>
      <diagonal/>
    </border>
    <border>
      <left style="medium">
        <color rgb="FFFF0000"/>
      </left>
      <right style="medium">
        <color rgb="FFFF0000"/>
      </right>
      <top/>
      <bottom style="medium">
        <color rgb="FFFF0000"/>
      </bottom>
      <diagonal/>
    </border>
    <border>
      <left style="medium">
        <color rgb="FFFF0000"/>
      </left>
      <right style="thin">
        <color indexed="64"/>
      </right>
      <top style="medium">
        <color rgb="FFFF0000"/>
      </top>
      <bottom/>
      <diagonal/>
    </border>
    <border>
      <left style="medium">
        <color rgb="FFFF0000"/>
      </left>
      <right style="thin">
        <color indexed="64"/>
      </right>
      <top/>
      <bottom style="thin">
        <color auto="1"/>
      </bottom>
      <diagonal/>
    </border>
    <border>
      <left style="medium">
        <color rgb="FFFF0000"/>
      </left>
      <right style="thin">
        <color indexed="64"/>
      </right>
      <top style="thin">
        <color auto="1"/>
      </top>
      <bottom/>
      <diagonal/>
    </border>
    <border>
      <left style="medium">
        <color rgb="FFFF0000"/>
      </left>
      <right style="thin">
        <color indexed="64"/>
      </right>
      <top/>
      <bottom style="medium">
        <color rgb="FFFF0000"/>
      </bottom>
      <diagonal/>
    </border>
    <border>
      <left style="thin">
        <color indexed="64"/>
      </left>
      <right style="medium">
        <color rgb="FFFF0000"/>
      </right>
      <top/>
      <bottom/>
      <diagonal/>
    </border>
    <border>
      <left/>
      <right/>
      <top style="thin">
        <color indexed="64"/>
      </top>
      <bottom style="double">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38" fontId="4" fillId="0" borderId="0" applyFont="0" applyFill="0" applyBorder="0" applyAlignment="0" applyProtection="0">
      <alignment vertical="center"/>
    </xf>
  </cellStyleXfs>
  <cellXfs count="611">
    <xf numFmtId="0" fontId="0" fillId="0" borderId="0" xfId="0">
      <alignment vertical="center"/>
    </xf>
    <xf numFmtId="0" fontId="5" fillId="0" borderId="0" xfId="2" applyFont="1" applyFill="1"/>
    <xf numFmtId="0" fontId="2" fillId="0" borderId="0" xfId="3" applyFont="1" applyFill="1"/>
    <xf numFmtId="0" fontId="2" fillId="0" borderId="0" xfId="2" applyFont="1" applyFill="1"/>
    <xf numFmtId="0" fontId="8" fillId="0" borderId="0" xfId="1" applyFont="1" applyFill="1" applyAlignment="1">
      <alignment vertical="top"/>
    </xf>
    <xf numFmtId="0" fontId="8" fillId="0" borderId="0" xfId="3" applyFont="1" applyFill="1" applyAlignment="1">
      <alignment vertical="top"/>
    </xf>
    <xf numFmtId="0" fontId="8" fillId="0" borderId="0" xfId="3" applyFont="1" applyFill="1"/>
    <xf numFmtId="0" fontId="2" fillId="0" borderId="1" xfId="3" applyFont="1" applyFill="1" applyBorder="1"/>
    <xf numFmtId="0" fontId="2" fillId="0" borderId="0" xfId="3" applyFont="1" applyFill="1" applyBorder="1"/>
    <xf numFmtId="0" fontId="10" fillId="0" borderId="0" xfId="2" applyFont="1" applyFill="1"/>
    <xf numFmtId="0" fontId="2" fillId="0" borderId="4" xfId="2" applyFont="1" applyFill="1" applyBorder="1" applyAlignment="1">
      <alignment horizontal="center" vertical="center"/>
    </xf>
    <xf numFmtId="0" fontId="2" fillId="0" borderId="5" xfId="2" applyFont="1" applyFill="1" applyBorder="1" applyAlignment="1">
      <alignment horizontal="distributed" vertical="center"/>
    </xf>
    <xf numFmtId="0" fontId="2" fillId="0" borderId="4" xfId="2" applyFont="1" applyFill="1" applyBorder="1" applyAlignment="1">
      <alignment horizontal="distributed" vertical="center"/>
    </xf>
    <xf numFmtId="0" fontId="2" fillId="0" borderId="0" xfId="2" applyFont="1" applyFill="1" applyBorder="1" applyAlignment="1">
      <alignment horizontal="distributed" vertical="center"/>
    </xf>
    <xf numFmtId="0" fontId="10" fillId="0" borderId="6" xfId="2" applyFont="1" applyFill="1" applyBorder="1" applyAlignment="1">
      <alignment horizontal="center" vertical="center"/>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2" fillId="0" borderId="0" xfId="0" applyFont="1" applyBorder="1" applyAlignment="1">
      <alignment horizontal="right" vertical="center"/>
    </xf>
    <xf numFmtId="0" fontId="2" fillId="0" borderId="0" xfId="2" applyFont="1" applyFill="1" applyBorder="1" applyAlignment="1">
      <alignment horizontal="left" vertical="center" wrapText="1"/>
    </xf>
    <xf numFmtId="0" fontId="2" fillId="0" borderId="0" xfId="4" applyFont="1" applyFill="1" applyBorder="1" applyAlignment="1">
      <alignment horizontal="left"/>
    </xf>
    <xf numFmtId="0" fontId="12" fillId="0" borderId="0" xfId="3" applyFont="1" applyFill="1" applyBorder="1" applyAlignment="1">
      <alignment horizontal="left" vertical="center"/>
    </xf>
    <xf numFmtId="0" fontId="12" fillId="0" borderId="1" xfId="3" applyFont="1" applyFill="1" applyBorder="1" applyAlignment="1">
      <alignment horizontal="left" vertical="center"/>
    </xf>
    <xf numFmtId="0" fontId="11" fillId="0" borderId="1" xfId="3" applyFont="1" applyFill="1" applyBorder="1" applyAlignment="1">
      <alignment horizontal="center" vertical="top"/>
    </xf>
    <xf numFmtId="0" fontId="2" fillId="0" borderId="6" xfId="2" applyFont="1" applyFill="1" applyBorder="1" applyAlignment="1">
      <alignment horizontal="center" vertical="center"/>
    </xf>
    <xf numFmtId="0" fontId="2" fillId="0" borderId="6"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13" fillId="0" borderId="8" xfId="0" applyFont="1" applyFill="1" applyBorder="1" applyAlignment="1">
      <alignment horizontal="right" vertical="center"/>
    </xf>
    <xf numFmtId="0" fontId="13" fillId="0" borderId="13" xfId="0" applyFont="1" applyFill="1" applyBorder="1" applyAlignment="1">
      <alignment horizontal="right" vertical="center"/>
    </xf>
    <xf numFmtId="0" fontId="14" fillId="0" borderId="13" xfId="0" applyFont="1" applyBorder="1" applyAlignment="1">
      <alignment horizontal="right" vertical="center"/>
    </xf>
    <xf numFmtId="0" fontId="13" fillId="0" borderId="14" xfId="0" applyFont="1" applyBorder="1" applyAlignment="1">
      <alignment horizontal="left" vertical="center" wrapText="1"/>
    </xf>
    <xf numFmtId="3" fontId="14" fillId="0" borderId="0" xfId="0" applyNumberFormat="1" applyFont="1" applyBorder="1">
      <alignment vertical="center"/>
    </xf>
    <xf numFmtId="3" fontId="14" fillId="0" borderId="0" xfId="0" applyNumberFormat="1" applyFont="1" applyFill="1" applyBorder="1" applyAlignment="1">
      <alignment vertical="center"/>
    </xf>
    <xf numFmtId="0" fontId="2" fillId="0" borderId="0" xfId="4" applyFont="1" applyFill="1" applyBorder="1" applyAlignment="1">
      <alignment horizontal="left" vertical="center"/>
    </xf>
    <xf numFmtId="0" fontId="14" fillId="0" borderId="0" xfId="2" applyFont="1" applyFill="1" applyAlignment="1">
      <alignment vertical="center"/>
    </xf>
    <xf numFmtId="0" fontId="17" fillId="0" borderId="0" xfId="2" applyFont="1" applyFill="1" applyAlignment="1">
      <alignment vertical="center"/>
    </xf>
    <xf numFmtId="0" fontId="14" fillId="0" borderId="0" xfId="2" applyFont="1" applyFill="1"/>
    <xf numFmtId="3" fontId="18" fillId="0" borderId="0" xfId="0" applyNumberFormat="1" applyFont="1">
      <alignment vertical="center"/>
    </xf>
    <xf numFmtId="3" fontId="19" fillId="0" borderId="0" xfId="0" applyNumberFormat="1" applyFont="1" applyAlignment="1">
      <alignment horizontal="center" vertical="center"/>
    </xf>
    <xf numFmtId="3" fontId="14" fillId="0" borderId="0" xfId="0" applyNumberFormat="1" applyFont="1">
      <alignment vertical="center"/>
    </xf>
    <xf numFmtId="3" fontId="20" fillId="0" borderId="13"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14" fillId="0" borderId="2" xfId="0" applyNumberFormat="1" applyFont="1" applyBorder="1">
      <alignment vertical="center"/>
    </xf>
    <xf numFmtId="3" fontId="20" fillId="0" borderId="12"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0" xfId="0" applyNumberFormat="1" applyFont="1" applyBorder="1" applyAlignment="1">
      <alignment vertical="center"/>
    </xf>
    <xf numFmtId="3" fontId="20" fillId="0" borderId="0" xfId="0" applyNumberFormat="1" applyFont="1" applyBorder="1" applyAlignment="1">
      <alignment horizontal="right" vertical="center" wrapText="1"/>
    </xf>
    <xf numFmtId="0" fontId="26" fillId="0" borderId="0" xfId="6" applyFont="1" applyAlignment="1">
      <alignment vertical="center"/>
    </xf>
    <xf numFmtId="0" fontId="14" fillId="0" borderId="0" xfId="6" applyFont="1" applyAlignment="1">
      <alignment horizontal="left" vertical="center"/>
    </xf>
    <xf numFmtId="0" fontId="14" fillId="0" borderId="0" xfId="6" applyFont="1" applyFill="1" applyAlignment="1">
      <alignment horizontal="left" vertical="center"/>
    </xf>
    <xf numFmtId="0" fontId="14" fillId="0" borderId="0" xfId="6" applyFont="1" applyAlignment="1">
      <alignment vertical="center"/>
    </xf>
    <xf numFmtId="0" fontId="27" fillId="0" borderId="0" xfId="6" applyFont="1" applyAlignment="1">
      <alignment vertical="center"/>
    </xf>
    <xf numFmtId="176" fontId="27" fillId="0" borderId="0" xfId="6" applyNumberFormat="1" applyFont="1" applyAlignment="1">
      <alignment vertical="center"/>
    </xf>
    <xf numFmtId="0" fontId="19" fillId="0" borderId="0" xfId="6" applyFont="1" applyAlignment="1">
      <alignment horizontal="right" vertical="center"/>
    </xf>
    <xf numFmtId="0" fontId="28" fillId="0" borderId="0" xfId="6" applyFont="1" applyAlignment="1">
      <alignment vertical="center"/>
    </xf>
    <xf numFmtId="0" fontId="27" fillId="3" borderId="38" xfId="6" applyFont="1" applyFill="1" applyBorder="1" applyAlignment="1">
      <alignment vertical="center" textRotation="255"/>
    </xf>
    <xf numFmtId="0" fontId="27" fillId="3" borderId="38" xfId="6" applyFont="1" applyFill="1" applyBorder="1" applyAlignment="1">
      <alignment vertical="center"/>
    </xf>
    <xf numFmtId="176" fontId="27" fillId="3" borderId="38" xfId="6" applyNumberFormat="1" applyFont="1" applyFill="1" applyBorder="1" applyAlignment="1">
      <alignment vertical="center"/>
    </xf>
    <xf numFmtId="0" fontId="30" fillId="2" borderId="38" xfId="6" applyFont="1" applyFill="1" applyBorder="1" applyAlignment="1">
      <alignment horizontal="left" vertical="center"/>
    </xf>
    <xf numFmtId="0" fontId="27" fillId="2" borderId="38" xfId="6" applyFont="1" applyFill="1" applyBorder="1" applyAlignment="1">
      <alignment horizontal="left" vertical="center"/>
    </xf>
    <xf numFmtId="0" fontId="31" fillId="2" borderId="38" xfId="6" applyFont="1" applyFill="1" applyBorder="1" applyAlignment="1">
      <alignment vertical="center"/>
    </xf>
    <xf numFmtId="0" fontId="27" fillId="2" borderId="38" xfId="6" applyFont="1" applyFill="1" applyBorder="1" applyAlignment="1">
      <alignment vertical="center"/>
    </xf>
    <xf numFmtId="176" fontId="27" fillId="2" borderId="38" xfId="6" applyNumberFormat="1" applyFont="1" applyFill="1" applyBorder="1" applyAlignment="1">
      <alignment vertical="center"/>
    </xf>
    <xf numFmtId="0" fontId="27" fillId="2" borderId="37" xfId="6" applyFont="1" applyFill="1" applyBorder="1" applyAlignment="1">
      <alignment vertical="center" shrinkToFit="1"/>
    </xf>
    <xf numFmtId="0" fontId="27" fillId="2" borderId="0" xfId="6" applyFont="1" applyFill="1" applyAlignment="1">
      <alignment vertical="center"/>
    </xf>
    <xf numFmtId="0" fontId="28" fillId="2" borderId="0" xfId="6" applyFont="1" applyFill="1" applyAlignment="1">
      <alignment vertical="center"/>
    </xf>
    <xf numFmtId="0" fontId="14" fillId="2" borderId="38" xfId="6" applyFont="1" applyFill="1" applyBorder="1" applyAlignment="1">
      <alignment horizontal="left" vertical="center"/>
    </xf>
    <xf numFmtId="0" fontId="14" fillId="2" borderId="38" xfId="6" applyFont="1" applyFill="1" applyBorder="1" applyAlignment="1">
      <alignment vertical="center"/>
    </xf>
    <xf numFmtId="0" fontId="27" fillId="2" borderId="37" xfId="6" applyFont="1" applyFill="1" applyBorder="1" applyAlignment="1">
      <alignment vertical="center" wrapText="1" shrinkToFit="1"/>
    </xf>
    <xf numFmtId="3" fontId="21" fillId="0" borderId="0" xfId="0" applyNumberFormat="1" applyFont="1">
      <alignment vertical="center"/>
    </xf>
    <xf numFmtId="0" fontId="2" fillId="0" borderId="0" xfId="2" applyFont="1" applyFill="1" applyBorder="1" applyProtection="1"/>
    <xf numFmtId="0" fontId="2" fillId="0" borderId="0" xfId="2" applyFont="1" applyFill="1" applyBorder="1"/>
    <xf numFmtId="0" fontId="14" fillId="0" borderId="0" xfId="0" applyFont="1" applyAlignment="1">
      <alignment horizontal="center" vertical="center" shrinkToFit="1"/>
    </xf>
    <xf numFmtId="0" fontId="2" fillId="0" borderId="7" xfId="2" applyFont="1" applyFill="1" applyBorder="1" applyAlignment="1">
      <alignment horizontal="center" vertical="center"/>
    </xf>
    <xf numFmtId="0" fontId="11" fillId="0" borderId="0" xfId="1" applyFont="1" applyAlignment="1">
      <alignment vertical="top"/>
    </xf>
    <xf numFmtId="0" fontId="34" fillId="0" borderId="0" xfId="2" applyFont="1"/>
    <xf numFmtId="0" fontId="11" fillId="0" borderId="0" xfId="3" applyFont="1" applyAlignment="1">
      <alignment vertical="top"/>
    </xf>
    <xf numFmtId="0" fontId="34" fillId="0" borderId="0" xfId="3" applyFont="1"/>
    <xf numFmtId="0" fontId="11" fillId="0" borderId="0" xfId="3" applyFont="1" applyAlignment="1">
      <alignment horizontal="center" vertical="top"/>
    </xf>
    <xf numFmtId="0" fontId="12" fillId="0" borderId="0" xfId="3" applyFont="1"/>
    <xf numFmtId="0" fontId="11" fillId="0" borderId="0" xfId="3" applyFont="1" applyAlignment="1">
      <alignment vertical="center"/>
    </xf>
    <xf numFmtId="0" fontId="11" fillId="0" borderId="0" xfId="3" applyFont="1"/>
    <xf numFmtId="0" fontId="34" fillId="0" borderId="4" xfId="2" applyFont="1" applyBorder="1" applyAlignment="1">
      <alignment horizontal="center" vertical="center"/>
    </xf>
    <xf numFmtId="0" fontId="34" fillId="0" borderId="45" xfId="0" applyFont="1" applyBorder="1">
      <alignment vertical="center"/>
    </xf>
    <xf numFmtId="0" fontId="34" fillId="0" borderId="11" xfId="2" applyFont="1" applyBorder="1" applyAlignment="1">
      <alignment horizontal="center" vertical="center"/>
    </xf>
    <xf numFmtId="0" fontId="34" fillId="0" borderId="5" xfId="2" applyFont="1" applyBorder="1" applyAlignment="1">
      <alignment horizontal="center" vertical="center"/>
    </xf>
    <xf numFmtId="0" fontId="34" fillId="0" borderId="5" xfId="2" applyFont="1" applyBorder="1" applyAlignment="1">
      <alignment horizontal="distributed" vertical="center"/>
    </xf>
    <xf numFmtId="0" fontId="34" fillId="0" borderId="12" xfId="2" applyFont="1" applyBorder="1" applyAlignment="1">
      <alignment horizontal="center" vertical="center" wrapText="1"/>
    </xf>
    <xf numFmtId="0" fontId="34" fillId="0" borderId="12" xfId="2" applyFont="1" applyBorder="1" applyAlignment="1">
      <alignment horizontal="center" vertical="center"/>
    </xf>
    <xf numFmtId="0" fontId="34" fillId="0" borderId="2" xfId="2" applyFont="1" applyBorder="1" applyAlignment="1">
      <alignment horizontal="center" vertical="center" wrapText="1"/>
    </xf>
    <xf numFmtId="0" fontId="34" fillId="0" borderId="7" xfId="0" applyFont="1" applyBorder="1" applyAlignment="1">
      <alignment horizontal="right" vertical="center"/>
    </xf>
    <xf numFmtId="0" fontId="34" fillId="0" borderId="1" xfId="0" applyFont="1" applyBorder="1" applyAlignment="1">
      <alignment horizontal="right" vertical="center"/>
    </xf>
    <xf numFmtId="0" fontId="34" fillId="0" borderId="8" xfId="0" applyFont="1" applyBorder="1" applyAlignment="1">
      <alignment horizontal="right" vertical="center"/>
    </xf>
    <xf numFmtId="0" fontId="34" fillId="0" borderId="13" xfId="0" applyFont="1" applyBorder="1" applyAlignment="1">
      <alignment horizontal="right" vertical="center"/>
    </xf>
    <xf numFmtId="0" fontId="34" fillId="0" borderId="6" xfId="0" applyFont="1" applyBorder="1" applyAlignment="1">
      <alignment horizontal="right" vertical="center"/>
    </xf>
    <xf numFmtId="0" fontId="34" fillId="0" borderId="47" xfId="2" applyFont="1" applyBorder="1" applyAlignment="1">
      <alignment vertical="center" wrapText="1"/>
    </xf>
    <xf numFmtId="0" fontId="34" fillId="0" borderId="48" xfId="2" applyFont="1" applyBorder="1" applyAlignment="1">
      <alignment vertical="center" wrapText="1"/>
    </xf>
    <xf numFmtId="0" fontId="34" fillId="0" borderId="49" xfId="2" applyFont="1" applyBorder="1" applyAlignment="1">
      <alignment vertical="center" wrapText="1"/>
    </xf>
    <xf numFmtId="0" fontId="34" fillId="0" borderId="51" xfId="2" applyFont="1" applyBorder="1" applyAlignment="1">
      <alignment vertical="center" wrapText="1"/>
    </xf>
    <xf numFmtId="0" fontId="34" fillId="0" borderId="9" xfId="2" applyFont="1" applyBorder="1" applyAlignment="1">
      <alignment horizontal="right" vertical="center"/>
    </xf>
    <xf numFmtId="38" fontId="34" fillId="0" borderId="12" xfId="8" applyFont="1" applyFill="1" applyBorder="1" applyAlignment="1">
      <alignment horizontal="right" vertical="center"/>
    </xf>
    <xf numFmtId="38" fontId="34" fillId="0" borderId="6" xfId="8" applyFont="1" applyFill="1" applyBorder="1" applyAlignment="1">
      <alignment horizontal="right" vertical="center"/>
    </xf>
    <xf numFmtId="0" fontId="34" fillId="0" borderId="6" xfId="2" applyFont="1" applyBorder="1" applyAlignment="1">
      <alignment horizontal="right" vertical="center"/>
    </xf>
    <xf numFmtId="0" fontId="34" fillId="0" borderId="7" xfId="2" applyFont="1" applyBorder="1" applyAlignment="1">
      <alignment horizontal="right" vertical="center"/>
    </xf>
    <xf numFmtId="38" fontId="34" fillId="0" borderId="8" xfId="8" applyFont="1" applyFill="1" applyBorder="1" applyAlignment="1">
      <alignment vertical="center"/>
    </xf>
    <xf numFmtId="38" fontId="34" fillId="0" borderId="7" xfId="8" applyFont="1" applyFill="1" applyBorder="1" applyAlignment="1">
      <alignment vertical="center"/>
    </xf>
    <xf numFmtId="3" fontId="34" fillId="0" borderId="0" xfId="0" applyNumberFormat="1" applyFont="1">
      <alignment vertical="center"/>
    </xf>
    <xf numFmtId="0" fontId="34" fillId="0" borderId="0" xfId="4" applyFont="1" applyAlignment="1">
      <alignment horizontal="left"/>
    </xf>
    <xf numFmtId="0" fontId="34" fillId="0" borderId="0" xfId="2" applyFont="1" applyAlignment="1">
      <alignment vertical="center"/>
    </xf>
    <xf numFmtId="0" fontId="36"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0" fontId="5" fillId="0" borderId="0" xfId="2" applyFont="1"/>
    <xf numFmtId="0" fontId="34" fillId="0" borderId="0" xfId="2" applyFont="1" applyAlignment="1">
      <alignment horizontal="left" vertical="center"/>
    </xf>
    <xf numFmtId="0" fontId="34" fillId="0" borderId="0" xfId="0" applyFont="1" applyAlignment="1">
      <alignment horizontal="right" vertical="center"/>
    </xf>
    <xf numFmtId="0" fontId="8" fillId="0" borderId="0" xfId="3" applyFont="1" applyFill="1" applyBorder="1"/>
    <xf numFmtId="0" fontId="2" fillId="0" borderId="20" xfId="3" applyFont="1" applyFill="1" applyBorder="1"/>
    <xf numFmtId="0" fontId="2" fillId="0" borderId="1" xfId="3" applyFont="1" applyFill="1" applyBorder="1" applyAlignment="1"/>
    <xf numFmtId="0" fontId="2" fillId="0" borderId="20" xfId="3" applyFont="1" applyFill="1" applyBorder="1" applyAlignment="1"/>
    <xf numFmtId="0" fontId="2" fillId="0" borderId="0" xfId="3" applyFont="1" applyFill="1" applyBorder="1" applyAlignment="1"/>
    <xf numFmtId="3" fontId="18" fillId="0" borderId="1" xfId="0" applyNumberFormat="1" applyFont="1" applyBorder="1">
      <alignment vertical="center"/>
    </xf>
    <xf numFmtId="3" fontId="20" fillId="0" borderId="20" xfId="0" applyNumberFormat="1" applyFont="1" applyBorder="1" applyAlignment="1">
      <alignment vertical="center"/>
    </xf>
    <xf numFmtId="0" fontId="14" fillId="0" borderId="0" xfId="0" applyFont="1" applyBorder="1" applyAlignment="1">
      <alignment vertical="center" shrinkToFit="1"/>
    </xf>
    <xf numFmtId="0" fontId="10" fillId="0" borderId="12" xfId="2" applyFont="1" applyFill="1" applyBorder="1" applyAlignment="1">
      <alignment horizontal="center" vertical="center"/>
    </xf>
    <xf numFmtId="0" fontId="15" fillId="0" borderId="12" xfId="0" applyFont="1" applyFill="1" applyBorder="1" applyAlignment="1">
      <alignment horizontal="left" vertical="top" wrapText="1"/>
    </xf>
    <xf numFmtId="0" fontId="10" fillId="0" borderId="12" xfId="2" applyFont="1" applyFill="1" applyBorder="1" applyAlignment="1">
      <alignment horizontal="center" vertical="center" wrapText="1"/>
    </xf>
    <xf numFmtId="0" fontId="2" fillId="0" borderId="6"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2" xfId="0" applyFont="1" applyFill="1" applyBorder="1" applyAlignment="1">
      <alignment horizontal="right" vertical="top" wrapText="1"/>
    </xf>
    <xf numFmtId="0" fontId="37" fillId="0" borderId="12" xfId="0" applyFont="1" applyFill="1" applyBorder="1" applyAlignment="1">
      <alignment horizontal="right" vertical="center"/>
    </xf>
    <xf numFmtId="0" fontId="11" fillId="0" borderId="1" xfId="3" applyFont="1" applyBorder="1" applyAlignment="1">
      <alignment horizontal="center" vertical="top"/>
    </xf>
    <xf numFmtId="0" fontId="12" fillId="0" borderId="0" xfId="3" applyFont="1" applyBorder="1" applyAlignment="1">
      <alignment horizontal="left" vertical="center"/>
    </xf>
    <xf numFmtId="0" fontId="11" fillId="0" borderId="0" xfId="3" applyFont="1" applyBorder="1" applyAlignment="1">
      <alignment horizontal="center" vertical="top"/>
    </xf>
    <xf numFmtId="0" fontId="11" fillId="0" borderId="20" xfId="3" applyFont="1" applyBorder="1" applyAlignment="1">
      <alignment horizontal="center" vertical="top"/>
    </xf>
    <xf numFmtId="0" fontId="2" fillId="0" borderId="6" xfId="0" applyFont="1" applyBorder="1" applyAlignment="1">
      <alignment horizontal="right" vertical="center"/>
    </xf>
    <xf numFmtId="0" fontId="37" fillId="0" borderId="6" xfId="0" applyFont="1" applyBorder="1" applyAlignment="1">
      <alignment horizontal="right" vertical="center"/>
    </xf>
    <xf numFmtId="3" fontId="20" fillId="0" borderId="13" xfId="0" applyNumberFormat="1" applyFont="1" applyBorder="1" applyAlignment="1">
      <alignment horizontal="center" vertical="center"/>
    </xf>
    <xf numFmtId="3" fontId="20" fillId="0" borderId="1" xfId="0" applyNumberFormat="1" applyFont="1" applyBorder="1" applyAlignment="1">
      <alignment horizontal="center" vertical="center"/>
    </xf>
    <xf numFmtId="3" fontId="20" fillId="0" borderId="8" xfId="0" applyNumberFormat="1" applyFont="1" applyBorder="1" applyAlignment="1">
      <alignment horizontal="center" vertical="center"/>
    </xf>
    <xf numFmtId="0" fontId="5" fillId="0" borderId="0" xfId="6" applyFont="1" applyAlignment="1">
      <alignment vertical="center"/>
    </xf>
    <xf numFmtId="3" fontId="21" fillId="0" borderId="20" xfId="0" applyNumberFormat="1" applyFont="1" applyBorder="1">
      <alignment vertical="center"/>
    </xf>
    <xf numFmtId="3" fontId="19" fillId="0" borderId="0" xfId="0" applyNumberFormat="1" applyFont="1" applyAlignment="1">
      <alignment horizontal="center" vertical="center" shrinkToFit="1"/>
    </xf>
    <xf numFmtId="3" fontId="20" fillId="0" borderId="0" xfId="0" applyNumberFormat="1" applyFont="1" applyBorder="1" applyAlignment="1">
      <alignment horizontal="center" vertical="center" wrapText="1"/>
    </xf>
    <xf numFmtId="0" fontId="14" fillId="0" borderId="1" xfId="0" applyFont="1" applyBorder="1" applyAlignment="1">
      <alignment horizontal="center" vertical="center" shrinkToFit="1"/>
    </xf>
    <xf numFmtId="0" fontId="8" fillId="0" borderId="0" xfId="3" applyFont="1" applyFill="1" applyAlignment="1">
      <alignment horizontal="center" vertical="top"/>
    </xf>
    <xf numFmtId="0" fontId="2" fillId="0" borderId="0" xfId="2" applyFont="1" applyFill="1" applyAlignment="1">
      <alignment horizontal="left"/>
    </xf>
    <xf numFmtId="0" fontId="34" fillId="0" borderId="4" xfId="2" applyFont="1" applyBorder="1" applyAlignment="1">
      <alignment vertical="center" wrapText="1"/>
    </xf>
    <xf numFmtId="0" fontId="34" fillId="0" borderId="6" xfId="2" applyFont="1" applyBorder="1" applyAlignment="1">
      <alignment vertical="center" wrapText="1"/>
    </xf>
    <xf numFmtId="0" fontId="34" fillId="0" borderId="6" xfId="2" applyFont="1" applyBorder="1" applyAlignment="1">
      <alignment horizontal="center" vertical="center" wrapText="1"/>
    </xf>
    <xf numFmtId="0" fontId="34" fillId="0" borderId="6" xfId="2" applyFont="1" applyBorder="1" applyAlignment="1">
      <alignment horizontal="center" vertical="center"/>
    </xf>
    <xf numFmtId="0" fontId="2" fillId="0" borderId="5" xfId="2" applyFont="1" applyFill="1" applyBorder="1" applyAlignment="1">
      <alignment horizontal="center" vertical="center"/>
    </xf>
    <xf numFmtId="0" fontId="13" fillId="0" borderId="13" xfId="0" applyFont="1" applyBorder="1" applyAlignment="1">
      <alignment horizontal="right" vertical="center"/>
    </xf>
    <xf numFmtId="0" fontId="13" fillId="0" borderId="8" xfId="0" applyFont="1" applyBorder="1" applyAlignment="1">
      <alignment horizontal="right" vertical="center"/>
    </xf>
    <xf numFmtId="0" fontId="16" fillId="0" borderId="0" xfId="2" applyFont="1" applyFill="1" applyAlignment="1">
      <alignment horizontal="left" vertical="center"/>
    </xf>
    <xf numFmtId="0" fontId="29" fillId="0" borderId="0" xfId="6" applyFont="1" applyBorder="1" applyAlignment="1">
      <alignment horizontal="center" vertical="center"/>
    </xf>
    <xf numFmtId="0" fontId="34" fillId="0" borderId="0" xfId="2" applyFont="1" applyFill="1"/>
    <xf numFmtId="0" fontId="34" fillId="0" borderId="0" xfId="2" applyFont="1" applyFill="1" applyBorder="1"/>
    <xf numFmtId="0" fontId="34" fillId="0" borderId="0" xfId="6" applyFont="1" applyAlignment="1">
      <alignment vertical="center"/>
    </xf>
    <xf numFmtId="0" fontId="2" fillId="0" borderId="0" xfId="2" applyFont="1" applyFill="1" applyAlignment="1">
      <alignment horizontal="left"/>
    </xf>
    <xf numFmtId="0" fontId="16" fillId="0" borderId="0" xfId="2" applyFont="1" applyFill="1" applyAlignment="1">
      <alignment horizontal="left" vertical="center"/>
    </xf>
    <xf numFmtId="0" fontId="2" fillId="0" borderId="5" xfId="2" applyFont="1" applyFill="1" applyBorder="1" applyAlignment="1">
      <alignment horizontal="center" vertical="center"/>
    </xf>
    <xf numFmtId="0" fontId="13" fillId="0" borderId="13" xfId="0" applyFont="1" applyBorder="1" applyAlignment="1">
      <alignment horizontal="right" vertical="center"/>
    </xf>
    <xf numFmtId="0" fontId="13" fillId="0" borderId="8" xfId="0" applyFont="1" applyBorder="1" applyAlignment="1">
      <alignment horizontal="right" vertical="center"/>
    </xf>
    <xf numFmtId="0" fontId="34" fillId="0" borderId="6" xfId="2" applyFont="1" applyBorder="1" applyAlignment="1">
      <alignment horizontal="center" vertical="center"/>
    </xf>
    <xf numFmtId="0" fontId="34" fillId="0" borderId="6" xfId="2" applyFont="1" applyBorder="1" applyAlignment="1">
      <alignment horizontal="center" vertical="center" wrapText="1"/>
    </xf>
    <xf numFmtId="0" fontId="34" fillId="0" borderId="4" xfId="2" applyFont="1" applyBorder="1" applyAlignment="1">
      <alignment vertical="center" wrapText="1"/>
    </xf>
    <xf numFmtId="0" fontId="34" fillId="0" borderId="6" xfId="2" applyFont="1" applyBorder="1" applyAlignment="1">
      <alignment vertical="center" wrapText="1"/>
    </xf>
    <xf numFmtId="0" fontId="2" fillId="4" borderId="57" xfId="2" applyFont="1" applyFill="1" applyBorder="1" applyAlignment="1">
      <alignment horizontal="right" vertical="center"/>
    </xf>
    <xf numFmtId="38" fontId="2" fillId="4" borderId="60" xfId="8" applyFont="1" applyFill="1" applyBorder="1" applyAlignment="1">
      <alignment horizontal="right" vertical="center"/>
    </xf>
    <xf numFmtId="38" fontId="2" fillId="4" borderId="61" xfId="8" applyFont="1" applyFill="1" applyBorder="1" applyAlignment="1">
      <alignment horizontal="right" vertical="center"/>
    </xf>
    <xf numFmtId="38" fontId="2" fillId="4" borderId="7" xfId="8" applyFont="1" applyFill="1" applyBorder="1" applyAlignment="1">
      <alignment horizontal="right" vertical="center" wrapText="1"/>
    </xf>
    <xf numFmtId="38" fontId="2" fillId="4" borderId="3" xfId="8" applyFont="1" applyFill="1" applyBorder="1" applyAlignment="1">
      <alignment horizontal="right" vertical="center" wrapText="1"/>
    </xf>
    <xf numFmtId="0" fontId="2" fillId="4" borderId="7" xfId="2" applyFont="1" applyFill="1" applyBorder="1"/>
    <xf numFmtId="0" fontId="2" fillId="4" borderId="65" xfId="0" applyFont="1" applyFill="1" applyBorder="1" applyAlignment="1">
      <alignment horizontal="center" vertical="center"/>
    </xf>
    <xf numFmtId="38" fontId="2" fillId="4" borderId="6" xfId="8" applyFont="1" applyFill="1" applyBorder="1" applyAlignment="1">
      <alignment horizontal="right" vertical="center"/>
    </xf>
    <xf numFmtId="0" fontId="2" fillId="4" borderId="21" xfId="2" applyFont="1" applyFill="1" applyBorder="1" applyAlignment="1">
      <alignment horizontal="right" vertical="center" wrapText="1"/>
    </xf>
    <xf numFmtId="0" fontId="2" fillId="4" borderId="55" xfId="2" applyFont="1" applyFill="1" applyBorder="1" applyAlignment="1">
      <alignment horizontal="right" vertical="center" wrapText="1"/>
    </xf>
    <xf numFmtId="0" fontId="2" fillId="0" borderId="18" xfId="2" applyFont="1" applyFill="1" applyBorder="1"/>
    <xf numFmtId="38" fontId="2" fillId="4" borderId="1" xfId="8" applyFont="1" applyFill="1" applyBorder="1" applyAlignment="1">
      <alignment horizontal="right" vertical="center" wrapText="1"/>
    </xf>
    <xf numFmtId="38" fontId="2" fillId="4" borderId="20" xfId="8" applyFont="1" applyFill="1" applyBorder="1" applyAlignment="1">
      <alignment horizontal="right" vertical="center" wrapText="1"/>
    </xf>
    <xf numFmtId="38" fontId="2" fillId="5" borderId="8" xfId="8" applyFont="1" applyFill="1" applyBorder="1" applyAlignment="1">
      <alignment horizontal="right" vertical="center" wrapText="1"/>
    </xf>
    <xf numFmtId="0" fontId="13" fillId="0" borderId="12" xfId="0" applyFont="1" applyBorder="1" applyAlignment="1">
      <alignment horizontal="right" vertical="center"/>
    </xf>
    <xf numFmtId="0" fontId="2" fillId="0" borderId="83" xfId="2" applyFont="1" applyFill="1" applyBorder="1" applyAlignment="1">
      <alignment horizontal="center" vertical="center" wrapText="1"/>
    </xf>
    <xf numFmtId="0" fontId="2" fillId="0" borderId="88" xfId="2" applyFont="1" applyFill="1" applyBorder="1" applyAlignment="1">
      <alignment vertical="center"/>
    </xf>
    <xf numFmtId="0" fontId="2" fillId="0" borderId="90" xfId="2" applyFont="1" applyFill="1" applyBorder="1" applyAlignment="1">
      <alignment vertical="center"/>
    </xf>
    <xf numFmtId="0" fontId="14" fillId="0" borderId="2" xfId="0" applyFont="1" applyFill="1" applyBorder="1" applyAlignment="1">
      <alignment horizontal="right" vertical="center"/>
    </xf>
    <xf numFmtId="0" fontId="14" fillId="0" borderId="6" xfId="0" applyFont="1" applyBorder="1" applyAlignment="1">
      <alignment horizontal="right" vertical="center"/>
    </xf>
    <xf numFmtId="0" fontId="2" fillId="0" borderId="6" xfId="2" applyFont="1" applyFill="1" applyBorder="1" applyAlignment="1">
      <alignment horizontal="right" vertical="center"/>
    </xf>
    <xf numFmtId="38" fontId="34" fillId="4" borderId="9" xfId="8" applyFont="1" applyFill="1" applyBorder="1" applyAlignment="1">
      <alignment horizontal="right" vertical="center"/>
    </xf>
    <xf numFmtId="0" fontId="34" fillId="4" borderId="7" xfId="2" applyFont="1" applyFill="1" applyBorder="1" applyAlignment="1">
      <alignment horizontal="right" vertical="center"/>
    </xf>
    <xf numFmtId="38" fontId="34" fillId="4" borderId="8" xfId="8" applyFont="1" applyFill="1" applyBorder="1" applyAlignment="1">
      <alignment vertical="center"/>
    </xf>
    <xf numFmtId="38" fontId="34" fillId="4" borderId="7" xfId="8" applyFont="1" applyFill="1" applyBorder="1" applyAlignment="1">
      <alignment vertical="center"/>
    </xf>
    <xf numFmtId="38" fontId="34" fillId="4" borderId="7" xfId="8" applyFont="1" applyFill="1" applyBorder="1" applyAlignment="1">
      <alignment horizontal="center" vertical="center"/>
    </xf>
    <xf numFmtId="38" fontId="34" fillId="4" borderId="4" xfId="8" applyFont="1" applyFill="1" applyBorder="1" applyAlignment="1">
      <alignment vertical="center" wrapText="1"/>
    </xf>
    <xf numFmtId="0" fontId="34" fillId="4" borderId="6" xfId="2" applyFont="1" applyFill="1" applyBorder="1" applyAlignment="1">
      <alignment horizontal="right" vertical="center"/>
    </xf>
    <xf numFmtId="0" fontId="34" fillId="4" borderId="10" xfId="0" applyFont="1" applyFill="1" applyBorder="1" applyAlignment="1">
      <alignment horizontal="center" vertical="center" wrapText="1"/>
    </xf>
    <xf numFmtId="0" fontId="34" fillId="4" borderId="102" xfId="0" applyFont="1" applyFill="1" applyBorder="1" applyAlignment="1">
      <alignment horizontal="center" vertical="center" wrapText="1"/>
    </xf>
    <xf numFmtId="38" fontId="34" fillId="4" borderId="11" xfId="8" applyFont="1" applyFill="1" applyBorder="1" applyAlignment="1">
      <alignment vertical="center" wrapText="1"/>
    </xf>
    <xf numFmtId="0" fontId="34" fillId="0" borderId="12" xfId="0" applyFont="1" applyBorder="1" applyAlignment="1">
      <alignment horizontal="right" vertical="center"/>
    </xf>
    <xf numFmtId="38" fontId="34" fillId="4" borderId="12" xfId="8" applyFont="1" applyFill="1" applyBorder="1" applyAlignment="1">
      <alignment horizontal="right" vertical="center"/>
    </xf>
    <xf numFmtId="38" fontId="34" fillId="4" borderId="6" xfId="8" applyFont="1" applyFill="1" applyBorder="1" applyAlignment="1">
      <alignment horizontal="right" vertical="center"/>
    </xf>
    <xf numFmtId="38" fontId="34" fillId="4" borderId="10" xfId="8" applyFont="1" applyFill="1" applyBorder="1" applyAlignment="1">
      <alignment vertical="center" wrapText="1"/>
    </xf>
    <xf numFmtId="38" fontId="34" fillId="4" borderId="5" xfId="8" applyFont="1" applyFill="1" applyBorder="1" applyAlignment="1">
      <alignment vertical="center" wrapText="1"/>
    </xf>
    <xf numFmtId="38" fontId="2" fillId="4" borderId="9" xfId="8" applyFont="1" applyFill="1" applyBorder="1" applyAlignment="1">
      <alignment horizontal="right" vertical="center"/>
    </xf>
    <xf numFmtId="38" fontId="34" fillId="4" borderId="10" xfId="8" applyFont="1" applyFill="1" applyBorder="1" applyAlignment="1">
      <alignment horizontal="right" vertical="center" wrapText="1"/>
    </xf>
    <xf numFmtId="38" fontId="34" fillId="4" borderId="11" xfId="8" applyFont="1" applyFill="1" applyBorder="1" applyAlignment="1">
      <alignment horizontal="right" vertical="center" wrapText="1"/>
    </xf>
    <xf numFmtId="38" fontId="34" fillId="4" borderId="4" xfId="8" applyFont="1" applyFill="1" applyBorder="1" applyAlignment="1">
      <alignment horizontal="right" vertical="center" wrapText="1"/>
    </xf>
    <xf numFmtId="38" fontId="34" fillId="4" borderId="5" xfId="8" applyFont="1" applyFill="1" applyBorder="1" applyAlignment="1">
      <alignment horizontal="right" vertical="center" wrapText="1"/>
    </xf>
    <xf numFmtId="0" fontId="13" fillId="6" borderId="6" xfId="0" applyFont="1" applyFill="1" applyBorder="1" applyAlignment="1">
      <alignment horizontal="right" vertical="center" wrapText="1"/>
    </xf>
    <xf numFmtId="0" fontId="13" fillId="6" borderId="91" xfId="0" applyFont="1" applyFill="1" applyBorder="1" applyAlignment="1">
      <alignment horizontal="right" vertical="center" wrapText="1"/>
    </xf>
    <xf numFmtId="0" fontId="2" fillId="6" borderId="83" xfId="2" applyFont="1" applyFill="1" applyBorder="1" applyAlignment="1">
      <alignment horizontal="center" vertical="center" wrapText="1"/>
    </xf>
    <xf numFmtId="0" fontId="2" fillId="6" borderId="30" xfId="2" applyFont="1" applyFill="1" applyBorder="1" applyAlignment="1">
      <alignment horizontal="right" vertical="center" wrapText="1"/>
    </xf>
    <xf numFmtId="0" fontId="13" fillId="6" borderId="14" xfId="0" applyFont="1" applyFill="1" applyBorder="1" applyAlignment="1">
      <alignment horizontal="left" vertical="center" wrapText="1"/>
    </xf>
    <xf numFmtId="0" fontId="2" fillId="6" borderId="88" xfId="2" applyFont="1" applyFill="1" applyBorder="1" applyAlignment="1">
      <alignment vertical="center"/>
    </xf>
    <xf numFmtId="0" fontId="2" fillId="6" borderId="89" xfId="2" applyFont="1" applyFill="1" applyBorder="1" applyAlignment="1">
      <alignment vertical="center"/>
    </xf>
    <xf numFmtId="0" fontId="2" fillId="6" borderId="90" xfId="2" applyFont="1" applyFill="1" applyBorder="1" applyAlignment="1">
      <alignment vertical="center"/>
    </xf>
    <xf numFmtId="0" fontId="2" fillId="6" borderId="67" xfId="2" applyFont="1" applyFill="1" applyBorder="1" applyAlignment="1">
      <alignment horizontal="left" vertical="center" wrapText="1"/>
    </xf>
    <xf numFmtId="0" fontId="2" fillId="6" borderId="68" xfId="2" applyFont="1" applyFill="1" applyBorder="1" applyAlignment="1">
      <alignment horizontal="center" vertical="center" shrinkToFit="1"/>
    </xf>
    <xf numFmtId="0" fontId="2" fillId="6" borderId="69" xfId="2" applyFont="1" applyFill="1" applyBorder="1" applyAlignment="1">
      <alignment horizontal="center" vertical="center" shrinkToFit="1"/>
    </xf>
    <xf numFmtId="38" fontId="2" fillId="6" borderId="68" xfId="8" applyFont="1" applyFill="1" applyBorder="1" applyAlignment="1">
      <alignment horizontal="right" vertical="center" wrapText="1"/>
    </xf>
    <xf numFmtId="38" fontId="2" fillId="6" borderId="70" xfId="8" applyFont="1" applyFill="1" applyBorder="1" applyAlignment="1">
      <alignment horizontal="right" vertical="center" wrapText="1"/>
    </xf>
    <xf numFmtId="0" fontId="2" fillId="6" borderId="71" xfId="2" applyFont="1" applyFill="1" applyBorder="1" applyAlignment="1">
      <alignment horizontal="left" vertical="center" wrapText="1"/>
    </xf>
    <xf numFmtId="0" fontId="2" fillId="6" borderId="3" xfId="2" applyFont="1" applyFill="1" applyBorder="1" applyAlignment="1">
      <alignment horizontal="center" vertical="center" shrinkToFit="1"/>
    </xf>
    <xf numFmtId="0" fontId="2" fillId="6" borderId="4" xfId="2" applyFont="1" applyFill="1" applyBorder="1" applyAlignment="1">
      <alignment horizontal="center" vertical="center" shrinkToFit="1"/>
    </xf>
    <xf numFmtId="38" fontId="2" fillId="6" borderId="3" xfId="8" applyFont="1" applyFill="1" applyBorder="1" applyAlignment="1">
      <alignment horizontal="right" vertical="center" wrapText="1"/>
    </xf>
    <xf numFmtId="38" fontId="2" fillId="6" borderId="72" xfId="8" applyFont="1" applyFill="1" applyBorder="1" applyAlignment="1">
      <alignment horizontal="right" vertical="center" wrapText="1"/>
    </xf>
    <xf numFmtId="0" fontId="2" fillId="6" borderId="73" xfId="2" applyFont="1" applyFill="1" applyBorder="1" applyAlignment="1">
      <alignment horizontal="left" vertical="center" wrapText="1"/>
    </xf>
    <xf numFmtId="0" fontId="2" fillId="6" borderId="74" xfId="2" applyFont="1" applyFill="1" applyBorder="1" applyAlignment="1">
      <alignment horizontal="center" vertical="center" shrinkToFit="1"/>
    </xf>
    <xf numFmtId="38" fontId="2" fillId="6" borderId="74" xfId="8" applyFont="1" applyFill="1" applyBorder="1" applyAlignment="1">
      <alignment horizontal="right" vertical="center" wrapText="1"/>
    </xf>
    <xf numFmtId="38" fontId="2" fillId="6" borderId="75" xfId="8" applyFont="1" applyFill="1" applyBorder="1" applyAlignment="1">
      <alignment horizontal="right" vertical="center" wrapText="1"/>
    </xf>
    <xf numFmtId="38" fontId="2" fillId="6" borderId="76" xfId="8" applyFont="1" applyFill="1" applyBorder="1" applyAlignment="1">
      <alignment horizontal="right" vertical="center" wrapText="1"/>
    </xf>
    <xf numFmtId="38" fontId="2" fillId="6" borderId="77" xfId="8" applyFont="1" applyFill="1" applyBorder="1" applyAlignment="1">
      <alignment horizontal="right" vertical="center" wrapText="1"/>
    </xf>
    <xf numFmtId="38" fontId="2" fillId="6" borderId="78" xfId="8" applyFont="1" applyFill="1" applyBorder="1" applyAlignment="1">
      <alignment horizontal="right" vertical="center" wrapText="1"/>
    </xf>
    <xf numFmtId="0" fontId="2" fillId="6" borderId="71" xfId="0" applyFont="1" applyFill="1" applyBorder="1" applyAlignment="1">
      <alignment vertical="center"/>
    </xf>
    <xf numFmtId="38" fontId="2" fillId="6" borderId="3" xfId="8" applyFont="1" applyFill="1" applyBorder="1" applyAlignment="1">
      <alignment horizontal="right" vertical="center"/>
    </xf>
    <xf numFmtId="0" fontId="2" fillId="6" borderId="72" xfId="0" applyFont="1" applyFill="1" applyBorder="1" applyAlignment="1">
      <alignment horizontal="right" vertical="center"/>
    </xf>
    <xf numFmtId="0" fontId="2" fillId="6" borderId="71" xfId="2" applyFont="1" applyFill="1" applyBorder="1"/>
    <xf numFmtId="38" fontId="2" fillId="6" borderId="3" xfId="8" applyFont="1" applyFill="1" applyBorder="1" applyAlignment="1">
      <alignment horizontal="right"/>
    </xf>
    <xf numFmtId="0" fontId="2" fillId="6" borderId="72" xfId="2" applyFont="1" applyFill="1" applyBorder="1" applyAlignment="1">
      <alignment horizontal="right"/>
    </xf>
    <xf numFmtId="0" fontId="2" fillId="6" borderId="73" xfId="2" applyFont="1" applyFill="1" applyBorder="1"/>
    <xf numFmtId="38" fontId="2" fillId="6" borderId="74" xfId="8" applyFont="1" applyFill="1" applyBorder="1" applyAlignment="1">
      <alignment horizontal="right"/>
    </xf>
    <xf numFmtId="0" fontId="2" fillId="6" borderId="75" xfId="2" applyFont="1" applyFill="1" applyBorder="1" applyAlignment="1">
      <alignment horizontal="right"/>
    </xf>
    <xf numFmtId="0" fontId="34" fillId="6" borderId="97" xfId="2" applyFont="1" applyFill="1" applyBorder="1" applyAlignment="1">
      <alignment horizontal="left" vertical="center" wrapText="1"/>
    </xf>
    <xf numFmtId="0" fontId="34" fillId="6" borderId="70" xfId="0" applyFont="1" applyFill="1" applyBorder="1" applyAlignment="1">
      <alignment horizontal="left" vertical="center"/>
    </xf>
    <xf numFmtId="0" fontId="34" fillId="6" borderId="99" xfId="2" applyFont="1" applyFill="1" applyBorder="1" applyAlignment="1">
      <alignment horizontal="left" vertical="center" wrapText="1"/>
    </xf>
    <xf numFmtId="0" fontId="34" fillId="6" borderId="101" xfId="0" applyFont="1" applyFill="1" applyBorder="1" applyAlignment="1">
      <alignment horizontal="left" vertical="center"/>
    </xf>
    <xf numFmtId="0" fontId="34" fillId="6" borderId="72" xfId="0" applyFont="1" applyFill="1" applyBorder="1" applyAlignment="1">
      <alignment horizontal="left" vertical="center"/>
    </xf>
    <xf numFmtId="0" fontId="34" fillId="6" borderId="84" xfId="0" applyFont="1" applyFill="1" applyBorder="1" applyAlignment="1">
      <alignment horizontal="left" vertical="center"/>
    </xf>
    <xf numFmtId="0" fontId="34" fillId="6" borderId="73" xfId="2" applyFont="1" applyFill="1" applyBorder="1" applyAlignment="1">
      <alignment horizontal="left" vertical="center" wrapText="1"/>
    </xf>
    <xf numFmtId="0" fontId="34" fillId="6" borderId="92" xfId="0" applyFont="1" applyFill="1" applyBorder="1" applyAlignment="1">
      <alignment horizontal="left" vertical="center"/>
    </xf>
    <xf numFmtId="38" fontId="34" fillId="6" borderId="97" xfId="8" applyFont="1" applyFill="1" applyBorder="1" applyAlignment="1">
      <alignment horizontal="right" vertical="center" wrapText="1"/>
    </xf>
    <xf numFmtId="38" fontId="34" fillId="6" borderId="82" xfId="8" applyFont="1" applyFill="1" applyBorder="1" applyAlignment="1">
      <alignment horizontal="right" vertical="center" wrapText="1"/>
    </xf>
    <xf numFmtId="38" fontId="34" fillId="6" borderId="99" xfId="8" applyFont="1" applyFill="1" applyBorder="1" applyAlignment="1">
      <alignment horizontal="right" vertical="center" wrapText="1"/>
    </xf>
    <xf numFmtId="38" fontId="34" fillId="6" borderId="86" xfId="8" applyFont="1" applyFill="1" applyBorder="1" applyAlignment="1">
      <alignment horizontal="right" vertical="center" wrapText="1"/>
    </xf>
    <xf numFmtId="38" fontId="34" fillId="6" borderId="73" xfId="8" applyFont="1" applyFill="1" applyBorder="1" applyAlignment="1">
      <alignment horizontal="right" vertical="center" wrapText="1"/>
    </xf>
    <xf numFmtId="38" fontId="34" fillId="6" borderId="75" xfId="8" applyFont="1" applyFill="1" applyBorder="1" applyAlignment="1">
      <alignment horizontal="right" vertical="center" wrapText="1"/>
    </xf>
    <xf numFmtId="38" fontId="34" fillId="6" borderId="93" xfId="8" applyFont="1" applyFill="1" applyBorder="1" applyAlignment="1">
      <alignment horizontal="right" vertical="center" wrapText="1"/>
    </xf>
    <xf numFmtId="38" fontId="34" fillId="6" borderId="95" xfId="8" applyFont="1" applyFill="1" applyBorder="1" applyAlignment="1">
      <alignment horizontal="right" vertical="center" wrapText="1"/>
    </xf>
    <xf numFmtId="38" fontId="34" fillId="6" borderId="78" xfId="8" applyFont="1" applyFill="1" applyBorder="1" applyAlignment="1">
      <alignment horizontal="right" vertical="center" wrapText="1"/>
    </xf>
    <xf numFmtId="0" fontId="34" fillId="6" borderId="76" xfId="2" applyFont="1" applyFill="1" applyBorder="1" applyAlignment="1">
      <alignment vertical="center" wrapText="1"/>
    </xf>
    <xf numFmtId="0" fontId="34" fillId="6" borderId="77" xfId="2" applyFont="1" applyFill="1" applyBorder="1" applyAlignment="1">
      <alignment vertical="center" wrapText="1"/>
    </xf>
    <xf numFmtId="0" fontId="34" fillId="6" borderId="78" xfId="2" applyFont="1" applyFill="1" applyBorder="1" applyAlignment="1">
      <alignment vertical="center" wrapText="1"/>
    </xf>
    <xf numFmtId="0" fontId="2" fillId="7" borderId="71" xfId="0" applyFont="1" applyFill="1" applyBorder="1" applyAlignment="1">
      <alignment vertical="center"/>
    </xf>
    <xf numFmtId="38" fontId="2" fillId="7" borderId="3" xfId="8" applyFont="1" applyFill="1" applyBorder="1" applyAlignment="1">
      <alignment horizontal="right" vertical="center"/>
    </xf>
    <xf numFmtId="0" fontId="2" fillId="7" borderId="72" xfId="0" applyFont="1" applyFill="1" applyBorder="1" applyAlignment="1">
      <alignment horizontal="right" vertical="center"/>
    </xf>
    <xf numFmtId="0" fontId="2" fillId="7" borderId="71" xfId="2" applyFont="1" applyFill="1" applyBorder="1"/>
    <xf numFmtId="38" fontId="2" fillId="7" borderId="3" xfId="8" applyFont="1" applyFill="1" applyBorder="1" applyAlignment="1">
      <alignment horizontal="right"/>
    </xf>
    <xf numFmtId="0" fontId="2" fillId="7" borderId="72" xfId="2" applyFont="1" applyFill="1" applyBorder="1" applyAlignment="1">
      <alignment horizontal="right"/>
    </xf>
    <xf numFmtId="0" fontId="2" fillId="7" borderId="73" xfId="2" applyFont="1" applyFill="1" applyBorder="1"/>
    <xf numFmtId="38" fontId="2" fillId="7" borderId="74" xfId="8" applyFont="1" applyFill="1" applyBorder="1" applyAlignment="1">
      <alignment horizontal="right"/>
    </xf>
    <xf numFmtId="0" fontId="2" fillId="7" borderId="75" xfId="2" applyFont="1" applyFill="1" applyBorder="1" applyAlignment="1">
      <alignment horizontal="right"/>
    </xf>
    <xf numFmtId="0" fontId="2" fillId="7" borderId="67" xfId="2" applyFont="1" applyFill="1" applyBorder="1" applyAlignment="1">
      <alignment horizontal="left" vertical="center" wrapText="1"/>
    </xf>
    <xf numFmtId="0" fontId="2" fillId="7" borderId="68" xfId="2" applyFont="1" applyFill="1" applyBorder="1" applyAlignment="1">
      <alignment horizontal="center" vertical="center" shrinkToFit="1"/>
    </xf>
    <xf numFmtId="0" fontId="2" fillId="7" borderId="69" xfId="2" applyFont="1" applyFill="1" applyBorder="1" applyAlignment="1">
      <alignment horizontal="center" vertical="center" shrinkToFit="1"/>
    </xf>
    <xf numFmtId="38" fontId="2" fillId="7" borderId="68" xfId="8" applyFont="1" applyFill="1" applyBorder="1" applyAlignment="1">
      <alignment horizontal="right" vertical="center" wrapText="1"/>
    </xf>
    <xf numFmtId="38" fontId="2" fillId="7" borderId="70" xfId="8" applyFont="1" applyFill="1" applyBorder="1" applyAlignment="1">
      <alignment horizontal="right" vertical="center" wrapText="1"/>
    </xf>
    <xf numFmtId="0" fontId="2" fillId="7" borderId="71" xfId="2" applyFont="1" applyFill="1" applyBorder="1" applyAlignment="1">
      <alignment horizontal="left" vertical="center" wrapText="1"/>
    </xf>
    <xf numFmtId="0" fontId="2" fillId="7" borderId="3" xfId="2" applyFont="1" applyFill="1" applyBorder="1" applyAlignment="1">
      <alignment horizontal="center" vertical="center" shrinkToFit="1"/>
    </xf>
    <xf numFmtId="0" fontId="2" fillId="7" borderId="4" xfId="2" applyFont="1" applyFill="1" applyBorder="1" applyAlignment="1">
      <alignment horizontal="center" vertical="center" shrinkToFit="1"/>
    </xf>
    <xf numFmtId="38" fontId="2" fillId="7" borderId="3" xfId="8" applyFont="1" applyFill="1" applyBorder="1" applyAlignment="1">
      <alignment horizontal="right" vertical="center" wrapText="1"/>
    </xf>
    <xf numFmtId="38" fontId="2" fillId="7" borderId="72" xfId="8" applyFont="1" applyFill="1" applyBorder="1" applyAlignment="1">
      <alignment horizontal="right" vertical="center" wrapText="1"/>
    </xf>
    <xf numFmtId="0" fontId="2" fillId="7" borderId="73" xfId="2" applyFont="1" applyFill="1" applyBorder="1" applyAlignment="1">
      <alignment horizontal="left" vertical="center" wrapText="1"/>
    </xf>
    <xf numFmtId="0" fontId="2" fillId="7" borderId="74" xfId="2" applyFont="1" applyFill="1" applyBorder="1" applyAlignment="1">
      <alignment horizontal="center" vertical="center" shrinkToFit="1"/>
    </xf>
    <xf numFmtId="38" fontId="2" fillId="7" borderId="74" xfId="8" applyFont="1" applyFill="1" applyBorder="1" applyAlignment="1">
      <alignment horizontal="right" vertical="center" wrapText="1"/>
    </xf>
    <xf numFmtId="38" fontId="2" fillId="7" borderId="75" xfId="8" applyFont="1" applyFill="1" applyBorder="1" applyAlignment="1">
      <alignment horizontal="right" vertical="center" wrapText="1"/>
    </xf>
    <xf numFmtId="38" fontId="2" fillId="7" borderId="76" xfId="8" applyFont="1" applyFill="1" applyBorder="1" applyAlignment="1">
      <alignment horizontal="right" vertical="center" wrapText="1"/>
    </xf>
    <xf numFmtId="38" fontId="2" fillId="7" borderId="77" xfId="8" applyFont="1" applyFill="1" applyBorder="1" applyAlignment="1">
      <alignment horizontal="right" vertical="center" wrapText="1"/>
    </xf>
    <xf numFmtId="38" fontId="2" fillId="7" borderId="78" xfId="8" applyFont="1" applyFill="1" applyBorder="1" applyAlignment="1">
      <alignment horizontal="right" vertical="center" wrapText="1"/>
    </xf>
    <xf numFmtId="38" fontId="13" fillId="7" borderId="6" xfId="8" applyFont="1" applyFill="1" applyBorder="1" applyAlignment="1">
      <alignment horizontal="right" vertical="center" wrapText="1"/>
    </xf>
    <xf numFmtId="177" fontId="13" fillId="7" borderId="6" xfId="8" applyNumberFormat="1" applyFont="1" applyFill="1" applyBorder="1" applyAlignment="1">
      <alignment horizontal="right" vertical="center" wrapText="1"/>
    </xf>
    <xf numFmtId="38" fontId="13" fillId="7" borderId="91" xfId="8" applyFont="1" applyFill="1" applyBorder="1" applyAlignment="1">
      <alignment horizontal="right" vertical="center" wrapText="1"/>
    </xf>
    <xf numFmtId="177" fontId="13" fillId="7" borderId="91" xfId="8" applyNumberFormat="1" applyFont="1" applyFill="1" applyBorder="1" applyAlignment="1">
      <alignment horizontal="right" vertical="center" wrapText="1"/>
    </xf>
    <xf numFmtId="0" fontId="2" fillId="7" borderId="30" xfId="2" applyFont="1" applyFill="1" applyBorder="1" applyAlignment="1">
      <alignment horizontal="right" vertical="center" wrapText="1"/>
    </xf>
    <xf numFmtId="0" fontId="2" fillId="7" borderId="89" xfId="2" applyFont="1" applyFill="1" applyBorder="1" applyAlignment="1">
      <alignment vertical="center"/>
    </xf>
    <xf numFmtId="0" fontId="34" fillId="7" borderId="97" xfId="2" applyFont="1" applyFill="1" applyBorder="1" applyAlignment="1">
      <alignment horizontal="left" vertical="center" wrapText="1"/>
    </xf>
    <xf numFmtId="0" fontId="34" fillId="7" borderId="70" xfId="0" applyFont="1" applyFill="1" applyBorder="1" applyAlignment="1">
      <alignment horizontal="left" vertical="center"/>
    </xf>
    <xf numFmtId="0" fontId="34" fillId="7" borderId="99" xfId="2" applyFont="1" applyFill="1" applyBorder="1" applyAlignment="1">
      <alignment horizontal="left" vertical="center" wrapText="1"/>
    </xf>
    <xf numFmtId="0" fontId="34" fillId="7" borderId="101" xfId="0" applyFont="1" applyFill="1" applyBorder="1" applyAlignment="1">
      <alignment horizontal="left" vertical="center"/>
    </xf>
    <xf numFmtId="0" fontId="34" fillId="7" borderId="72" xfId="0" applyFont="1" applyFill="1" applyBorder="1" applyAlignment="1">
      <alignment horizontal="left" vertical="center"/>
    </xf>
    <xf numFmtId="0" fontId="34" fillId="7" borderId="84" xfId="0" applyFont="1" applyFill="1" applyBorder="1" applyAlignment="1">
      <alignment horizontal="left" vertical="center"/>
    </xf>
    <xf numFmtId="0" fontId="34" fillId="7" borderId="73" xfId="2" applyFont="1" applyFill="1" applyBorder="1" applyAlignment="1">
      <alignment horizontal="left" vertical="center" wrapText="1"/>
    </xf>
    <xf numFmtId="0" fontId="34" fillId="7" borderId="92" xfId="0" applyFont="1" applyFill="1" applyBorder="1" applyAlignment="1">
      <alignment horizontal="left" vertical="center"/>
    </xf>
    <xf numFmtId="38" fontId="34" fillId="7" borderId="97" xfId="8" applyFont="1" applyFill="1" applyBorder="1" applyAlignment="1">
      <alignment horizontal="right" vertical="center" wrapText="1"/>
    </xf>
    <xf numFmtId="38" fontId="34" fillId="7" borderId="82" xfId="8" applyFont="1" applyFill="1" applyBorder="1" applyAlignment="1">
      <alignment horizontal="right" vertical="center" wrapText="1"/>
    </xf>
    <xf numFmtId="38" fontId="34" fillId="7" borderId="99" xfId="8" applyFont="1" applyFill="1" applyBorder="1" applyAlignment="1">
      <alignment horizontal="right" vertical="center" wrapText="1"/>
    </xf>
    <xf numFmtId="38" fontId="34" fillId="7" borderId="86" xfId="8" applyFont="1" applyFill="1" applyBorder="1" applyAlignment="1">
      <alignment horizontal="right" vertical="center" wrapText="1"/>
    </xf>
    <xf numFmtId="38" fontId="34" fillId="7" borderId="73" xfId="8" applyFont="1" applyFill="1" applyBorder="1" applyAlignment="1">
      <alignment horizontal="right" vertical="center" wrapText="1"/>
    </xf>
    <xf numFmtId="38" fontId="34" fillId="7" borderId="75" xfId="8" applyFont="1" applyFill="1" applyBorder="1" applyAlignment="1">
      <alignment horizontal="right" vertical="center" wrapText="1"/>
    </xf>
    <xf numFmtId="38" fontId="34" fillId="7" borderId="93" xfId="8" applyFont="1" applyFill="1" applyBorder="1" applyAlignment="1">
      <alignment horizontal="right" vertical="center" wrapText="1"/>
    </xf>
    <xf numFmtId="38" fontId="34" fillId="7" borderId="95" xfId="8" applyFont="1" applyFill="1" applyBorder="1" applyAlignment="1">
      <alignment horizontal="right" vertical="center" wrapText="1"/>
    </xf>
    <xf numFmtId="38" fontId="34" fillId="7" borderId="78" xfId="8" applyFont="1" applyFill="1" applyBorder="1" applyAlignment="1">
      <alignment horizontal="right" vertical="center" wrapText="1"/>
    </xf>
    <xf numFmtId="0" fontId="34" fillId="7" borderId="76" xfId="2" applyFont="1" applyFill="1" applyBorder="1" applyAlignment="1">
      <alignment vertical="center" wrapText="1"/>
    </xf>
    <xf numFmtId="0" fontId="34" fillId="7" borderId="77" xfId="2" applyFont="1" applyFill="1" applyBorder="1" applyAlignment="1">
      <alignment vertical="center" wrapText="1"/>
    </xf>
    <xf numFmtId="0" fontId="34" fillId="7" borderId="78" xfId="2" applyFont="1" applyFill="1" applyBorder="1" applyAlignment="1">
      <alignment vertical="center" wrapText="1"/>
    </xf>
    <xf numFmtId="0" fontId="32" fillId="6" borderId="0" xfId="7" applyFont="1" applyFill="1" applyAlignment="1">
      <alignment horizontal="left" vertical="center"/>
    </xf>
    <xf numFmtId="0" fontId="32" fillId="6" borderId="0" xfId="6" applyFont="1" applyFill="1" applyAlignment="1">
      <alignment vertical="center"/>
    </xf>
    <xf numFmtId="0" fontId="39" fillId="6" borderId="39" xfId="6" applyFont="1" applyFill="1" applyBorder="1" applyAlignment="1">
      <alignment vertical="center"/>
    </xf>
    <xf numFmtId="0" fontId="39" fillId="6" borderId="38" xfId="6" applyFont="1" applyFill="1" applyBorder="1" applyAlignment="1">
      <alignment horizontal="left" vertical="center"/>
    </xf>
    <xf numFmtId="0" fontId="39" fillId="6" borderId="38" xfId="6" applyFont="1" applyFill="1" applyBorder="1" applyAlignment="1">
      <alignment vertical="center"/>
    </xf>
    <xf numFmtId="0" fontId="39" fillId="6" borderId="37" xfId="6" applyFont="1" applyFill="1" applyBorder="1" applyAlignment="1">
      <alignment vertical="center"/>
    </xf>
    <xf numFmtId="0" fontId="39" fillId="6" borderId="36" xfId="6" applyFont="1" applyFill="1" applyBorder="1" applyAlignment="1">
      <alignment vertical="center"/>
    </xf>
    <xf numFmtId="0" fontId="39" fillId="6" borderId="35" xfId="6" applyFont="1" applyFill="1" applyBorder="1" applyAlignment="1">
      <alignment horizontal="left" vertical="center"/>
    </xf>
    <xf numFmtId="0" fontId="39" fillId="6" borderId="35" xfId="6" applyFont="1" applyFill="1" applyBorder="1" applyAlignment="1">
      <alignment vertical="center"/>
    </xf>
    <xf numFmtId="0" fontId="39" fillId="6" borderId="34" xfId="6" applyFont="1" applyFill="1" applyBorder="1" applyAlignment="1">
      <alignment vertical="center"/>
    </xf>
    <xf numFmtId="0" fontId="32" fillId="6" borderId="0" xfId="6" applyFont="1" applyFill="1" applyBorder="1" applyAlignment="1">
      <alignment horizontal="right" vertical="center"/>
    </xf>
    <xf numFmtId="178" fontId="39" fillId="6" borderId="38" xfId="6" applyNumberFormat="1" applyFont="1" applyFill="1" applyBorder="1" applyAlignment="1">
      <alignment vertical="center"/>
    </xf>
    <xf numFmtId="178" fontId="39" fillId="6" borderId="35" xfId="6" applyNumberFormat="1" applyFont="1" applyFill="1" applyBorder="1" applyAlignment="1">
      <alignment vertical="center"/>
    </xf>
    <xf numFmtId="3" fontId="20" fillId="6" borderId="62" xfId="0" applyNumberFormat="1" applyFont="1" applyFill="1" applyBorder="1" applyAlignment="1">
      <alignment horizontal="center" vertical="center"/>
    </xf>
    <xf numFmtId="3" fontId="20" fillId="6" borderId="63" xfId="0" applyNumberFormat="1" applyFont="1" applyFill="1" applyBorder="1" applyAlignment="1">
      <alignment horizontal="center" vertical="center"/>
    </xf>
    <xf numFmtId="3" fontId="20" fillId="6" borderId="64" xfId="0" applyNumberFormat="1" applyFont="1" applyFill="1" applyBorder="1" applyAlignment="1">
      <alignment horizontal="center" vertical="center"/>
    </xf>
    <xf numFmtId="3" fontId="20" fillId="0" borderId="5" xfId="0" applyNumberFormat="1" applyFont="1" applyBorder="1" applyAlignment="1">
      <alignment horizontal="center" vertical="center" wrapText="1"/>
    </xf>
    <xf numFmtId="3" fontId="14" fillId="0" borderId="10" xfId="0" applyNumberFormat="1" applyFont="1" applyBorder="1" applyAlignment="1">
      <alignment vertical="center"/>
    </xf>
    <xf numFmtId="3" fontId="14" fillId="0" borderId="11" xfId="0" applyNumberFormat="1" applyFont="1" applyBorder="1" applyAlignment="1">
      <alignment vertical="center"/>
    </xf>
    <xf numFmtId="3" fontId="14" fillId="0" borderId="2" xfId="0" applyNumberFormat="1" applyFont="1" applyBorder="1" applyAlignment="1">
      <alignment vertical="center"/>
    </xf>
    <xf numFmtId="3" fontId="14" fillId="0" borderId="0" xfId="0" applyNumberFormat="1" applyFont="1" applyBorder="1" applyAlignment="1">
      <alignment vertical="center"/>
    </xf>
    <xf numFmtId="3" fontId="14" fillId="0" borderId="12" xfId="0" applyNumberFormat="1" applyFont="1" applyBorder="1" applyAlignment="1">
      <alignment vertical="center"/>
    </xf>
    <xf numFmtId="3" fontId="20" fillId="0" borderId="10"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3" fontId="20" fillId="0" borderId="12" xfId="0" applyNumberFormat="1" applyFont="1" applyBorder="1" applyAlignment="1">
      <alignment horizontal="center" vertical="center" wrapText="1"/>
    </xf>
    <xf numFmtId="3" fontId="19" fillId="0" borderId="0" xfId="0" applyNumberFormat="1" applyFont="1" applyAlignment="1">
      <alignment horizontal="center" vertical="center" shrinkToFit="1"/>
    </xf>
    <xf numFmtId="3" fontId="14" fillId="0" borderId="13"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20" fillId="0" borderId="1" xfId="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3" fontId="14" fillId="0" borderId="8" xfId="0" applyNumberFormat="1" applyFont="1" applyBorder="1" applyAlignment="1">
      <alignment horizontal="right" vertical="center" wrapText="1"/>
    </xf>
    <xf numFmtId="3" fontId="14" fillId="0" borderId="19" xfId="0" applyNumberFormat="1" applyFont="1" applyBorder="1" applyAlignment="1">
      <alignment horizontal="center" vertical="center"/>
    </xf>
    <xf numFmtId="3" fontId="14" fillId="0" borderId="20"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22" fillId="0" borderId="19" xfId="0" applyNumberFormat="1" applyFont="1" applyBorder="1" applyAlignment="1">
      <alignment horizontal="left" vertical="center" wrapText="1"/>
    </xf>
    <xf numFmtId="3" fontId="22" fillId="0" borderId="20" xfId="0" applyNumberFormat="1" applyFont="1" applyBorder="1" applyAlignment="1">
      <alignment horizontal="left" vertical="center" wrapText="1"/>
    </xf>
    <xf numFmtId="3" fontId="22" fillId="0" borderId="21" xfId="0" applyNumberFormat="1" applyFont="1" applyBorder="1" applyAlignment="1">
      <alignment horizontal="left" vertical="center" wrapText="1"/>
    </xf>
    <xf numFmtId="3" fontId="20" fillId="0" borderId="5"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11" xfId="0" applyNumberFormat="1" applyFont="1" applyBorder="1" applyAlignment="1">
      <alignment horizontal="right" vertical="center" wrapText="1"/>
    </xf>
    <xf numFmtId="0" fontId="14" fillId="6" borderId="62" xfId="0" applyFont="1" applyFill="1" applyBorder="1" applyAlignment="1">
      <alignment horizontal="center" vertical="center" shrinkToFit="1"/>
    </xf>
    <xf numFmtId="0" fontId="14" fillId="6" borderId="63" xfId="0" applyFont="1" applyFill="1" applyBorder="1" applyAlignment="1">
      <alignment horizontal="center" vertical="center" shrinkToFit="1"/>
    </xf>
    <xf numFmtId="0" fontId="14" fillId="6" borderId="64" xfId="0" applyFont="1" applyFill="1" applyBorder="1" applyAlignment="1">
      <alignment horizontal="center" vertical="center" shrinkToFit="1"/>
    </xf>
    <xf numFmtId="3" fontId="20" fillId="4" borderId="25" xfId="0" applyNumberFormat="1" applyFont="1" applyFill="1" applyBorder="1" applyAlignment="1">
      <alignment horizontal="center" vertical="center" wrapText="1"/>
    </xf>
    <xf numFmtId="3" fontId="20" fillId="4" borderId="23" xfId="0" applyNumberFormat="1" applyFont="1" applyFill="1" applyBorder="1" applyAlignment="1">
      <alignment horizontal="center" vertical="center" wrapText="1"/>
    </xf>
    <xf numFmtId="3" fontId="20" fillId="4" borderId="24" xfId="0" applyNumberFormat="1" applyFont="1" applyFill="1" applyBorder="1" applyAlignment="1">
      <alignment horizontal="center" vertical="center" wrapText="1"/>
    </xf>
    <xf numFmtId="3" fontId="20" fillId="4" borderId="5" xfId="0" applyNumberFormat="1" applyFont="1" applyFill="1" applyBorder="1" applyAlignment="1">
      <alignment horizontal="right" vertical="center" wrapText="1"/>
    </xf>
    <xf numFmtId="3" fontId="20" fillId="4" borderId="10" xfId="0" applyNumberFormat="1" applyFont="1" applyFill="1" applyBorder="1" applyAlignment="1">
      <alignment horizontal="right" vertical="center" wrapText="1"/>
    </xf>
    <xf numFmtId="3" fontId="5" fillId="4" borderId="10" xfId="0" applyNumberFormat="1" applyFont="1" applyFill="1" applyBorder="1" applyAlignment="1">
      <alignment horizontal="right" vertical="center" wrapText="1"/>
    </xf>
    <xf numFmtId="3" fontId="20" fillId="4" borderId="11" xfId="0" applyNumberFormat="1" applyFont="1" applyFill="1" applyBorder="1" applyAlignment="1">
      <alignment horizontal="right" vertical="center" wrapText="1"/>
    </xf>
    <xf numFmtId="3" fontId="20" fillId="4" borderId="19" xfId="0" applyNumberFormat="1" applyFont="1" applyFill="1" applyBorder="1" applyAlignment="1">
      <alignment horizontal="right" vertical="center" wrapText="1"/>
    </xf>
    <xf numFmtId="3" fontId="20" fillId="4" borderId="20" xfId="0" applyNumberFormat="1" applyFont="1" applyFill="1" applyBorder="1" applyAlignment="1">
      <alignment horizontal="right" vertical="center" wrapText="1"/>
    </xf>
    <xf numFmtId="3" fontId="20" fillId="4" borderId="21" xfId="0" applyNumberFormat="1" applyFont="1" applyFill="1" applyBorder="1" applyAlignment="1">
      <alignment horizontal="right" vertical="center" wrapText="1"/>
    </xf>
    <xf numFmtId="3" fontId="20" fillId="4" borderId="27" xfId="0" applyNumberFormat="1" applyFont="1" applyFill="1" applyBorder="1" applyAlignment="1">
      <alignment horizontal="right" vertical="center" wrapText="1"/>
    </xf>
    <xf numFmtId="3" fontId="20" fillId="4" borderId="28" xfId="0" applyNumberFormat="1" applyFont="1" applyFill="1" applyBorder="1" applyAlignment="1">
      <alignment horizontal="right" vertical="center" wrapText="1"/>
    </xf>
    <xf numFmtId="3" fontId="20" fillId="4" borderId="29" xfId="0" applyNumberFormat="1" applyFont="1" applyFill="1" applyBorder="1" applyAlignment="1">
      <alignment horizontal="right" vertical="center" wrapText="1"/>
    </xf>
    <xf numFmtId="3" fontId="20" fillId="0" borderId="22" xfId="0" applyNumberFormat="1" applyFont="1" applyBorder="1" applyAlignment="1">
      <alignment horizontal="center" vertical="center" wrapText="1"/>
    </xf>
    <xf numFmtId="3" fontId="20" fillId="0" borderId="23" xfId="0" applyNumberFormat="1" applyFont="1" applyBorder="1" applyAlignment="1">
      <alignment horizontal="center" vertical="center"/>
    </xf>
    <xf numFmtId="3" fontId="20" fillId="0" borderId="24" xfId="0" applyNumberFormat="1" applyFont="1" applyBorder="1" applyAlignment="1">
      <alignment horizontal="center" vertical="center"/>
    </xf>
    <xf numFmtId="3" fontId="20" fillId="4" borderId="25" xfId="0" applyNumberFormat="1" applyFont="1" applyFill="1" applyBorder="1" applyAlignment="1">
      <alignment horizontal="right" vertical="center" wrapText="1"/>
    </xf>
    <xf numFmtId="3" fontId="20" fillId="4" borderId="23" xfId="0" applyNumberFormat="1" applyFont="1" applyFill="1" applyBorder="1" applyAlignment="1">
      <alignment horizontal="right" vertical="center" wrapText="1"/>
    </xf>
    <xf numFmtId="3" fontId="20" fillId="4" borderId="24" xfId="0" applyNumberFormat="1" applyFont="1" applyFill="1" applyBorder="1" applyAlignment="1">
      <alignment horizontal="right" vertical="center" wrapText="1"/>
    </xf>
    <xf numFmtId="3" fontId="20" fillId="0" borderId="20" xfId="0" applyNumberFormat="1" applyFont="1" applyBorder="1" applyAlignment="1">
      <alignment horizontal="right" vertical="center" wrapText="1"/>
    </xf>
    <xf numFmtId="3" fontId="20" fillId="0" borderId="21" xfId="0" applyNumberFormat="1" applyFont="1" applyBorder="1" applyAlignment="1">
      <alignment horizontal="right" vertical="center" wrapText="1"/>
    </xf>
    <xf numFmtId="3" fontId="20" fillId="4" borderId="26" xfId="0" applyNumberFormat="1" applyFont="1" applyFill="1" applyBorder="1" applyAlignment="1">
      <alignment horizontal="right" vertical="center" wrapText="1"/>
    </xf>
    <xf numFmtId="3" fontId="20" fillId="4" borderId="5" xfId="0" applyNumberFormat="1" applyFont="1" applyFill="1" applyBorder="1" applyAlignment="1">
      <alignment horizontal="center" vertical="center" wrapText="1"/>
    </xf>
    <xf numFmtId="3" fontId="20" fillId="4" borderId="10" xfId="0" applyNumberFormat="1" applyFont="1" applyFill="1" applyBorder="1" applyAlignment="1">
      <alignment horizontal="center" vertical="center" wrapText="1"/>
    </xf>
    <xf numFmtId="3" fontId="20" fillId="4" borderId="11" xfId="0" applyNumberFormat="1" applyFont="1" applyFill="1" applyBorder="1" applyAlignment="1">
      <alignment horizontal="center" vertical="center" wrapText="1"/>
    </xf>
    <xf numFmtId="3" fontId="20" fillId="0" borderId="19" xfId="0" applyNumberFormat="1" applyFont="1" applyBorder="1" applyAlignment="1">
      <alignment horizontal="right" vertical="center" wrapText="1"/>
    </xf>
    <xf numFmtId="38" fontId="2" fillId="6" borderId="68" xfId="8" applyFont="1" applyFill="1" applyBorder="1" applyAlignment="1">
      <alignment horizontal="right" vertical="center" wrapText="1"/>
    </xf>
    <xf numFmtId="38" fontId="2" fillId="6" borderId="3" xfId="8" applyFont="1" applyFill="1" applyBorder="1" applyAlignment="1">
      <alignment horizontal="right" vertical="center" wrapText="1"/>
    </xf>
    <xf numFmtId="0" fontId="2" fillId="6" borderId="70" xfId="2" applyFont="1" applyFill="1" applyBorder="1" applyAlignment="1">
      <alignment horizontal="right" vertical="center" wrapText="1"/>
    </xf>
    <xf numFmtId="0" fontId="2" fillId="6" borderId="72" xfId="2" applyFont="1" applyFill="1" applyBorder="1" applyAlignment="1">
      <alignment horizontal="right" vertical="center" wrapText="1"/>
    </xf>
    <xf numFmtId="0" fontId="2" fillId="4" borderId="21" xfId="2" applyFont="1" applyFill="1" applyBorder="1" applyAlignment="1">
      <alignment horizontal="right" vertical="center" wrapText="1"/>
    </xf>
    <xf numFmtId="0" fontId="8" fillId="0" borderId="0" xfId="3" applyFont="1" applyFill="1" applyAlignment="1">
      <alignment horizontal="center" vertical="center"/>
    </xf>
    <xf numFmtId="0" fontId="2" fillId="0" borderId="0" xfId="2" applyFont="1" applyFill="1" applyAlignment="1">
      <alignment horizontal="left"/>
    </xf>
    <xf numFmtId="0" fontId="8" fillId="6" borderId="62" xfId="3" applyFont="1" applyFill="1" applyBorder="1" applyAlignment="1">
      <alignment horizontal="center"/>
    </xf>
    <xf numFmtId="0" fontId="8" fillId="6" borderId="63" xfId="3" applyFont="1" applyFill="1" applyBorder="1" applyAlignment="1">
      <alignment horizontal="center"/>
    </xf>
    <xf numFmtId="0" fontId="8" fillId="6" borderId="64" xfId="3" applyFont="1" applyFill="1" applyBorder="1" applyAlignment="1">
      <alignment horizontal="center"/>
    </xf>
    <xf numFmtId="0" fontId="2" fillId="6" borderId="67" xfId="2" applyFont="1" applyFill="1" applyBorder="1" applyAlignment="1">
      <alignment horizontal="center" vertical="center" wrapText="1"/>
    </xf>
    <xf numFmtId="0" fontId="2" fillId="6" borderId="71" xfId="2" applyFont="1" applyFill="1" applyBorder="1" applyAlignment="1">
      <alignment horizontal="center" vertical="center" wrapText="1"/>
    </xf>
    <xf numFmtId="0" fontId="2" fillId="4" borderId="58" xfId="2" applyFont="1" applyFill="1" applyBorder="1" applyAlignment="1">
      <alignment horizontal="center" vertical="center"/>
    </xf>
    <xf numFmtId="0" fontId="2" fillId="4" borderId="66" xfId="2" applyFont="1" applyFill="1" applyBorder="1" applyAlignment="1">
      <alignment horizontal="center" vertical="center"/>
    </xf>
    <xf numFmtId="0" fontId="2" fillId="4" borderId="59" xfId="2" applyFont="1" applyFill="1" applyBorder="1" applyAlignment="1">
      <alignment horizontal="center" vertical="center"/>
    </xf>
    <xf numFmtId="0" fontId="2" fillId="4" borderId="17" xfId="2" applyFont="1" applyFill="1" applyBorder="1" applyAlignment="1">
      <alignment horizontal="center" vertical="center"/>
    </xf>
    <xf numFmtId="0" fontId="2" fillId="6" borderId="62" xfId="3" applyFont="1" applyFill="1" applyBorder="1" applyAlignment="1">
      <alignment horizontal="center"/>
    </xf>
    <xf numFmtId="0" fontId="2" fillId="6" borderId="63" xfId="3" applyFont="1" applyFill="1" applyBorder="1" applyAlignment="1">
      <alignment horizontal="center"/>
    </xf>
    <xf numFmtId="0" fontId="2" fillId="6" borderId="64" xfId="3" applyFont="1" applyFill="1" applyBorder="1" applyAlignment="1">
      <alignment horizontal="center"/>
    </xf>
    <xf numFmtId="0" fontId="15" fillId="6" borderId="4" xfId="2" applyFont="1" applyFill="1" applyBorder="1" applyAlignment="1">
      <alignment horizontal="right" vertical="center" wrapText="1"/>
    </xf>
    <xf numFmtId="0" fontId="13" fillId="6" borderId="7" xfId="0" applyFont="1" applyFill="1" applyBorder="1" applyAlignment="1">
      <alignment horizontal="right" vertical="center" wrapText="1"/>
    </xf>
    <xf numFmtId="0" fontId="15" fillId="6" borderId="99" xfId="2" applyFont="1" applyFill="1" applyBorder="1" applyAlignment="1">
      <alignment horizontal="left" vertical="center" wrapText="1"/>
    </xf>
    <xf numFmtId="0" fontId="14" fillId="6" borderId="98" xfId="0" applyFont="1" applyFill="1" applyBorder="1" applyAlignment="1">
      <alignment horizontal="left" vertical="center" wrapText="1"/>
    </xf>
    <xf numFmtId="0" fontId="15" fillId="6" borderId="86" xfId="2" applyFont="1" applyFill="1" applyBorder="1" applyAlignment="1">
      <alignment horizontal="center" vertical="center" wrapText="1"/>
    </xf>
    <xf numFmtId="0" fontId="15" fillId="6" borderId="84" xfId="2" applyFont="1" applyFill="1" applyBorder="1" applyAlignment="1">
      <alignment horizontal="center" vertical="center" wrapText="1"/>
    </xf>
    <xf numFmtId="0" fontId="2" fillId="6" borderId="85" xfId="2" applyFont="1" applyFill="1" applyBorder="1" applyAlignment="1">
      <alignment horizontal="left" vertical="center" wrapText="1"/>
    </xf>
    <xf numFmtId="0" fontId="2" fillId="6" borderId="10" xfId="2" applyFont="1" applyFill="1" applyBorder="1" applyAlignment="1">
      <alignment horizontal="left" vertical="center" wrapText="1"/>
    </xf>
    <xf numFmtId="0" fontId="13" fillId="6" borderId="11" xfId="0" applyFont="1" applyFill="1" applyBorder="1" applyAlignment="1">
      <alignment horizontal="left" vertical="center" wrapText="1"/>
    </xf>
    <xf numFmtId="38" fontId="13" fillId="6" borderId="4" xfId="8" applyFont="1" applyFill="1" applyBorder="1" applyAlignment="1">
      <alignment horizontal="right" vertical="center" wrapText="1"/>
    </xf>
    <xf numFmtId="38" fontId="13" fillId="6" borderId="7" xfId="8" applyFont="1" applyFill="1" applyBorder="1" applyAlignment="1">
      <alignment horizontal="right" vertical="center" wrapText="1"/>
    </xf>
    <xf numFmtId="38" fontId="13" fillId="6" borderId="86" xfId="8" applyFont="1" applyFill="1" applyBorder="1" applyAlignment="1">
      <alignment horizontal="right" vertical="center" wrapText="1"/>
    </xf>
    <xf numFmtId="38" fontId="13" fillId="6" borderId="84" xfId="8" applyFont="1" applyFill="1" applyBorder="1" applyAlignment="1">
      <alignment horizontal="right" vertical="center" wrapText="1"/>
    </xf>
    <xf numFmtId="38" fontId="13" fillId="4" borderId="10" xfId="8" applyFont="1" applyFill="1" applyBorder="1" applyAlignment="1">
      <alignment horizontal="right" vertical="center" wrapText="1"/>
    </xf>
    <xf numFmtId="38" fontId="13" fillId="4" borderId="1" xfId="8" applyFont="1" applyFill="1" applyBorder="1" applyAlignment="1">
      <alignment horizontal="right" vertical="center" wrapText="1"/>
    </xf>
    <xf numFmtId="38" fontId="13" fillId="6" borderId="95" xfId="8" applyFont="1" applyFill="1" applyBorder="1" applyAlignment="1">
      <alignment horizontal="right" vertical="center" wrapText="1"/>
    </xf>
    <xf numFmtId="38" fontId="13" fillId="6" borderId="94" xfId="8" applyFont="1" applyFill="1" applyBorder="1" applyAlignment="1">
      <alignment horizontal="right" vertical="center" wrapText="1"/>
    </xf>
    <xf numFmtId="0" fontId="16" fillId="0" borderId="0" xfId="2" applyFont="1" applyFill="1" applyAlignment="1">
      <alignment horizontal="left" vertical="center"/>
    </xf>
    <xf numFmtId="38" fontId="2" fillId="4" borderId="6" xfId="8" applyFont="1" applyFill="1" applyBorder="1" applyAlignment="1">
      <alignment horizontal="right"/>
    </xf>
    <xf numFmtId="38" fontId="2" fillId="4" borderId="7" xfId="8" applyFont="1" applyFill="1" applyBorder="1" applyAlignment="1">
      <alignment horizontal="right"/>
    </xf>
    <xf numFmtId="38" fontId="2" fillId="4" borderId="6" xfId="8" applyFont="1" applyFill="1" applyBorder="1" applyAlignment="1">
      <alignment horizontal="center"/>
    </xf>
    <xf numFmtId="38" fontId="2" fillId="4" borderId="7" xfId="8" applyFont="1" applyFill="1" applyBorder="1" applyAlignment="1">
      <alignment horizontal="center"/>
    </xf>
    <xf numFmtId="0" fontId="17" fillId="6" borderId="99" xfId="0" applyFont="1" applyFill="1" applyBorder="1" applyAlignment="1">
      <alignment horizontal="left" vertical="top" wrapText="1"/>
    </xf>
    <xf numFmtId="0" fontId="17" fillId="6" borderId="100" xfId="0" applyFont="1" applyFill="1" applyBorder="1" applyAlignment="1">
      <alignment horizontal="left" vertical="top" wrapText="1"/>
    </xf>
    <xf numFmtId="0" fontId="13" fillId="6" borderId="86"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8" xfId="2" applyFont="1" applyFill="1" applyBorder="1" applyAlignment="1">
      <alignment horizontal="center" vertical="center"/>
    </xf>
    <xf numFmtId="0" fontId="13" fillId="4" borderId="17" xfId="0" applyFont="1" applyFill="1" applyBorder="1" applyAlignment="1">
      <alignment horizontal="center" vertical="center"/>
    </xf>
    <xf numFmtId="0" fontId="13" fillId="4" borderId="18" xfId="0"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38" fontId="13" fillId="4" borderId="11" xfId="8" applyFont="1" applyFill="1" applyBorder="1" applyAlignment="1">
      <alignment horizontal="right" vertical="center" wrapText="1"/>
    </xf>
    <xf numFmtId="38" fontId="13" fillId="4" borderId="31" xfId="8" applyFont="1" applyFill="1" applyBorder="1" applyAlignment="1">
      <alignment horizontal="right" vertical="center" wrapText="1"/>
    </xf>
    <xf numFmtId="38" fontId="13" fillId="4" borderId="4" xfId="8" applyFont="1" applyFill="1" applyBorder="1" applyAlignment="1">
      <alignment horizontal="right" vertical="center" wrapText="1"/>
    </xf>
    <xf numFmtId="38" fontId="13" fillId="4" borderId="7" xfId="8" applyFont="1" applyFill="1" applyBorder="1" applyAlignment="1">
      <alignment horizontal="right" vertical="center" wrapText="1"/>
    </xf>
    <xf numFmtId="38" fontId="2" fillId="4" borderId="4" xfId="8" applyFont="1" applyFill="1" applyBorder="1" applyAlignment="1">
      <alignment vertical="center" wrapText="1"/>
    </xf>
    <xf numFmtId="38" fontId="2" fillId="4" borderId="7" xfId="8" applyFont="1" applyFill="1" applyBorder="1" applyAlignment="1">
      <alignment vertical="center" wrapText="1"/>
    </xf>
    <xf numFmtId="38" fontId="2" fillId="4" borderId="5" xfId="8" applyFont="1" applyFill="1" applyBorder="1" applyAlignment="1">
      <alignment vertical="center" wrapText="1"/>
    </xf>
    <xf numFmtId="38" fontId="2" fillId="4" borderId="13" xfId="8" applyFont="1" applyFill="1" applyBorder="1" applyAlignment="1">
      <alignment vertical="center" wrapText="1"/>
    </xf>
    <xf numFmtId="0" fontId="2" fillId="6" borderId="87" xfId="2" applyFont="1" applyFill="1" applyBorder="1" applyAlignment="1">
      <alignment horizontal="center" vertical="center" wrapText="1"/>
    </xf>
    <xf numFmtId="0" fontId="2" fillId="6" borderId="32" xfId="2" applyFont="1" applyFill="1" applyBorder="1" applyAlignment="1">
      <alignment horizontal="center" vertical="center" wrapText="1"/>
    </xf>
    <xf numFmtId="0" fontId="2" fillId="6" borderId="33" xfId="2" applyFont="1" applyFill="1" applyBorder="1" applyAlignment="1">
      <alignment horizontal="center" vertical="center" wrapText="1"/>
    </xf>
    <xf numFmtId="38" fontId="13" fillId="6" borderId="91" xfId="8" applyFont="1" applyFill="1" applyBorder="1" applyAlignment="1">
      <alignment horizontal="right" vertical="center" wrapText="1"/>
    </xf>
    <xf numFmtId="0" fontId="15" fillId="6" borderId="69" xfId="2" applyFont="1" applyFill="1" applyBorder="1" applyAlignment="1">
      <alignment horizontal="right" vertical="center" wrapText="1"/>
    </xf>
    <xf numFmtId="38" fontId="13" fillId="4" borderId="8" xfId="8" applyFont="1" applyFill="1" applyBorder="1" applyAlignment="1">
      <alignment horizontal="right" vertical="center" wrapText="1"/>
    </xf>
    <xf numFmtId="38" fontId="13" fillId="6" borderId="92" xfId="8" applyFont="1" applyFill="1" applyBorder="1" applyAlignment="1">
      <alignment horizontal="right" vertical="center" wrapText="1"/>
    </xf>
    <xf numFmtId="38" fontId="13" fillId="6" borderId="96" xfId="8" applyFont="1" applyFill="1" applyBorder="1" applyAlignment="1">
      <alignment horizontal="right" vertical="center" wrapText="1"/>
    </xf>
    <xf numFmtId="0" fontId="9" fillId="0" borderId="0" xfId="3" applyFont="1" applyFill="1" applyAlignment="1">
      <alignment horizontal="center" vertical="center"/>
    </xf>
    <xf numFmtId="0" fontId="2" fillId="0" borderId="5" xfId="2" applyFont="1" applyFill="1" applyBorder="1" applyAlignment="1">
      <alignment horizontal="center" vertical="center"/>
    </xf>
    <xf numFmtId="0" fontId="2" fillId="0" borderId="10" xfId="2"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 xfId="0" applyFont="1" applyBorder="1" applyAlignment="1">
      <alignment horizontal="right" vertical="center"/>
    </xf>
    <xf numFmtId="0" fontId="13" fillId="0" borderId="0" xfId="0" applyFont="1" applyBorder="1" applyAlignment="1">
      <alignment horizontal="right" vertical="center"/>
    </xf>
    <xf numFmtId="0" fontId="13" fillId="0" borderId="12" xfId="0" applyFont="1" applyBorder="1" applyAlignment="1">
      <alignment horizontal="right" vertical="center"/>
    </xf>
    <xf numFmtId="0" fontId="2" fillId="6" borderId="79" xfId="2" applyFont="1" applyFill="1" applyBorder="1" applyAlignment="1">
      <alignment horizontal="left" vertical="center" wrapText="1"/>
    </xf>
    <xf numFmtId="0" fontId="2" fillId="6" borderId="80" xfId="2" applyFont="1" applyFill="1" applyBorder="1" applyAlignment="1">
      <alignment horizontal="left" vertical="center" wrapText="1"/>
    </xf>
    <xf numFmtId="0" fontId="13" fillId="6" borderId="81" xfId="0" applyFont="1" applyFill="1" applyBorder="1" applyAlignment="1">
      <alignment horizontal="left" vertical="center" wrapText="1"/>
    </xf>
    <xf numFmtId="38" fontId="13" fillId="6" borderId="69" xfId="8" applyFont="1" applyFill="1" applyBorder="1" applyAlignment="1">
      <alignment horizontal="right" vertical="center" wrapText="1"/>
    </xf>
    <xf numFmtId="38" fontId="13" fillId="6" borderId="82" xfId="8" applyFont="1" applyFill="1" applyBorder="1" applyAlignment="1">
      <alignment horizontal="right" vertical="center" wrapText="1"/>
    </xf>
    <xf numFmtId="38" fontId="13" fillId="6" borderId="93" xfId="8" applyFont="1" applyFill="1" applyBorder="1" applyAlignment="1">
      <alignment horizontal="right" vertical="center" wrapText="1"/>
    </xf>
    <xf numFmtId="0" fontId="15" fillId="6" borderId="82" xfId="2" applyFont="1" applyFill="1" applyBorder="1" applyAlignment="1">
      <alignment horizontal="center" vertical="center" wrapText="1"/>
    </xf>
    <xf numFmtId="0" fontId="15" fillId="6" borderId="97" xfId="2" applyFont="1" applyFill="1" applyBorder="1" applyAlignment="1">
      <alignment horizontal="left" vertical="center" wrapText="1"/>
    </xf>
    <xf numFmtId="0" fontId="34" fillId="6" borderId="62" xfId="3" applyFont="1" applyFill="1" applyBorder="1" applyAlignment="1">
      <alignment horizontal="center"/>
    </xf>
    <xf numFmtId="0" fontId="34" fillId="6" borderId="63" xfId="3" applyFont="1" applyFill="1" applyBorder="1" applyAlignment="1">
      <alignment horizontal="center"/>
    </xf>
    <xf numFmtId="0" fontId="34" fillId="6" borderId="64" xfId="3" applyFont="1" applyFill="1" applyBorder="1" applyAlignment="1">
      <alignment horizontal="center"/>
    </xf>
    <xf numFmtId="0" fontId="11" fillId="0" borderId="0" xfId="3" applyFont="1" applyAlignment="1">
      <alignment horizontal="center" vertical="center"/>
    </xf>
    <xf numFmtId="0" fontId="34" fillId="0" borderId="6" xfId="2" applyFont="1" applyBorder="1" applyAlignment="1">
      <alignment horizontal="center" vertical="center"/>
    </xf>
    <xf numFmtId="0" fontId="34" fillId="4" borderId="54" xfId="2" applyFont="1" applyFill="1" applyBorder="1" applyAlignment="1">
      <alignment horizontal="center" vertical="center"/>
    </xf>
    <xf numFmtId="0" fontId="34" fillId="4" borderId="53" xfId="2" applyFont="1" applyFill="1" applyBorder="1" applyAlignment="1">
      <alignment horizontal="center" vertical="center"/>
    </xf>
    <xf numFmtId="0" fontId="34" fillId="4" borderId="17" xfId="2" applyFont="1" applyFill="1" applyBorder="1" applyAlignment="1">
      <alignment horizontal="center" vertical="center"/>
    </xf>
    <xf numFmtId="0" fontId="34" fillId="4" borderId="18" xfId="2" applyFont="1" applyFill="1" applyBorder="1" applyAlignment="1">
      <alignment horizontal="center" vertical="center"/>
    </xf>
    <xf numFmtId="0" fontId="34" fillId="0" borderId="6" xfId="2" applyFont="1" applyBorder="1" applyAlignment="1">
      <alignment horizontal="center" vertical="center" wrapText="1"/>
    </xf>
    <xf numFmtId="0" fontId="34" fillId="0" borderId="6" xfId="2" applyFont="1" applyBorder="1" applyAlignment="1">
      <alignment horizontal="center" vertical="center" shrinkToFit="1"/>
    </xf>
    <xf numFmtId="0" fontId="34" fillId="0" borderId="4" xfId="2" applyFont="1" applyBorder="1" applyAlignment="1">
      <alignment vertical="center" wrapText="1"/>
    </xf>
    <xf numFmtId="0" fontId="34" fillId="0" borderId="6" xfId="2" applyFont="1" applyBorder="1" applyAlignment="1">
      <alignment vertical="center" wrapText="1"/>
    </xf>
    <xf numFmtId="0" fontId="34" fillId="0" borderId="15" xfId="2" applyFont="1" applyBorder="1" applyAlignment="1">
      <alignment vertical="center" wrapText="1"/>
    </xf>
    <xf numFmtId="0" fontId="34" fillId="0" borderId="52" xfId="2" applyFont="1" applyBorder="1" applyAlignment="1">
      <alignment horizontal="center" vertical="center"/>
    </xf>
    <xf numFmtId="0" fontId="34" fillId="0" borderId="53" xfId="2" applyFont="1" applyBorder="1" applyAlignment="1">
      <alignment horizontal="center" vertical="center"/>
    </xf>
    <xf numFmtId="0" fontId="34" fillId="0" borderId="16" xfId="2" applyFont="1" applyBorder="1" applyAlignment="1">
      <alignment horizontal="center" vertical="center"/>
    </xf>
    <xf numFmtId="0" fontId="34" fillId="0" borderId="18" xfId="2" applyFont="1" applyBorder="1" applyAlignment="1">
      <alignment horizontal="center" vertical="center"/>
    </xf>
    <xf numFmtId="38" fontId="34" fillId="0" borderId="4" xfId="8" applyFont="1" applyFill="1" applyBorder="1" applyAlignment="1">
      <alignment vertical="center" wrapText="1"/>
    </xf>
    <xf numFmtId="38" fontId="34" fillId="0" borderId="6" xfId="8" applyFont="1" applyFill="1" applyBorder="1" applyAlignment="1">
      <alignment vertical="center" wrapText="1"/>
    </xf>
    <xf numFmtId="38" fontId="34" fillId="0" borderId="7" xfId="8" applyFont="1" applyFill="1" applyBorder="1" applyAlignment="1">
      <alignment vertical="center" wrapText="1"/>
    </xf>
    <xf numFmtId="0" fontId="34" fillId="0" borderId="46" xfId="0" applyFont="1" applyBorder="1" applyAlignment="1">
      <alignment horizontal="center" vertical="center" wrapText="1"/>
    </xf>
    <xf numFmtId="0" fontId="34" fillId="0" borderId="0" xfId="2" applyFont="1" applyAlignment="1">
      <alignment horizontal="left" vertical="center" wrapText="1"/>
    </xf>
    <xf numFmtId="38" fontId="34" fillId="0" borderId="15" xfId="8" applyFont="1" applyFill="1" applyBorder="1" applyAlignment="1">
      <alignment vertical="center" wrapText="1"/>
    </xf>
    <xf numFmtId="0" fontId="34" fillId="0" borderId="7" xfId="2" applyFont="1" applyBorder="1" applyAlignment="1">
      <alignment vertical="center" wrapText="1"/>
    </xf>
    <xf numFmtId="0" fontId="34" fillId="0" borderId="6" xfId="0" applyFont="1" applyBorder="1" applyAlignment="1">
      <alignment horizontal="center" vertical="center"/>
    </xf>
    <xf numFmtId="0" fontId="34" fillId="0" borderId="15" xfId="0" applyFont="1" applyBorder="1" applyAlignment="1">
      <alignment horizontal="center" vertical="center"/>
    </xf>
    <xf numFmtId="0" fontId="34" fillId="0" borderId="50" xfId="0" applyFont="1" applyBorder="1" applyAlignment="1">
      <alignment horizontal="center" vertical="center" wrapText="1"/>
    </xf>
    <xf numFmtId="0" fontId="34" fillId="0" borderId="7" xfId="0" applyFont="1" applyBorder="1" applyAlignment="1">
      <alignment horizontal="center" vertical="center"/>
    </xf>
    <xf numFmtId="0" fontId="34" fillId="0" borderId="1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 xfId="0" applyFont="1" applyBorder="1" applyAlignment="1">
      <alignment horizontal="center" vertical="center"/>
    </xf>
    <xf numFmtId="0" fontId="34" fillId="0" borderId="11"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2" applyFont="1" applyBorder="1" applyAlignment="1">
      <alignment horizontal="center" vertical="center" wrapText="1" shrinkToFit="1"/>
    </xf>
    <xf numFmtId="0" fontId="26" fillId="0" borderId="0" xfId="6" applyFont="1" applyAlignment="1">
      <alignment horizontal="center" vertical="center" wrapText="1"/>
    </xf>
    <xf numFmtId="176" fontId="26" fillId="0" borderId="0" xfId="6" applyNumberFormat="1" applyFont="1" applyAlignment="1">
      <alignment horizontal="center" vertical="center"/>
    </xf>
    <xf numFmtId="0" fontId="27" fillId="2" borderId="41" xfId="6" applyFont="1" applyFill="1" applyBorder="1" applyAlignment="1">
      <alignment horizontal="center" vertical="center" wrapText="1"/>
    </xf>
    <xf numFmtId="0" fontId="27" fillId="2" borderId="40" xfId="6" applyFont="1" applyFill="1" applyBorder="1" applyAlignment="1">
      <alignment horizontal="center" vertical="center" wrapText="1"/>
    </xf>
    <xf numFmtId="0" fontId="32" fillId="0" borderId="0" xfId="6" applyFont="1" applyBorder="1" applyAlignment="1">
      <alignment horizontal="left" vertical="top" wrapText="1"/>
    </xf>
    <xf numFmtId="0" fontId="29" fillId="0" borderId="0" xfId="6" applyFont="1" applyBorder="1" applyAlignment="1">
      <alignment horizontal="center" vertical="center"/>
    </xf>
    <xf numFmtId="0" fontId="27" fillId="3" borderId="44" xfId="6" applyFont="1" applyFill="1" applyBorder="1" applyAlignment="1">
      <alignment horizontal="center" vertical="center"/>
    </xf>
    <xf numFmtId="0" fontId="27" fillId="3" borderId="39" xfId="6" applyFont="1" applyFill="1" applyBorder="1" applyAlignment="1">
      <alignment horizontal="center" vertical="center"/>
    </xf>
    <xf numFmtId="0" fontId="14" fillId="3" borderId="43" xfId="6" applyFont="1" applyFill="1" applyBorder="1" applyAlignment="1">
      <alignment horizontal="center" vertical="center"/>
    </xf>
    <xf numFmtId="0" fontId="14" fillId="3" borderId="38" xfId="6" applyFont="1" applyFill="1" applyBorder="1" applyAlignment="1">
      <alignment horizontal="center" vertical="center"/>
    </xf>
    <xf numFmtId="0" fontId="27" fillId="3" borderId="43" xfId="6" applyFont="1" applyFill="1" applyBorder="1" applyAlignment="1">
      <alignment horizontal="center" vertical="center"/>
    </xf>
    <xf numFmtId="0" fontId="27" fillId="3" borderId="38" xfId="6" applyFont="1" applyFill="1" applyBorder="1" applyAlignment="1">
      <alignment horizontal="center" vertical="center"/>
    </xf>
    <xf numFmtId="0" fontId="14" fillId="3" borderId="42" xfId="6" applyFont="1" applyFill="1" applyBorder="1" applyAlignment="1">
      <alignment horizontal="center" vertical="center"/>
    </xf>
    <xf numFmtId="0" fontId="14" fillId="3" borderId="37" xfId="6" applyFont="1" applyFill="1" applyBorder="1" applyAlignment="1">
      <alignment horizontal="center" vertical="center"/>
    </xf>
    <xf numFmtId="3" fontId="22" fillId="0" borderId="27" xfId="0" applyNumberFormat="1" applyFont="1" applyBorder="1" applyAlignment="1">
      <alignment horizontal="left" vertical="center" wrapText="1"/>
    </xf>
    <xf numFmtId="3" fontId="22" fillId="0" borderId="28" xfId="0" applyNumberFormat="1" applyFont="1" applyBorder="1" applyAlignment="1">
      <alignment horizontal="left" vertical="center" wrapText="1"/>
    </xf>
    <xf numFmtId="3" fontId="22" fillId="0" borderId="29" xfId="0" applyNumberFormat="1" applyFont="1" applyBorder="1" applyAlignment="1">
      <alignment horizontal="left" vertical="center" wrapText="1"/>
    </xf>
    <xf numFmtId="0" fontId="14" fillId="7" borderId="62" xfId="0" applyFont="1" applyFill="1" applyBorder="1" applyAlignment="1">
      <alignment horizontal="center" vertical="center" shrinkToFit="1"/>
    </xf>
    <xf numFmtId="0" fontId="14" fillId="7" borderId="63" xfId="0" applyFont="1" applyFill="1" applyBorder="1" applyAlignment="1">
      <alignment horizontal="center" vertical="center" shrinkToFit="1"/>
    </xf>
    <xf numFmtId="0" fontId="14" fillId="7" borderId="64" xfId="0" applyFont="1" applyFill="1" applyBorder="1" applyAlignment="1">
      <alignment horizontal="center" vertical="center" shrinkToFit="1"/>
    </xf>
    <xf numFmtId="3" fontId="20" fillId="7" borderId="62" xfId="0" applyNumberFormat="1" applyFont="1" applyFill="1" applyBorder="1" applyAlignment="1">
      <alignment horizontal="center" vertical="center"/>
    </xf>
    <xf numFmtId="3" fontId="20" fillId="7" borderId="63" xfId="0" applyNumberFormat="1" applyFont="1" applyFill="1" applyBorder="1" applyAlignment="1">
      <alignment horizontal="center" vertical="center"/>
    </xf>
    <xf numFmtId="3" fontId="20" fillId="7" borderId="64" xfId="0" applyNumberFormat="1" applyFont="1" applyFill="1" applyBorder="1" applyAlignment="1">
      <alignment horizontal="center" vertical="center"/>
    </xf>
    <xf numFmtId="38" fontId="20" fillId="4" borderId="5" xfId="8" applyFont="1" applyFill="1" applyBorder="1" applyAlignment="1">
      <alignment horizontal="center" vertical="center" wrapText="1"/>
    </xf>
    <xf numFmtId="38" fontId="20" fillId="4" borderId="10" xfId="8" applyFont="1" applyFill="1" applyBorder="1" applyAlignment="1">
      <alignment horizontal="center" vertical="center" wrapText="1"/>
    </xf>
    <xf numFmtId="38" fontId="20" fillId="4" borderId="11" xfId="8" applyFont="1" applyFill="1" applyBorder="1" applyAlignment="1">
      <alignment horizontal="center" vertical="center" wrapText="1"/>
    </xf>
    <xf numFmtId="38" fontId="20" fillId="4" borderId="19" xfId="8" applyFont="1" applyFill="1" applyBorder="1" applyAlignment="1">
      <alignment horizontal="right" vertical="center" wrapText="1"/>
    </xf>
    <xf numFmtId="38" fontId="20" fillId="4" borderId="20" xfId="8" applyFont="1" applyFill="1" applyBorder="1" applyAlignment="1">
      <alignment horizontal="right" vertical="center" wrapText="1"/>
    </xf>
    <xf numFmtId="38" fontId="20" fillId="4" borderId="21" xfId="8" applyFont="1" applyFill="1" applyBorder="1" applyAlignment="1">
      <alignment horizontal="right" vertical="center" wrapText="1"/>
    </xf>
    <xf numFmtId="38" fontId="20" fillId="4" borderId="5" xfId="8" applyFont="1" applyFill="1" applyBorder="1" applyAlignment="1">
      <alignment horizontal="right" vertical="center" wrapText="1"/>
    </xf>
    <xf numFmtId="38" fontId="20" fillId="4" borderId="10" xfId="8" applyFont="1" applyFill="1" applyBorder="1" applyAlignment="1">
      <alignment horizontal="right" vertical="center" wrapText="1"/>
    </xf>
    <xf numFmtId="38" fontId="20" fillId="4" borderId="11" xfId="8" applyFont="1" applyFill="1" applyBorder="1" applyAlignment="1">
      <alignment horizontal="right" vertical="center" wrapText="1"/>
    </xf>
    <xf numFmtId="38" fontId="5" fillId="4" borderId="10" xfId="8" applyFont="1" applyFill="1" applyBorder="1" applyAlignment="1">
      <alignment horizontal="right" vertical="center" wrapText="1"/>
    </xf>
    <xf numFmtId="38" fontId="20" fillId="4" borderId="27" xfId="8" applyFont="1" applyFill="1" applyBorder="1" applyAlignment="1">
      <alignment horizontal="right" vertical="center" wrapText="1"/>
    </xf>
    <xf numFmtId="38" fontId="20" fillId="4" borderId="28" xfId="8" applyFont="1" applyFill="1" applyBorder="1" applyAlignment="1">
      <alignment horizontal="right" vertical="center" wrapText="1"/>
    </xf>
    <xf numFmtId="38" fontId="20" fillId="4" borderId="29" xfId="8" applyFont="1" applyFill="1" applyBorder="1" applyAlignment="1">
      <alignment horizontal="right" vertical="center" wrapText="1"/>
    </xf>
    <xf numFmtId="38" fontId="20" fillId="4" borderId="25" xfId="8" applyFont="1" applyFill="1" applyBorder="1" applyAlignment="1">
      <alignment horizontal="right" vertical="center" wrapText="1"/>
    </xf>
    <xf numFmtId="38" fontId="20" fillId="4" borderId="23" xfId="8" applyFont="1" applyFill="1" applyBorder="1" applyAlignment="1">
      <alignment horizontal="right" vertical="center" wrapText="1"/>
    </xf>
    <xf numFmtId="38" fontId="20" fillId="4" borderId="24" xfId="8" applyFont="1" applyFill="1" applyBorder="1" applyAlignment="1">
      <alignment horizontal="right" vertical="center" wrapText="1"/>
    </xf>
    <xf numFmtId="38" fontId="20" fillId="4" borderId="26" xfId="8" applyFont="1" applyFill="1" applyBorder="1" applyAlignment="1">
      <alignment horizontal="right" vertical="center" wrapText="1"/>
    </xf>
    <xf numFmtId="38" fontId="20" fillId="4" borderId="25" xfId="8" applyFont="1" applyFill="1" applyBorder="1" applyAlignment="1">
      <alignment horizontal="center" vertical="center" wrapText="1"/>
    </xf>
    <xf numFmtId="38" fontId="20" fillId="4" borderId="23" xfId="8" applyFont="1" applyFill="1" applyBorder="1" applyAlignment="1">
      <alignment horizontal="center" vertical="center" wrapText="1"/>
    </xf>
    <xf numFmtId="38" fontId="20" fillId="4" borderId="24" xfId="8" applyFont="1" applyFill="1" applyBorder="1" applyAlignment="1">
      <alignment horizontal="center" vertical="center" wrapText="1"/>
    </xf>
    <xf numFmtId="0" fontId="38" fillId="7" borderId="62" xfId="3" applyFont="1" applyFill="1" applyBorder="1" applyAlignment="1">
      <alignment horizontal="center"/>
    </xf>
    <xf numFmtId="0" fontId="38" fillId="7" borderId="63" xfId="3" applyFont="1" applyFill="1" applyBorder="1" applyAlignment="1">
      <alignment horizontal="center"/>
    </xf>
    <xf numFmtId="0" fontId="38" fillId="7" borderId="64" xfId="3" applyFont="1" applyFill="1" applyBorder="1" applyAlignment="1">
      <alignment horizontal="center"/>
    </xf>
    <xf numFmtId="0" fontId="8" fillId="7" borderId="62" xfId="3" applyFont="1" applyFill="1" applyBorder="1" applyAlignment="1">
      <alignment horizontal="center"/>
    </xf>
    <xf numFmtId="0" fontId="8" fillId="7" borderId="63" xfId="3" applyFont="1" applyFill="1" applyBorder="1" applyAlignment="1">
      <alignment horizontal="center"/>
    </xf>
    <xf numFmtId="0" fontId="8" fillId="7" borderId="64" xfId="3" applyFont="1" applyFill="1" applyBorder="1" applyAlignment="1">
      <alignment horizontal="center"/>
    </xf>
    <xf numFmtId="0" fontId="2" fillId="7" borderId="67" xfId="2" applyFont="1" applyFill="1" applyBorder="1" applyAlignment="1">
      <alignment horizontal="center" vertical="center" wrapText="1"/>
    </xf>
    <xf numFmtId="0" fontId="2" fillId="7" borderId="71" xfId="2" applyFont="1" applyFill="1" applyBorder="1" applyAlignment="1">
      <alignment horizontal="center" vertical="center" wrapText="1"/>
    </xf>
    <xf numFmtId="38" fontId="2" fillId="7" borderId="68" xfId="8" applyFont="1" applyFill="1" applyBorder="1" applyAlignment="1">
      <alignment horizontal="right" vertical="center" wrapText="1"/>
    </xf>
    <xf numFmtId="38" fontId="2" fillId="7" borderId="3" xfId="8" applyFont="1" applyFill="1" applyBorder="1" applyAlignment="1">
      <alignment horizontal="right" vertical="center" wrapText="1"/>
    </xf>
    <xf numFmtId="0" fontId="2" fillId="7" borderId="70" xfId="2" applyFont="1" applyFill="1" applyBorder="1" applyAlignment="1">
      <alignment horizontal="right" vertical="center" wrapText="1"/>
    </xf>
    <xf numFmtId="0" fontId="2" fillId="7" borderId="72" xfId="2" applyFont="1" applyFill="1" applyBorder="1" applyAlignment="1">
      <alignment horizontal="right" vertical="center" wrapText="1"/>
    </xf>
    <xf numFmtId="38" fontId="2" fillId="4" borderId="4" xfId="8" applyFont="1" applyFill="1" applyBorder="1" applyAlignment="1">
      <alignment horizontal="right" vertical="center" wrapText="1"/>
    </xf>
    <xf numFmtId="38" fontId="2" fillId="4" borderId="7" xfId="8" applyFont="1" applyFill="1" applyBorder="1" applyAlignment="1">
      <alignment horizontal="right" vertical="center" wrapText="1"/>
    </xf>
    <xf numFmtId="38" fontId="2" fillId="4" borderId="5" xfId="8" applyFont="1" applyFill="1" applyBorder="1" applyAlignment="1">
      <alignment horizontal="right" vertical="center" wrapText="1"/>
    </xf>
    <xf numFmtId="38" fontId="2" fillId="4" borderId="13" xfId="8" applyFont="1" applyFill="1" applyBorder="1" applyAlignment="1">
      <alignment horizontal="right" vertical="center" wrapText="1"/>
    </xf>
    <xf numFmtId="0" fontId="17" fillId="7" borderId="99" xfId="0" applyFont="1" applyFill="1" applyBorder="1" applyAlignment="1">
      <alignment horizontal="left" vertical="top" wrapText="1"/>
    </xf>
    <xf numFmtId="0" fontId="17" fillId="7" borderId="100" xfId="0" applyFont="1" applyFill="1" applyBorder="1" applyAlignment="1">
      <alignment horizontal="left" vertical="top" wrapText="1"/>
    </xf>
    <xf numFmtId="0" fontId="13" fillId="7" borderId="86" xfId="0" applyFont="1" applyFill="1" applyBorder="1" applyAlignment="1">
      <alignment horizontal="center" vertical="center" wrapText="1"/>
    </xf>
    <xf numFmtId="0" fontId="13" fillId="7" borderId="92" xfId="0" applyFont="1" applyFill="1" applyBorder="1" applyAlignment="1">
      <alignment horizontal="center" vertical="center" wrapText="1"/>
    </xf>
    <xf numFmtId="0" fontId="15" fillId="7" borderId="99" xfId="2" applyFont="1" applyFill="1" applyBorder="1" applyAlignment="1">
      <alignment horizontal="left" vertical="center" wrapText="1"/>
    </xf>
    <xf numFmtId="0" fontId="14" fillId="7" borderId="98" xfId="0" applyFont="1" applyFill="1" applyBorder="1" applyAlignment="1">
      <alignment horizontal="left" vertical="center" wrapText="1"/>
    </xf>
    <xf numFmtId="38" fontId="15" fillId="7" borderId="4" xfId="8" applyFont="1" applyFill="1" applyBorder="1" applyAlignment="1">
      <alignment horizontal="right" vertical="center" wrapText="1"/>
    </xf>
    <xf numFmtId="38" fontId="13" fillId="7" borderId="7" xfId="8" applyFont="1" applyFill="1" applyBorder="1" applyAlignment="1">
      <alignment horizontal="right" vertical="center" wrapText="1"/>
    </xf>
    <xf numFmtId="177" fontId="15" fillId="7" borderId="4" xfId="8" applyNumberFormat="1" applyFont="1" applyFill="1" applyBorder="1" applyAlignment="1">
      <alignment horizontal="right" vertical="center" wrapText="1"/>
    </xf>
    <xf numFmtId="177" fontId="13" fillId="7" borderId="7" xfId="8" applyNumberFormat="1" applyFont="1" applyFill="1" applyBorder="1" applyAlignment="1">
      <alignment horizontal="right" vertical="center" wrapText="1"/>
    </xf>
    <xf numFmtId="0" fontId="15" fillId="7" borderId="86" xfId="2" applyFont="1" applyFill="1" applyBorder="1" applyAlignment="1">
      <alignment horizontal="center" vertical="center" wrapText="1"/>
    </xf>
    <xf numFmtId="0" fontId="15" fillId="7" borderId="84" xfId="2" applyFont="1" applyFill="1" applyBorder="1" applyAlignment="1">
      <alignment horizontal="center" vertical="center" wrapText="1"/>
    </xf>
    <xf numFmtId="0" fontId="2" fillId="7" borderId="87" xfId="2" applyFont="1" applyFill="1" applyBorder="1" applyAlignment="1">
      <alignment horizontal="center" vertical="center" wrapText="1"/>
    </xf>
    <xf numFmtId="0" fontId="2" fillId="7" borderId="32" xfId="2" applyFont="1" applyFill="1" applyBorder="1" applyAlignment="1">
      <alignment horizontal="center" vertical="center" wrapText="1"/>
    </xf>
    <xf numFmtId="0" fontId="2" fillId="7" borderId="33" xfId="2" applyFont="1" applyFill="1" applyBorder="1" applyAlignment="1">
      <alignment horizontal="center" vertical="center" wrapText="1"/>
    </xf>
    <xf numFmtId="38" fontId="13" fillId="7" borderId="4" xfId="8" applyFont="1" applyFill="1" applyBorder="1" applyAlignment="1">
      <alignment horizontal="right" vertical="center" wrapText="1"/>
    </xf>
    <xf numFmtId="38" fontId="13" fillId="7" borderId="91" xfId="8" applyFont="1" applyFill="1" applyBorder="1" applyAlignment="1">
      <alignment horizontal="right" vertical="center" wrapText="1"/>
    </xf>
    <xf numFmtId="38" fontId="13" fillId="7" borderId="86" xfId="8" applyFont="1" applyFill="1" applyBorder="1" applyAlignment="1">
      <alignment horizontal="right" vertical="center" wrapText="1"/>
    </xf>
    <xf numFmtId="38" fontId="13" fillId="7" borderId="92" xfId="8" applyFont="1" applyFill="1" applyBorder="1" applyAlignment="1">
      <alignment horizontal="right" vertical="center" wrapText="1"/>
    </xf>
    <xf numFmtId="38" fontId="13" fillId="7" borderId="95" xfId="8" applyFont="1" applyFill="1" applyBorder="1" applyAlignment="1">
      <alignment horizontal="right" vertical="center" wrapText="1"/>
    </xf>
    <xf numFmtId="38" fontId="13" fillId="7" borderId="96" xfId="8" applyFont="1" applyFill="1" applyBorder="1" applyAlignment="1">
      <alignment horizontal="right" vertical="center" wrapText="1"/>
    </xf>
    <xf numFmtId="0" fontId="15" fillId="7" borderId="82" xfId="2" applyFont="1" applyFill="1" applyBorder="1" applyAlignment="1">
      <alignment horizontal="center" vertical="center" wrapText="1"/>
    </xf>
    <xf numFmtId="0" fontId="2" fillId="7" borderId="85" xfId="2" applyFont="1" applyFill="1" applyBorder="1" applyAlignment="1">
      <alignment horizontal="left" vertical="center" wrapText="1"/>
    </xf>
    <xf numFmtId="0" fontId="2" fillId="7" borderId="10" xfId="2" applyFont="1" applyFill="1" applyBorder="1" applyAlignment="1">
      <alignment horizontal="left" vertical="center" wrapText="1"/>
    </xf>
    <xf numFmtId="0" fontId="13" fillId="7" borderId="11" xfId="0" applyFont="1" applyFill="1" applyBorder="1" applyAlignment="1">
      <alignment horizontal="left" vertical="center" wrapText="1"/>
    </xf>
    <xf numFmtId="38" fontId="13" fillId="7" borderId="84" xfId="8" applyFont="1" applyFill="1" applyBorder="1" applyAlignment="1">
      <alignment horizontal="right" vertical="center" wrapText="1"/>
    </xf>
    <xf numFmtId="38" fontId="13" fillId="7" borderId="94" xfId="8" applyFont="1" applyFill="1" applyBorder="1" applyAlignment="1">
      <alignment horizontal="right" vertical="center" wrapText="1"/>
    </xf>
    <xf numFmtId="0" fontId="15" fillId="7" borderId="97" xfId="2" applyFont="1" applyFill="1" applyBorder="1" applyAlignment="1">
      <alignment horizontal="left" vertical="center" wrapText="1"/>
    </xf>
    <xf numFmtId="38" fontId="15" fillId="7" borderId="69" xfId="8" applyFont="1" applyFill="1" applyBorder="1" applyAlignment="1">
      <alignment horizontal="right" vertical="center" wrapText="1"/>
    </xf>
    <xf numFmtId="177" fontId="15" fillId="7" borderId="69" xfId="8" applyNumberFormat="1" applyFont="1" applyFill="1" applyBorder="1" applyAlignment="1">
      <alignment horizontal="right" vertical="center" wrapText="1"/>
    </xf>
    <xf numFmtId="0" fontId="2" fillId="7" borderId="79" xfId="2" applyFont="1" applyFill="1" applyBorder="1" applyAlignment="1">
      <alignment horizontal="left" vertical="center" wrapText="1"/>
    </xf>
    <xf numFmtId="0" fontId="2" fillId="7" borderId="80" xfId="2" applyFont="1" applyFill="1" applyBorder="1" applyAlignment="1">
      <alignment horizontal="left" vertical="center" wrapText="1"/>
    </xf>
    <xf numFmtId="0" fontId="13" fillId="7" borderId="81" xfId="0" applyFont="1" applyFill="1" applyBorder="1" applyAlignment="1">
      <alignment horizontal="left" vertical="center" wrapText="1"/>
    </xf>
    <xf numFmtId="38" fontId="13" fillId="7" borderId="69" xfId="8" applyFont="1" applyFill="1" applyBorder="1" applyAlignment="1">
      <alignment horizontal="right" vertical="center" wrapText="1"/>
    </xf>
    <xf numFmtId="38" fontId="13" fillId="7" borderId="82" xfId="8" applyFont="1" applyFill="1" applyBorder="1" applyAlignment="1">
      <alignment horizontal="right" vertical="center" wrapText="1"/>
    </xf>
    <xf numFmtId="38" fontId="13" fillId="7" borderId="93" xfId="8" applyFont="1" applyFill="1" applyBorder="1" applyAlignment="1">
      <alignment horizontal="right" vertical="center" wrapText="1"/>
    </xf>
    <xf numFmtId="0" fontId="2" fillId="7" borderId="62" xfId="3" applyFont="1" applyFill="1" applyBorder="1" applyAlignment="1">
      <alignment horizontal="center"/>
    </xf>
    <xf numFmtId="0" fontId="2" fillId="7" borderId="63" xfId="3" applyFont="1" applyFill="1" applyBorder="1" applyAlignment="1">
      <alignment horizontal="center"/>
    </xf>
    <xf numFmtId="0" fontId="2" fillId="7" borderId="64" xfId="3" applyFont="1" applyFill="1" applyBorder="1" applyAlignment="1">
      <alignment horizontal="center"/>
    </xf>
    <xf numFmtId="0" fontId="34" fillId="7" borderId="62" xfId="3" applyFont="1" applyFill="1" applyBorder="1" applyAlignment="1">
      <alignment horizontal="center"/>
    </xf>
    <xf numFmtId="0" fontId="34" fillId="7" borderId="63" xfId="3" applyFont="1" applyFill="1" applyBorder="1" applyAlignment="1">
      <alignment horizontal="center"/>
    </xf>
    <xf numFmtId="0" fontId="34" fillId="7" borderId="64" xfId="3" applyFont="1" applyFill="1" applyBorder="1" applyAlignment="1">
      <alignment horizontal="center"/>
    </xf>
  </cellXfs>
  <cellStyles count="9">
    <cellStyle name="桁区切り" xfId="8" builtinId="6"/>
    <cellStyle name="標準" xfId="0" builtinId="0"/>
    <cellStyle name="標準 10" xfId="1"/>
    <cellStyle name="標準 12" xfId="3"/>
    <cellStyle name="標準 13" xfId="2"/>
    <cellStyle name="標準 2" xfId="6"/>
    <cellStyle name="標準 2 2" xfId="5"/>
    <cellStyle name="標準 27" xfId="4"/>
    <cellStyle name="標準 3" xfId="7"/>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99CC"/>
      <color rgb="FFFFF3FC"/>
      <color rgb="FFFFFFE5"/>
      <color rgb="FFCCFFFF"/>
      <color rgb="FFFFE7F8"/>
      <color rgb="FF0099FF"/>
      <color rgb="FFFFFFCC"/>
      <color rgb="FF9966FF"/>
      <color rgb="FF66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107576</xdr:colOff>
      <xdr:row>11</xdr:row>
      <xdr:rowOff>161364</xdr:rowOff>
    </xdr:from>
    <xdr:to>
      <xdr:col>46</xdr:col>
      <xdr:colOff>62753</xdr:colOff>
      <xdr:row>13</xdr:row>
      <xdr:rowOff>349623</xdr:rowOff>
    </xdr:to>
    <xdr:sp macro="" textlink="">
      <xdr:nvSpPr>
        <xdr:cNvPr id="2" name="正方形/長方形 1"/>
        <xdr:cNvSpPr/>
      </xdr:nvSpPr>
      <xdr:spPr>
        <a:xfrm>
          <a:off x="4016188" y="2061882"/>
          <a:ext cx="4616824" cy="806823"/>
        </a:xfrm>
        <a:prstGeom prst="rect">
          <a:avLst/>
        </a:prstGeom>
        <a:solidFill>
          <a:srgbClr val="FFE1F8"/>
        </a:solidFill>
        <a:ln w="28575">
          <a:solidFill>
            <a:srgbClr val="FF99CC"/>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0">
              <a:solidFill>
                <a:schemeClr val="tx1"/>
              </a:solidFill>
              <a:latin typeface="+mn-ea"/>
              <a:ea typeface="+mn-ea"/>
            </a:rPr>
            <a:t>別紙２を先に入力</a:t>
          </a:r>
          <a:endParaRPr kumimoji="1" lang="en-US" altLang="ja-JP" sz="1600" b="0">
            <a:solidFill>
              <a:schemeClr val="tx1"/>
            </a:solidFill>
            <a:latin typeface="+mn-ea"/>
            <a:ea typeface="+mn-ea"/>
          </a:endParaRPr>
        </a:p>
        <a:p>
          <a:pPr algn="l"/>
          <a:r>
            <a:rPr kumimoji="1" lang="ja-JP" altLang="en-US" sz="1200" b="1" u="sng">
              <a:solidFill>
                <a:srgbClr val="FF0000"/>
              </a:solidFill>
              <a:latin typeface="+mn-ea"/>
              <a:ea typeface="+mn-ea"/>
            </a:rPr>
            <a:t>右上「設置者名」、「代表者名」のみ入力</a:t>
          </a:r>
          <a:endParaRPr kumimoji="1" lang="en-US" altLang="ja-JP" sz="1200" b="1" u="sng">
            <a:solidFill>
              <a:srgbClr val="FF0000"/>
            </a:solidFill>
            <a:latin typeface="+mn-ea"/>
            <a:ea typeface="+mn-ea"/>
          </a:endParaRPr>
        </a:p>
        <a:p>
          <a:pPr algn="l"/>
          <a:r>
            <a:rPr kumimoji="1" lang="ja-JP" altLang="en-US" sz="1200" b="0">
              <a:solidFill>
                <a:schemeClr val="tx1"/>
              </a:solidFill>
              <a:latin typeface="+mn-ea"/>
              <a:ea typeface="+mn-ea"/>
            </a:rPr>
            <a:t>（その他の項目は別紙２の入力額が自動で反映されます）</a:t>
          </a:r>
          <a:endParaRPr kumimoji="1" lang="en-US" altLang="ja-JP" sz="1200" b="0">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866775</xdr:colOff>
      <xdr:row>15</xdr:row>
      <xdr:rowOff>95250</xdr:rowOff>
    </xdr:from>
    <xdr:to>
      <xdr:col>9</xdr:col>
      <xdr:colOff>809625</xdr:colOff>
      <xdr:row>17</xdr:row>
      <xdr:rowOff>197223</xdr:rowOff>
    </xdr:to>
    <xdr:sp macro="" textlink="">
      <xdr:nvSpPr>
        <xdr:cNvPr id="3" name="正方形/長方形 2"/>
        <xdr:cNvSpPr/>
      </xdr:nvSpPr>
      <xdr:spPr>
        <a:xfrm>
          <a:off x="6572250" y="3686175"/>
          <a:ext cx="3448050" cy="806823"/>
        </a:xfrm>
        <a:prstGeom prst="rect">
          <a:avLst/>
        </a:prstGeom>
        <a:solidFill>
          <a:srgbClr val="FFFF00"/>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黄色のセルのみ入力してください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xdr:colOff>
      <xdr:row>12</xdr:row>
      <xdr:rowOff>0</xdr:rowOff>
    </xdr:from>
    <xdr:to>
      <xdr:col>11</xdr:col>
      <xdr:colOff>457200</xdr:colOff>
      <xdr:row>14</xdr:row>
      <xdr:rowOff>235323</xdr:rowOff>
    </xdr:to>
    <xdr:sp macro="" textlink="">
      <xdr:nvSpPr>
        <xdr:cNvPr id="2" name="正方形/長方形 1"/>
        <xdr:cNvSpPr/>
      </xdr:nvSpPr>
      <xdr:spPr>
        <a:xfrm>
          <a:off x="5762625" y="3143250"/>
          <a:ext cx="3448050" cy="806823"/>
        </a:xfrm>
        <a:prstGeom prst="rect">
          <a:avLst/>
        </a:prstGeom>
        <a:solidFill>
          <a:srgbClr val="FFFF00"/>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黄色のセルのみ入力してください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653142</xdr:colOff>
      <xdr:row>50</xdr:row>
      <xdr:rowOff>381000</xdr:rowOff>
    </xdr:from>
    <xdr:to>
      <xdr:col>9</xdr:col>
      <xdr:colOff>84364</xdr:colOff>
      <xdr:row>52</xdr:row>
      <xdr:rowOff>338738</xdr:rowOff>
    </xdr:to>
    <xdr:sp macro="" textlink="">
      <xdr:nvSpPr>
        <xdr:cNvPr id="2" name="正方形/長方形 1"/>
        <xdr:cNvSpPr/>
      </xdr:nvSpPr>
      <xdr:spPr>
        <a:xfrm>
          <a:off x="5508171" y="4354286"/>
          <a:ext cx="3448050" cy="806823"/>
        </a:xfrm>
        <a:prstGeom prst="rect">
          <a:avLst/>
        </a:prstGeom>
        <a:solidFill>
          <a:srgbClr val="FFFF00"/>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黄色のセルのみ入力してください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116542</xdr:colOff>
      <xdr:row>12</xdr:row>
      <xdr:rowOff>44823</xdr:rowOff>
    </xdr:from>
    <xdr:to>
      <xdr:col>46</xdr:col>
      <xdr:colOff>71719</xdr:colOff>
      <xdr:row>14</xdr:row>
      <xdr:rowOff>8963</xdr:rowOff>
    </xdr:to>
    <xdr:sp macro="" textlink="">
      <xdr:nvSpPr>
        <xdr:cNvPr id="2" name="正方形/長方形 1"/>
        <xdr:cNvSpPr/>
      </xdr:nvSpPr>
      <xdr:spPr>
        <a:xfrm>
          <a:off x="4159624" y="2142564"/>
          <a:ext cx="4616824" cy="806823"/>
        </a:xfrm>
        <a:prstGeom prst="rect">
          <a:avLst/>
        </a:prstGeom>
        <a:solidFill>
          <a:srgbClr val="CCFFFF"/>
        </a:solidFill>
        <a:ln w="28575">
          <a:solidFill>
            <a:srgbClr val="0099FF"/>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0">
              <a:solidFill>
                <a:schemeClr val="tx1"/>
              </a:solidFill>
              <a:latin typeface="+mn-ea"/>
              <a:ea typeface="+mn-ea"/>
            </a:rPr>
            <a:t>別紙４を先に入力</a:t>
          </a:r>
          <a:endParaRPr kumimoji="1" lang="en-US" altLang="ja-JP" sz="1600" b="0">
            <a:solidFill>
              <a:schemeClr val="tx1"/>
            </a:solidFill>
            <a:latin typeface="+mn-ea"/>
            <a:ea typeface="+mn-ea"/>
          </a:endParaRPr>
        </a:p>
        <a:p>
          <a:pPr algn="l"/>
          <a:r>
            <a:rPr kumimoji="1" lang="ja-JP" altLang="en-US" sz="1200" b="1" u="sng">
              <a:solidFill>
                <a:srgbClr val="FF0000"/>
              </a:solidFill>
              <a:latin typeface="+mn-ea"/>
              <a:ea typeface="+mn-ea"/>
            </a:rPr>
            <a:t>右上「設置者名」、「代表者名」のみ入力</a:t>
          </a:r>
          <a:endParaRPr kumimoji="1" lang="en-US" altLang="ja-JP" sz="1200" b="1" u="sng">
            <a:solidFill>
              <a:srgbClr val="FF0000"/>
            </a:solidFill>
            <a:latin typeface="+mn-ea"/>
            <a:ea typeface="+mn-ea"/>
          </a:endParaRPr>
        </a:p>
        <a:p>
          <a:pPr algn="l"/>
          <a:r>
            <a:rPr kumimoji="1" lang="ja-JP" altLang="en-US" sz="1200" b="0">
              <a:solidFill>
                <a:schemeClr val="tx1"/>
              </a:solidFill>
              <a:latin typeface="+mn-ea"/>
              <a:ea typeface="+mn-ea"/>
            </a:rPr>
            <a:t>（その他の項目は別紙２の入力額が自動で反映されます）</a:t>
          </a:r>
          <a:endParaRPr kumimoji="1" lang="en-US" altLang="ja-JP" sz="1200" b="0">
            <a:solidFill>
              <a:schemeClr val="tx1"/>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419100</xdr:colOff>
      <xdr:row>14</xdr:row>
      <xdr:rowOff>295275</xdr:rowOff>
    </xdr:from>
    <xdr:to>
      <xdr:col>9</xdr:col>
      <xdr:colOff>666750</xdr:colOff>
      <xdr:row>17</xdr:row>
      <xdr:rowOff>44823</xdr:rowOff>
    </xdr:to>
    <xdr:sp macro="" textlink="">
      <xdr:nvSpPr>
        <xdr:cNvPr id="2" name="正方形/長方形 1"/>
        <xdr:cNvSpPr/>
      </xdr:nvSpPr>
      <xdr:spPr>
        <a:xfrm>
          <a:off x="6124575" y="3533775"/>
          <a:ext cx="3752850" cy="806823"/>
        </a:xfrm>
        <a:prstGeom prst="rect">
          <a:avLst/>
        </a:prstGeom>
        <a:solidFill>
          <a:srgbClr val="FF99CC"/>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ピンク色のセルのみ入力してください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133350</xdr:colOff>
      <xdr:row>12</xdr:row>
      <xdr:rowOff>228600</xdr:rowOff>
    </xdr:from>
    <xdr:to>
      <xdr:col>11</xdr:col>
      <xdr:colOff>838200</xdr:colOff>
      <xdr:row>16</xdr:row>
      <xdr:rowOff>6723</xdr:rowOff>
    </xdr:to>
    <xdr:sp macro="" textlink="">
      <xdr:nvSpPr>
        <xdr:cNvPr id="2" name="正方形/長方形 1"/>
        <xdr:cNvSpPr/>
      </xdr:nvSpPr>
      <xdr:spPr>
        <a:xfrm>
          <a:off x="5838825" y="3371850"/>
          <a:ext cx="3752850" cy="806823"/>
        </a:xfrm>
        <a:prstGeom prst="rect">
          <a:avLst/>
        </a:prstGeom>
        <a:solidFill>
          <a:srgbClr val="FF99CC"/>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ピンク色のセルのみ入力してください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718457</xdr:colOff>
      <xdr:row>50</xdr:row>
      <xdr:rowOff>359229</xdr:rowOff>
    </xdr:from>
    <xdr:to>
      <xdr:col>9</xdr:col>
      <xdr:colOff>454479</xdr:colOff>
      <xdr:row>52</xdr:row>
      <xdr:rowOff>316967</xdr:rowOff>
    </xdr:to>
    <xdr:sp macro="" textlink="">
      <xdr:nvSpPr>
        <xdr:cNvPr id="2" name="正方形/長方形 1"/>
        <xdr:cNvSpPr/>
      </xdr:nvSpPr>
      <xdr:spPr>
        <a:xfrm>
          <a:off x="5573486" y="4332515"/>
          <a:ext cx="3752850" cy="806823"/>
        </a:xfrm>
        <a:prstGeom prst="rect">
          <a:avLst/>
        </a:prstGeom>
        <a:solidFill>
          <a:srgbClr val="FF99CC"/>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800" b="1">
              <a:solidFill>
                <a:sysClr val="windowText" lastClr="000000"/>
              </a:solidFill>
              <a:latin typeface="+mn-ea"/>
              <a:ea typeface="+mn-ea"/>
            </a:rPr>
            <a:t>ピンク色のセルのみ入力してください</a:t>
          </a:r>
          <a:endParaRPr kumimoji="1" lang="en-US" altLang="ja-JP" sz="18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B1:BD60"/>
  <sheetViews>
    <sheetView showGridLines="0" tabSelected="1" view="pageBreakPreview" zoomScale="85" zoomScaleNormal="100" zoomScaleSheetLayoutView="85" workbookViewId="0">
      <selection activeCell="G26" sqref="G26"/>
    </sheetView>
  </sheetViews>
  <sheetFormatPr defaultColWidth="2.6640625" defaultRowHeight="13.2"/>
  <cols>
    <col min="1" max="2" width="2.6640625" style="38"/>
    <col min="3" max="20" width="2.88671875" style="38" customWidth="1"/>
    <col min="21" max="16384" width="2.6640625" style="38"/>
  </cols>
  <sheetData>
    <row r="1" spans="2:56" s="36" customFormat="1" ht="14.4">
      <c r="B1" s="36" t="s">
        <v>41</v>
      </c>
    </row>
    <row r="2" spans="2:56" s="36" customFormat="1" ht="14.4"/>
    <row r="3" spans="2:56" s="36" customFormat="1" ht="24" customHeight="1">
      <c r="B3" s="342" t="s">
        <v>140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row>
    <row r="4" spans="2:56" ht="10.5" customHeight="1" thickBot="1"/>
    <row r="5" spans="2:56" s="36" customFormat="1" ht="16.2" customHeight="1" thickBot="1">
      <c r="B5" s="142"/>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121" t="s">
        <v>110</v>
      </c>
      <c r="AP5" s="144"/>
      <c r="AQ5" s="144"/>
      <c r="AR5" s="144"/>
      <c r="AS5" s="358"/>
      <c r="AT5" s="359"/>
      <c r="AU5" s="359"/>
      <c r="AV5" s="359"/>
      <c r="AW5" s="359"/>
      <c r="AX5" s="359"/>
      <c r="AY5" s="359"/>
      <c r="AZ5" s="359"/>
      <c r="BA5" s="359"/>
      <c r="BB5" s="359"/>
      <c r="BC5" s="360"/>
      <c r="BD5" s="37"/>
    </row>
    <row r="6" spans="2:56" s="36" customFormat="1" ht="16.2" customHeight="1" thickBot="1">
      <c r="AO6" s="141" t="s">
        <v>109</v>
      </c>
      <c r="AP6" s="141"/>
      <c r="AQ6" s="141"/>
      <c r="AR6" s="122"/>
      <c r="AS6" s="328"/>
      <c r="AT6" s="329"/>
      <c r="AU6" s="329"/>
      <c r="AV6" s="329"/>
      <c r="AW6" s="329"/>
      <c r="AX6" s="329"/>
      <c r="AY6" s="329"/>
      <c r="AZ6" s="329"/>
      <c r="BA6" s="329"/>
      <c r="BB6" s="329"/>
      <c r="BC6" s="330"/>
    </row>
    <row r="7" spans="2:56" ht="10.5" customHeight="1"/>
    <row r="8" spans="2:56" ht="11.25" customHeight="1">
      <c r="B8" s="331" t="s">
        <v>34</v>
      </c>
      <c r="C8" s="332"/>
      <c r="D8" s="332"/>
      <c r="E8" s="332"/>
      <c r="F8" s="332"/>
      <c r="G8" s="332"/>
      <c r="H8" s="332"/>
      <c r="I8" s="332"/>
      <c r="J8" s="332"/>
      <c r="K8" s="332"/>
      <c r="L8" s="332"/>
      <c r="M8" s="332"/>
      <c r="N8" s="332"/>
      <c r="O8" s="332"/>
      <c r="P8" s="332"/>
      <c r="Q8" s="332"/>
      <c r="R8" s="332"/>
      <c r="S8" s="332"/>
      <c r="T8" s="333"/>
      <c r="U8" s="331" t="s">
        <v>1</v>
      </c>
      <c r="V8" s="337"/>
      <c r="W8" s="337"/>
      <c r="X8" s="337"/>
      <c r="Y8" s="338"/>
      <c r="Z8" s="331" t="s">
        <v>35</v>
      </c>
      <c r="AA8" s="337"/>
      <c r="AB8" s="337"/>
      <c r="AC8" s="337"/>
      <c r="AD8" s="338"/>
      <c r="AE8" s="337" t="s">
        <v>2</v>
      </c>
      <c r="AF8" s="337"/>
      <c r="AG8" s="337"/>
      <c r="AH8" s="337"/>
      <c r="AI8" s="337"/>
      <c r="AJ8" s="331" t="s">
        <v>11</v>
      </c>
      <c r="AK8" s="337"/>
      <c r="AL8" s="337"/>
      <c r="AM8" s="337"/>
      <c r="AN8" s="338"/>
      <c r="AO8" s="331" t="s">
        <v>6</v>
      </c>
      <c r="AP8" s="337"/>
      <c r="AQ8" s="337"/>
      <c r="AR8" s="337"/>
      <c r="AS8" s="338"/>
      <c r="AT8" s="331" t="s">
        <v>22</v>
      </c>
      <c r="AU8" s="337"/>
      <c r="AV8" s="337"/>
      <c r="AW8" s="337"/>
      <c r="AX8" s="338"/>
      <c r="AY8" s="337" t="s">
        <v>7</v>
      </c>
      <c r="AZ8" s="337"/>
      <c r="BA8" s="337"/>
      <c r="BB8" s="337"/>
      <c r="BC8" s="338"/>
    </row>
    <row r="9" spans="2:56" ht="11.25" customHeight="1">
      <c r="B9" s="334"/>
      <c r="C9" s="335"/>
      <c r="D9" s="335"/>
      <c r="E9" s="335"/>
      <c r="F9" s="335"/>
      <c r="G9" s="335"/>
      <c r="H9" s="335"/>
      <c r="I9" s="335"/>
      <c r="J9" s="335"/>
      <c r="K9" s="335"/>
      <c r="L9" s="335"/>
      <c r="M9" s="335"/>
      <c r="N9" s="335"/>
      <c r="O9" s="335"/>
      <c r="P9" s="335"/>
      <c r="Q9" s="335"/>
      <c r="R9" s="335"/>
      <c r="S9" s="335"/>
      <c r="T9" s="336"/>
      <c r="U9" s="339"/>
      <c r="V9" s="340"/>
      <c r="W9" s="340"/>
      <c r="X9" s="340"/>
      <c r="Y9" s="341"/>
      <c r="Z9" s="339"/>
      <c r="AA9" s="340"/>
      <c r="AB9" s="340"/>
      <c r="AC9" s="340"/>
      <c r="AD9" s="341"/>
      <c r="AE9" s="340"/>
      <c r="AF9" s="340"/>
      <c r="AG9" s="340"/>
      <c r="AH9" s="340"/>
      <c r="AI9" s="340"/>
      <c r="AJ9" s="339"/>
      <c r="AK9" s="340"/>
      <c r="AL9" s="340"/>
      <c r="AM9" s="340"/>
      <c r="AN9" s="341"/>
      <c r="AO9" s="339"/>
      <c r="AP9" s="340"/>
      <c r="AQ9" s="340"/>
      <c r="AR9" s="340"/>
      <c r="AS9" s="341"/>
      <c r="AT9" s="339"/>
      <c r="AU9" s="340"/>
      <c r="AV9" s="340"/>
      <c r="AW9" s="340"/>
      <c r="AX9" s="341"/>
      <c r="AY9" s="340"/>
      <c r="AZ9" s="340"/>
      <c r="BA9" s="340"/>
      <c r="BB9" s="340"/>
      <c r="BC9" s="341"/>
    </row>
    <row r="10" spans="2:56" ht="11.25" customHeight="1">
      <c r="B10" s="334"/>
      <c r="C10" s="335"/>
      <c r="D10" s="335"/>
      <c r="E10" s="335"/>
      <c r="F10" s="335"/>
      <c r="G10" s="335"/>
      <c r="H10" s="335"/>
      <c r="I10" s="335"/>
      <c r="J10" s="335"/>
      <c r="K10" s="335"/>
      <c r="L10" s="335"/>
      <c r="M10" s="335"/>
      <c r="N10" s="335"/>
      <c r="O10" s="335"/>
      <c r="P10" s="335"/>
      <c r="Q10" s="335"/>
      <c r="R10" s="335"/>
      <c r="S10" s="335"/>
      <c r="T10" s="336"/>
      <c r="U10" s="339"/>
      <c r="V10" s="340"/>
      <c r="W10" s="340"/>
      <c r="X10" s="340"/>
      <c r="Y10" s="341"/>
      <c r="Z10" s="339"/>
      <c r="AA10" s="340"/>
      <c r="AB10" s="340"/>
      <c r="AC10" s="340"/>
      <c r="AD10" s="341"/>
      <c r="AE10" s="340"/>
      <c r="AF10" s="340"/>
      <c r="AG10" s="340"/>
      <c r="AH10" s="340"/>
      <c r="AI10" s="340"/>
      <c r="AJ10" s="339"/>
      <c r="AK10" s="340"/>
      <c r="AL10" s="340"/>
      <c r="AM10" s="340"/>
      <c r="AN10" s="341"/>
      <c r="AO10" s="339"/>
      <c r="AP10" s="340"/>
      <c r="AQ10" s="340"/>
      <c r="AR10" s="340"/>
      <c r="AS10" s="341"/>
      <c r="AT10" s="339"/>
      <c r="AU10" s="340"/>
      <c r="AV10" s="340"/>
      <c r="AW10" s="340"/>
      <c r="AX10" s="341"/>
      <c r="AY10" s="340"/>
      <c r="AZ10" s="340"/>
      <c r="BA10" s="340"/>
      <c r="BB10" s="340"/>
      <c r="BC10" s="341"/>
    </row>
    <row r="11" spans="2:56">
      <c r="B11" s="343"/>
      <c r="C11" s="344"/>
      <c r="D11" s="344"/>
      <c r="E11" s="344"/>
      <c r="F11" s="344"/>
      <c r="G11" s="344"/>
      <c r="H11" s="344"/>
      <c r="I11" s="344"/>
      <c r="J11" s="344"/>
      <c r="K11" s="344"/>
      <c r="L11" s="344"/>
      <c r="M11" s="344"/>
      <c r="N11" s="344"/>
      <c r="O11" s="344"/>
      <c r="P11" s="344"/>
      <c r="Q11" s="344"/>
      <c r="R11" s="344"/>
      <c r="S11" s="344"/>
      <c r="T11" s="345"/>
      <c r="U11" s="39"/>
      <c r="V11" s="40"/>
      <c r="W11" s="40"/>
      <c r="X11" s="40"/>
      <c r="Y11" s="41" t="s">
        <v>36</v>
      </c>
      <c r="Z11" s="39"/>
      <c r="AA11" s="40"/>
      <c r="AB11" s="40"/>
      <c r="AC11" s="40"/>
      <c r="AD11" s="41" t="s">
        <v>27</v>
      </c>
      <c r="AE11" s="40"/>
      <c r="AF11" s="346" t="s">
        <v>39</v>
      </c>
      <c r="AG11" s="347"/>
      <c r="AH11" s="347"/>
      <c r="AI11" s="348"/>
      <c r="AJ11" s="39"/>
      <c r="AK11" s="40"/>
      <c r="AL11" s="40"/>
      <c r="AM11" s="40"/>
      <c r="AN11" s="41" t="s">
        <v>28</v>
      </c>
      <c r="AO11" s="39"/>
      <c r="AP11" s="40"/>
      <c r="AQ11" s="40"/>
      <c r="AR11" s="40"/>
      <c r="AS11" s="41" t="s">
        <v>37</v>
      </c>
      <c r="AT11" s="39"/>
      <c r="AU11" s="40"/>
      <c r="AV11" s="40"/>
      <c r="AW11" s="40"/>
      <c r="AX11" s="41" t="s">
        <v>40</v>
      </c>
      <c r="AY11" s="40"/>
      <c r="AZ11" s="40"/>
      <c r="BA11" s="40"/>
      <c r="BB11" s="40"/>
      <c r="BC11" s="41" t="s">
        <v>29</v>
      </c>
    </row>
    <row r="12" spans="2:56" ht="15.75" customHeight="1">
      <c r="B12" s="349"/>
      <c r="C12" s="350"/>
      <c r="D12" s="350"/>
      <c r="E12" s="350"/>
      <c r="F12" s="350"/>
      <c r="G12" s="350"/>
      <c r="H12" s="350"/>
      <c r="I12" s="350"/>
      <c r="J12" s="350"/>
      <c r="K12" s="350"/>
      <c r="L12" s="350"/>
      <c r="M12" s="350"/>
      <c r="N12" s="350"/>
      <c r="O12" s="350"/>
      <c r="P12" s="350"/>
      <c r="Q12" s="350"/>
      <c r="R12" s="350"/>
      <c r="S12" s="350"/>
      <c r="T12" s="351"/>
      <c r="U12" s="42"/>
      <c r="V12" s="30"/>
      <c r="W12" s="30"/>
      <c r="X12" s="30"/>
      <c r="Y12" s="43" t="s">
        <v>4</v>
      </c>
      <c r="Z12" s="44"/>
      <c r="AA12" s="45"/>
      <c r="AB12" s="45"/>
      <c r="AC12" s="45"/>
      <c r="AD12" s="43" t="s">
        <v>4</v>
      </c>
      <c r="AE12" s="45"/>
      <c r="AF12" s="45"/>
      <c r="AG12" s="45"/>
      <c r="AH12" s="45"/>
      <c r="AI12" s="45" t="s">
        <v>4</v>
      </c>
      <c r="AJ12" s="44"/>
      <c r="AK12" s="45"/>
      <c r="AL12" s="45"/>
      <c r="AM12" s="45"/>
      <c r="AN12" s="43" t="s">
        <v>4</v>
      </c>
      <c r="AO12" s="44"/>
      <c r="AP12" s="45"/>
      <c r="AQ12" s="45"/>
      <c r="AR12" s="45"/>
      <c r="AS12" s="43" t="s">
        <v>4</v>
      </c>
      <c r="AT12" s="44"/>
      <c r="AU12" s="45"/>
      <c r="AV12" s="45"/>
      <c r="AW12" s="45"/>
      <c r="AX12" s="43" t="s">
        <v>4</v>
      </c>
      <c r="AY12" s="45"/>
      <c r="AZ12" s="45"/>
      <c r="BA12" s="45"/>
      <c r="BB12" s="45"/>
      <c r="BC12" s="43" t="s">
        <v>4</v>
      </c>
    </row>
    <row r="13" spans="2:56" ht="33" customHeight="1">
      <c r="B13" s="352" t="s">
        <v>42</v>
      </c>
      <c r="C13" s="353"/>
      <c r="D13" s="353"/>
      <c r="E13" s="353"/>
      <c r="F13" s="353"/>
      <c r="G13" s="353"/>
      <c r="H13" s="353"/>
      <c r="I13" s="353"/>
      <c r="J13" s="353"/>
      <c r="K13" s="353"/>
      <c r="L13" s="353"/>
      <c r="M13" s="353"/>
      <c r="N13" s="353"/>
      <c r="O13" s="353"/>
      <c r="P13" s="353"/>
      <c r="Q13" s="353"/>
      <c r="R13" s="353"/>
      <c r="S13" s="353"/>
      <c r="T13" s="354"/>
      <c r="U13" s="355"/>
      <c r="V13" s="356"/>
      <c r="W13" s="356"/>
      <c r="X13" s="356"/>
      <c r="Y13" s="357"/>
      <c r="Z13" s="355"/>
      <c r="AA13" s="356"/>
      <c r="AB13" s="356"/>
      <c r="AC13" s="356"/>
      <c r="AD13" s="357"/>
      <c r="AE13" s="355"/>
      <c r="AF13" s="356"/>
      <c r="AG13" s="356"/>
      <c r="AH13" s="356"/>
      <c r="AI13" s="357"/>
      <c r="AJ13" s="355"/>
      <c r="AK13" s="356"/>
      <c r="AL13" s="356"/>
      <c r="AM13" s="356"/>
      <c r="AN13" s="357"/>
      <c r="AO13" s="355"/>
      <c r="AP13" s="356"/>
      <c r="AQ13" s="356"/>
      <c r="AR13" s="356"/>
      <c r="AS13" s="357"/>
      <c r="AT13" s="355"/>
      <c r="AU13" s="356"/>
      <c r="AV13" s="356"/>
      <c r="AW13" s="356"/>
      <c r="AX13" s="357"/>
      <c r="AY13" s="356"/>
      <c r="AZ13" s="356"/>
      <c r="BA13" s="356"/>
      <c r="BB13" s="356"/>
      <c r="BC13" s="357"/>
    </row>
    <row r="14" spans="2:56" ht="33" customHeight="1">
      <c r="B14" s="352" t="s">
        <v>43</v>
      </c>
      <c r="C14" s="353"/>
      <c r="D14" s="353"/>
      <c r="E14" s="353"/>
      <c r="F14" s="353"/>
      <c r="G14" s="353"/>
      <c r="H14" s="353"/>
      <c r="I14" s="353"/>
      <c r="J14" s="353"/>
      <c r="K14" s="353"/>
      <c r="L14" s="353"/>
      <c r="M14" s="353"/>
      <c r="N14" s="353"/>
      <c r="O14" s="353"/>
      <c r="P14" s="353"/>
      <c r="Q14" s="353"/>
      <c r="R14" s="353"/>
      <c r="S14" s="353"/>
      <c r="T14" s="354"/>
      <c r="U14" s="355"/>
      <c r="V14" s="356"/>
      <c r="W14" s="356"/>
      <c r="X14" s="356"/>
      <c r="Y14" s="357"/>
      <c r="Z14" s="355"/>
      <c r="AA14" s="356"/>
      <c r="AB14" s="356"/>
      <c r="AC14" s="356"/>
      <c r="AD14" s="357"/>
      <c r="AE14" s="386"/>
      <c r="AF14" s="380"/>
      <c r="AG14" s="380"/>
      <c r="AH14" s="380"/>
      <c r="AI14" s="381"/>
      <c r="AJ14" s="355"/>
      <c r="AK14" s="356"/>
      <c r="AL14" s="356"/>
      <c r="AM14" s="356"/>
      <c r="AN14" s="357"/>
      <c r="AO14" s="355"/>
      <c r="AP14" s="356"/>
      <c r="AQ14" s="356"/>
      <c r="AR14" s="356"/>
      <c r="AS14" s="357"/>
      <c r="AT14" s="386"/>
      <c r="AU14" s="380"/>
      <c r="AV14" s="380"/>
      <c r="AW14" s="380"/>
      <c r="AX14" s="381"/>
      <c r="AY14" s="380"/>
      <c r="AZ14" s="380"/>
      <c r="BA14" s="380"/>
      <c r="BB14" s="380"/>
      <c r="BC14" s="381"/>
    </row>
    <row r="15" spans="2:56" ht="33" customHeight="1">
      <c r="B15" s="352" t="s">
        <v>44</v>
      </c>
      <c r="C15" s="353"/>
      <c r="D15" s="353"/>
      <c r="E15" s="353"/>
      <c r="F15" s="353"/>
      <c r="G15" s="353"/>
      <c r="H15" s="353"/>
      <c r="I15" s="353"/>
      <c r="J15" s="353"/>
      <c r="K15" s="353"/>
      <c r="L15" s="353"/>
      <c r="M15" s="353"/>
      <c r="N15" s="353"/>
      <c r="O15" s="353"/>
      <c r="P15" s="353"/>
      <c r="Q15" s="353"/>
      <c r="R15" s="353"/>
      <c r="S15" s="353"/>
      <c r="T15" s="354"/>
      <c r="U15" s="364">
        <f>'別紙２（ICT）'!F13</f>
        <v>0</v>
      </c>
      <c r="V15" s="365"/>
      <c r="W15" s="366"/>
      <c r="X15" s="365"/>
      <c r="Y15" s="367"/>
      <c r="Z15" s="364">
        <f>'別紙２（ICT）'!G13</f>
        <v>0</v>
      </c>
      <c r="AA15" s="365"/>
      <c r="AB15" s="365"/>
      <c r="AC15" s="365"/>
      <c r="AD15" s="367"/>
      <c r="AE15" s="368">
        <f>'別紙２（ICT）'!H13</f>
        <v>0</v>
      </c>
      <c r="AF15" s="369"/>
      <c r="AG15" s="369"/>
      <c r="AH15" s="369"/>
      <c r="AI15" s="370"/>
      <c r="AJ15" s="364">
        <f>'別紙２（ICT）'!I13</f>
        <v>0</v>
      </c>
      <c r="AK15" s="365"/>
      <c r="AL15" s="365"/>
      <c r="AM15" s="365"/>
      <c r="AN15" s="367"/>
      <c r="AO15" s="383" t="s">
        <v>137</v>
      </c>
      <c r="AP15" s="384"/>
      <c r="AQ15" s="384"/>
      <c r="AR15" s="384"/>
      <c r="AS15" s="385"/>
      <c r="AT15" s="368">
        <f>別紙２安全対策①!J17+別紙２安全対策③!J55</f>
        <v>0</v>
      </c>
      <c r="AU15" s="369"/>
      <c r="AV15" s="369"/>
      <c r="AW15" s="369"/>
      <c r="AX15" s="370"/>
      <c r="AY15" s="369">
        <f>'別紙２（ICT）'!M13</f>
        <v>0</v>
      </c>
      <c r="AZ15" s="369"/>
      <c r="BA15" s="369"/>
      <c r="BB15" s="369"/>
      <c r="BC15" s="370"/>
    </row>
    <row r="16" spans="2:56" ht="33" customHeight="1" thickBot="1">
      <c r="B16" s="352" t="s">
        <v>45</v>
      </c>
      <c r="C16" s="353"/>
      <c r="D16" s="353"/>
      <c r="E16" s="353"/>
      <c r="F16" s="353"/>
      <c r="G16" s="353"/>
      <c r="H16" s="353"/>
      <c r="I16" s="353"/>
      <c r="J16" s="353"/>
      <c r="K16" s="353"/>
      <c r="L16" s="353"/>
      <c r="M16" s="353"/>
      <c r="N16" s="353"/>
      <c r="O16" s="353"/>
      <c r="P16" s="353"/>
      <c r="Q16" s="353"/>
      <c r="R16" s="353"/>
      <c r="S16" s="353"/>
      <c r="T16" s="354"/>
      <c r="U16" s="364">
        <f>別紙２安全対策①!E17+別紙２安全対策③!E55</f>
        <v>0</v>
      </c>
      <c r="V16" s="365"/>
      <c r="W16" s="366"/>
      <c r="X16" s="365"/>
      <c r="Y16" s="367"/>
      <c r="Z16" s="364">
        <f>別紙２安全対策①!F17+別紙２安全対策③!F55</f>
        <v>0</v>
      </c>
      <c r="AA16" s="365"/>
      <c r="AB16" s="365"/>
      <c r="AC16" s="365"/>
      <c r="AD16" s="367"/>
      <c r="AE16" s="371">
        <f>別紙２安全対策①!G17+別紙２安全対策③!G55</f>
        <v>0</v>
      </c>
      <c r="AF16" s="372"/>
      <c r="AG16" s="372"/>
      <c r="AH16" s="372"/>
      <c r="AI16" s="373"/>
      <c r="AJ16" s="364">
        <f>別紙２安全対策①!H17+別紙２安全対策③!H55</f>
        <v>0</v>
      </c>
      <c r="AK16" s="365"/>
      <c r="AL16" s="365"/>
      <c r="AM16" s="365"/>
      <c r="AN16" s="367"/>
      <c r="AO16" s="383" t="s">
        <v>137</v>
      </c>
      <c r="AP16" s="384"/>
      <c r="AQ16" s="384"/>
      <c r="AR16" s="384"/>
      <c r="AS16" s="385"/>
      <c r="AT16" s="371">
        <f>別紙２安全対策①!J17+別紙２安全対策③!J55</f>
        <v>0</v>
      </c>
      <c r="AU16" s="372"/>
      <c r="AV16" s="372"/>
      <c r="AW16" s="372"/>
      <c r="AX16" s="373"/>
      <c r="AY16" s="372">
        <f>別紙２安全対策①!L17+別紙２安全対策③!L55</f>
        <v>0</v>
      </c>
      <c r="AZ16" s="372"/>
      <c r="BA16" s="372"/>
      <c r="BB16" s="372"/>
      <c r="BC16" s="373"/>
    </row>
    <row r="17" spans="2:55" ht="33" customHeight="1" thickBot="1">
      <c r="B17" s="374" t="s">
        <v>46</v>
      </c>
      <c r="C17" s="375"/>
      <c r="D17" s="375"/>
      <c r="E17" s="375"/>
      <c r="F17" s="375"/>
      <c r="G17" s="375"/>
      <c r="H17" s="375"/>
      <c r="I17" s="375"/>
      <c r="J17" s="375"/>
      <c r="K17" s="375"/>
      <c r="L17" s="375"/>
      <c r="M17" s="375"/>
      <c r="N17" s="375"/>
      <c r="O17" s="375"/>
      <c r="P17" s="375"/>
      <c r="Q17" s="375"/>
      <c r="R17" s="375"/>
      <c r="S17" s="375"/>
      <c r="T17" s="376"/>
      <c r="U17" s="377">
        <f>SUBTOTAL(9,U15:Y16)</f>
        <v>0</v>
      </c>
      <c r="V17" s="378"/>
      <c r="W17" s="378"/>
      <c r="X17" s="378"/>
      <c r="Y17" s="379"/>
      <c r="Z17" s="377">
        <f t="shared" ref="Z17" si="0">SUBTOTAL(9,Z15:AD16)</f>
        <v>0</v>
      </c>
      <c r="AA17" s="378"/>
      <c r="AB17" s="378"/>
      <c r="AC17" s="378"/>
      <c r="AD17" s="379"/>
      <c r="AE17" s="377">
        <f t="shared" ref="AE17" si="1">SUBTOTAL(9,AE15:AI16)</f>
        <v>0</v>
      </c>
      <c r="AF17" s="378"/>
      <c r="AG17" s="378"/>
      <c r="AH17" s="378"/>
      <c r="AI17" s="379"/>
      <c r="AJ17" s="377">
        <f t="shared" ref="AJ17" si="2">SUBTOTAL(9,AJ15:AN16)</f>
        <v>0</v>
      </c>
      <c r="AK17" s="378"/>
      <c r="AL17" s="378"/>
      <c r="AM17" s="378"/>
      <c r="AN17" s="379"/>
      <c r="AO17" s="361" t="s">
        <v>137</v>
      </c>
      <c r="AP17" s="362"/>
      <c r="AQ17" s="362"/>
      <c r="AR17" s="362"/>
      <c r="AS17" s="363"/>
      <c r="AT17" s="377">
        <f t="shared" ref="AT17" si="3">SUBTOTAL(9,AT15:AX16)</f>
        <v>0</v>
      </c>
      <c r="AU17" s="378"/>
      <c r="AV17" s="378"/>
      <c r="AW17" s="378"/>
      <c r="AX17" s="379"/>
      <c r="AY17" s="378">
        <f t="shared" ref="AY17" si="4">SUBTOTAL(9,AY15:BC16)</f>
        <v>0</v>
      </c>
      <c r="AZ17" s="378"/>
      <c r="BA17" s="378"/>
      <c r="BB17" s="378"/>
      <c r="BC17" s="382"/>
    </row>
    <row r="18" spans="2:55" ht="8.25" customHeight="1">
      <c r="B18" s="143"/>
      <c r="C18" s="46"/>
      <c r="D18" s="46"/>
      <c r="E18" s="46"/>
      <c r="F18" s="46"/>
      <c r="G18" s="46"/>
      <c r="H18" s="46"/>
      <c r="I18" s="46"/>
      <c r="J18" s="46"/>
      <c r="K18" s="46"/>
      <c r="L18" s="46"/>
      <c r="M18" s="46"/>
      <c r="N18" s="46"/>
      <c r="O18" s="46"/>
      <c r="P18" s="46"/>
      <c r="Q18" s="46"/>
      <c r="R18" s="46"/>
      <c r="S18" s="46"/>
      <c r="T18" s="46"/>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row>
    <row r="60" spans="16:16">
      <c r="P60" s="107"/>
    </row>
  </sheetData>
  <mergeCells count="54">
    <mergeCell ref="B14:T14"/>
    <mergeCell ref="U14:Y14"/>
    <mergeCell ref="Z14:AD14"/>
    <mergeCell ref="AE14:AI14"/>
    <mergeCell ref="AJ14:AN14"/>
    <mergeCell ref="AO16:AS16"/>
    <mergeCell ref="AT16:AX16"/>
    <mergeCell ref="AO14:AS14"/>
    <mergeCell ref="AT14:AX14"/>
    <mergeCell ref="AO15:AS15"/>
    <mergeCell ref="AT17:AX17"/>
    <mergeCell ref="AY14:BC14"/>
    <mergeCell ref="AY16:BC16"/>
    <mergeCell ref="AY15:BC15"/>
    <mergeCell ref="AT15:AX15"/>
    <mergeCell ref="AY17:BC17"/>
    <mergeCell ref="AO17:AS17"/>
    <mergeCell ref="B15:T15"/>
    <mergeCell ref="U15:Y15"/>
    <mergeCell ref="Z15:AD15"/>
    <mergeCell ref="AE15:AI15"/>
    <mergeCell ref="AJ15:AN15"/>
    <mergeCell ref="Z16:AD16"/>
    <mergeCell ref="AE16:AI16"/>
    <mergeCell ref="B16:T16"/>
    <mergeCell ref="U16:Y16"/>
    <mergeCell ref="B17:T17"/>
    <mergeCell ref="U17:Y17"/>
    <mergeCell ref="Z17:AD17"/>
    <mergeCell ref="AE17:AI17"/>
    <mergeCell ref="AJ17:AN17"/>
    <mergeCell ref="AJ16:AN16"/>
    <mergeCell ref="B3:BD3"/>
    <mergeCell ref="B11:T11"/>
    <mergeCell ref="AF11:AI11"/>
    <mergeCell ref="B12:T12"/>
    <mergeCell ref="B13:T13"/>
    <mergeCell ref="U13:Y13"/>
    <mergeCell ref="Z13:AD13"/>
    <mergeCell ref="AE13:AI13"/>
    <mergeCell ref="AJ13:AN13"/>
    <mergeCell ref="AO13:AS13"/>
    <mergeCell ref="AT13:AX13"/>
    <mergeCell ref="AY13:BC13"/>
    <mergeCell ref="AO8:AS10"/>
    <mergeCell ref="AT8:AX10"/>
    <mergeCell ref="AY8:BC10"/>
    <mergeCell ref="AS5:BC5"/>
    <mergeCell ref="AS6:BC6"/>
    <mergeCell ref="B8:T10"/>
    <mergeCell ref="U8:Y10"/>
    <mergeCell ref="Z8:AD10"/>
    <mergeCell ref="AE8:AI10"/>
    <mergeCell ref="AJ8:AN10"/>
  </mergeCells>
  <phoneticPr fontId="6"/>
  <printOptions horizontalCentered="1"/>
  <pageMargins left="0.59055118110236227" right="0.59055118110236227" top="1.5354330708661419" bottom="0.55118110236220474" header="1.1023622047244095"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pageSetUpPr fitToPage="1"/>
  </sheetPr>
  <dimension ref="A1:W60"/>
  <sheetViews>
    <sheetView showGridLines="0" view="pageBreakPreview" zoomScale="80" zoomScaleNormal="75" zoomScaleSheetLayoutView="80" zoomScalePageLayoutView="80" workbookViewId="0">
      <selection activeCell="H25" sqref="H25"/>
    </sheetView>
  </sheetViews>
  <sheetFormatPr defaultRowHeight="13.2"/>
  <cols>
    <col min="1" max="1" width="1.88671875" style="3" customWidth="1"/>
    <col min="2" max="2" width="26.77734375" style="3" customWidth="1"/>
    <col min="3" max="3" width="21.109375" style="3" customWidth="1"/>
    <col min="4" max="4" width="22.21875" style="3" customWidth="1"/>
    <col min="5" max="5" width="11.109375" style="3" bestFit="1" customWidth="1"/>
    <col min="6" max="13" width="12.77734375" style="3" customWidth="1"/>
    <col min="14" max="14" width="2.77734375" style="3" customWidth="1"/>
    <col min="15" max="15" width="8.88671875" style="3"/>
    <col min="16" max="16" width="8.44140625" style="72" customWidth="1"/>
    <col min="17" max="17" width="7.109375" style="72" customWidth="1"/>
    <col min="18" max="18" width="8.88671875" style="72"/>
    <col min="19" max="19" width="2" style="3" customWidth="1"/>
    <col min="20" max="252" width="8.88671875" style="3"/>
    <col min="253" max="253" width="17.6640625" style="3" customWidth="1"/>
    <col min="254" max="254" width="17.21875" style="3" customWidth="1"/>
    <col min="255" max="255" width="15.6640625" style="3" customWidth="1"/>
    <col min="256" max="256" width="8.77734375" style="3" customWidth="1"/>
    <col min="257" max="257" width="6.6640625" style="3" customWidth="1"/>
    <col min="258" max="258" width="9.88671875" style="3" customWidth="1"/>
    <col min="259" max="259" width="5.21875" style="3" customWidth="1"/>
    <col min="260" max="260" width="9.88671875" style="3" customWidth="1"/>
    <col min="261" max="261" width="5.21875" style="3" customWidth="1"/>
    <col min="262" max="263" width="13.109375" style="3" customWidth="1"/>
    <col min="264" max="264" width="8.77734375" style="3" customWidth="1"/>
    <col min="265" max="265" width="6.109375" style="3" customWidth="1"/>
    <col min="266" max="266" width="3.44140625" style="3" customWidth="1"/>
    <col min="267" max="508" width="8.88671875" style="3"/>
    <col min="509" max="509" width="17.6640625" style="3" customWidth="1"/>
    <col min="510" max="510" width="17.21875" style="3" customWidth="1"/>
    <col min="511" max="511" width="15.6640625" style="3" customWidth="1"/>
    <col min="512" max="512" width="8.77734375" style="3" customWidth="1"/>
    <col min="513" max="513" width="6.6640625" style="3" customWidth="1"/>
    <col min="514" max="514" width="9.88671875" style="3" customWidth="1"/>
    <col min="515" max="515" width="5.21875" style="3" customWidth="1"/>
    <col min="516" max="516" width="9.88671875" style="3" customWidth="1"/>
    <col min="517" max="517" width="5.21875" style="3" customWidth="1"/>
    <col min="518" max="519" width="13.109375" style="3" customWidth="1"/>
    <col min="520" max="520" width="8.77734375" style="3" customWidth="1"/>
    <col min="521" max="521" width="6.109375" style="3" customWidth="1"/>
    <col min="522" max="522" width="3.44140625" style="3" customWidth="1"/>
    <col min="523" max="764" width="8.88671875" style="3"/>
    <col min="765" max="765" width="17.6640625" style="3" customWidth="1"/>
    <col min="766" max="766" width="17.21875" style="3" customWidth="1"/>
    <col min="767" max="767" width="15.6640625" style="3" customWidth="1"/>
    <col min="768" max="768" width="8.77734375" style="3" customWidth="1"/>
    <col min="769" max="769" width="6.6640625" style="3" customWidth="1"/>
    <col min="770" max="770" width="9.88671875" style="3" customWidth="1"/>
    <col min="771" max="771" width="5.21875" style="3" customWidth="1"/>
    <col min="772" max="772" width="9.88671875" style="3" customWidth="1"/>
    <col min="773" max="773" width="5.21875" style="3" customWidth="1"/>
    <col min="774" max="775" width="13.109375" style="3" customWidth="1"/>
    <col min="776" max="776" width="8.77734375" style="3" customWidth="1"/>
    <col min="777" max="777" width="6.109375" style="3" customWidth="1"/>
    <col min="778" max="778" width="3.44140625" style="3" customWidth="1"/>
    <col min="779" max="1020" width="8.88671875" style="3"/>
    <col min="1021" max="1021" width="17.6640625" style="3" customWidth="1"/>
    <col min="1022" max="1022" width="17.21875" style="3" customWidth="1"/>
    <col min="1023" max="1023" width="15.6640625" style="3" customWidth="1"/>
    <col min="1024" max="1024" width="8.77734375" style="3" customWidth="1"/>
    <col min="1025" max="1025" width="6.6640625" style="3" customWidth="1"/>
    <col min="1026" max="1026" width="9.88671875" style="3" customWidth="1"/>
    <col min="1027" max="1027" width="5.21875" style="3" customWidth="1"/>
    <col min="1028" max="1028" width="9.88671875" style="3" customWidth="1"/>
    <col min="1029" max="1029" width="5.21875" style="3" customWidth="1"/>
    <col min="1030" max="1031" width="13.109375" style="3" customWidth="1"/>
    <col min="1032" max="1032" width="8.77734375" style="3" customWidth="1"/>
    <col min="1033" max="1033" width="6.109375" style="3" customWidth="1"/>
    <col min="1034" max="1034" width="3.44140625" style="3" customWidth="1"/>
    <col min="1035" max="1276" width="8.88671875" style="3"/>
    <col min="1277" max="1277" width="17.6640625" style="3" customWidth="1"/>
    <col min="1278" max="1278" width="17.21875" style="3" customWidth="1"/>
    <col min="1279" max="1279" width="15.6640625" style="3" customWidth="1"/>
    <col min="1280" max="1280" width="8.77734375" style="3" customWidth="1"/>
    <col min="1281" max="1281" width="6.6640625" style="3" customWidth="1"/>
    <col min="1282" max="1282" width="9.88671875" style="3" customWidth="1"/>
    <col min="1283" max="1283" width="5.21875" style="3" customWidth="1"/>
    <col min="1284" max="1284" width="9.88671875" style="3" customWidth="1"/>
    <col min="1285" max="1285" width="5.21875" style="3" customWidth="1"/>
    <col min="1286" max="1287" width="13.109375" style="3" customWidth="1"/>
    <col min="1288" max="1288" width="8.77734375" style="3" customWidth="1"/>
    <col min="1289" max="1289" width="6.109375" style="3" customWidth="1"/>
    <col min="1290" max="1290" width="3.44140625" style="3" customWidth="1"/>
    <col min="1291" max="1532" width="8.88671875" style="3"/>
    <col min="1533" max="1533" width="17.6640625" style="3" customWidth="1"/>
    <col min="1534" max="1534" width="17.21875" style="3" customWidth="1"/>
    <col min="1535" max="1535" width="15.6640625" style="3" customWidth="1"/>
    <col min="1536" max="1536" width="8.77734375" style="3" customWidth="1"/>
    <col min="1537" max="1537" width="6.6640625" style="3" customWidth="1"/>
    <col min="1538" max="1538" width="9.88671875" style="3" customWidth="1"/>
    <col min="1539" max="1539" width="5.21875" style="3" customWidth="1"/>
    <col min="1540" max="1540" width="9.88671875" style="3" customWidth="1"/>
    <col min="1541" max="1541" width="5.21875" style="3" customWidth="1"/>
    <col min="1542" max="1543" width="13.109375" style="3" customWidth="1"/>
    <col min="1544" max="1544" width="8.77734375" style="3" customWidth="1"/>
    <col min="1545" max="1545" width="6.109375" style="3" customWidth="1"/>
    <col min="1546" max="1546" width="3.44140625" style="3" customWidth="1"/>
    <col min="1547" max="1788" width="8.88671875" style="3"/>
    <col min="1789" max="1789" width="17.6640625" style="3" customWidth="1"/>
    <col min="1790" max="1790" width="17.21875" style="3" customWidth="1"/>
    <col min="1791" max="1791" width="15.6640625" style="3" customWidth="1"/>
    <col min="1792" max="1792" width="8.77734375" style="3" customWidth="1"/>
    <col min="1793" max="1793" width="6.6640625" style="3" customWidth="1"/>
    <col min="1794" max="1794" width="9.88671875" style="3" customWidth="1"/>
    <col min="1795" max="1795" width="5.21875" style="3" customWidth="1"/>
    <col min="1796" max="1796" width="9.88671875" style="3" customWidth="1"/>
    <col min="1797" max="1797" width="5.21875" style="3" customWidth="1"/>
    <col min="1798" max="1799" width="13.109375" style="3" customWidth="1"/>
    <col min="1800" max="1800" width="8.77734375" style="3" customWidth="1"/>
    <col min="1801" max="1801" width="6.109375" style="3" customWidth="1"/>
    <col min="1802" max="1802" width="3.44140625" style="3" customWidth="1"/>
    <col min="1803" max="2044" width="8.88671875" style="3"/>
    <col min="2045" max="2045" width="17.6640625" style="3" customWidth="1"/>
    <col min="2046" max="2046" width="17.21875" style="3" customWidth="1"/>
    <col min="2047" max="2047" width="15.6640625" style="3" customWidth="1"/>
    <col min="2048" max="2048" width="8.77734375" style="3" customWidth="1"/>
    <col min="2049" max="2049" width="6.6640625" style="3" customWidth="1"/>
    <col min="2050" max="2050" width="9.88671875" style="3" customWidth="1"/>
    <col min="2051" max="2051" width="5.21875" style="3" customWidth="1"/>
    <col min="2052" max="2052" width="9.88671875" style="3" customWidth="1"/>
    <col min="2053" max="2053" width="5.21875" style="3" customWidth="1"/>
    <col min="2054" max="2055" width="13.109375" style="3" customWidth="1"/>
    <col min="2056" max="2056" width="8.77734375" style="3" customWidth="1"/>
    <col min="2057" max="2057" width="6.109375" style="3" customWidth="1"/>
    <col min="2058" max="2058" width="3.44140625" style="3" customWidth="1"/>
    <col min="2059" max="2300" width="8.88671875" style="3"/>
    <col min="2301" max="2301" width="17.6640625" style="3" customWidth="1"/>
    <col min="2302" max="2302" width="17.21875" style="3" customWidth="1"/>
    <col min="2303" max="2303" width="15.6640625" style="3" customWidth="1"/>
    <col min="2304" max="2304" width="8.77734375" style="3" customWidth="1"/>
    <col min="2305" max="2305" width="6.6640625" style="3" customWidth="1"/>
    <col min="2306" max="2306" width="9.88671875" style="3" customWidth="1"/>
    <col min="2307" max="2307" width="5.21875" style="3" customWidth="1"/>
    <col min="2308" max="2308" width="9.88671875" style="3" customWidth="1"/>
    <col min="2309" max="2309" width="5.21875" style="3" customWidth="1"/>
    <col min="2310" max="2311" width="13.109375" style="3" customWidth="1"/>
    <col min="2312" max="2312" width="8.77734375" style="3" customWidth="1"/>
    <col min="2313" max="2313" width="6.109375" style="3" customWidth="1"/>
    <col min="2314" max="2314" width="3.44140625" style="3" customWidth="1"/>
    <col min="2315" max="2556" width="8.88671875" style="3"/>
    <col min="2557" max="2557" width="17.6640625" style="3" customWidth="1"/>
    <col min="2558" max="2558" width="17.21875" style="3" customWidth="1"/>
    <col min="2559" max="2559" width="15.6640625" style="3" customWidth="1"/>
    <col min="2560" max="2560" width="8.77734375" style="3" customWidth="1"/>
    <col min="2561" max="2561" width="6.6640625" style="3" customWidth="1"/>
    <col min="2562" max="2562" width="9.88671875" style="3" customWidth="1"/>
    <col min="2563" max="2563" width="5.21875" style="3" customWidth="1"/>
    <col min="2564" max="2564" width="9.88671875" style="3" customWidth="1"/>
    <col min="2565" max="2565" width="5.21875" style="3" customWidth="1"/>
    <col min="2566" max="2567" width="13.109375" style="3" customWidth="1"/>
    <col min="2568" max="2568" width="8.77734375" style="3" customWidth="1"/>
    <col min="2569" max="2569" width="6.109375" style="3" customWidth="1"/>
    <col min="2570" max="2570" width="3.44140625" style="3" customWidth="1"/>
    <col min="2571" max="2812" width="8.88671875" style="3"/>
    <col min="2813" max="2813" width="17.6640625" style="3" customWidth="1"/>
    <col min="2814" max="2814" width="17.21875" style="3" customWidth="1"/>
    <col min="2815" max="2815" width="15.6640625" style="3" customWidth="1"/>
    <col min="2816" max="2816" width="8.77734375" style="3" customWidth="1"/>
    <col min="2817" max="2817" width="6.6640625" style="3" customWidth="1"/>
    <col min="2818" max="2818" width="9.88671875" style="3" customWidth="1"/>
    <col min="2819" max="2819" width="5.21875" style="3" customWidth="1"/>
    <col min="2820" max="2820" width="9.88671875" style="3" customWidth="1"/>
    <col min="2821" max="2821" width="5.21875" style="3" customWidth="1"/>
    <col min="2822" max="2823" width="13.109375" style="3" customWidth="1"/>
    <col min="2824" max="2824" width="8.77734375" style="3" customWidth="1"/>
    <col min="2825" max="2825" width="6.109375" style="3" customWidth="1"/>
    <col min="2826" max="2826" width="3.44140625" style="3" customWidth="1"/>
    <col min="2827" max="3068" width="8.88671875" style="3"/>
    <col min="3069" max="3069" width="17.6640625" style="3" customWidth="1"/>
    <col min="3070" max="3070" width="17.21875" style="3" customWidth="1"/>
    <col min="3071" max="3071" width="15.6640625" style="3" customWidth="1"/>
    <col min="3072" max="3072" width="8.77734375" style="3" customWidth="1"/>
    <col min="3073" max="3073" width="6.6640625" style="3" customWidth="1"/>
    <col min="3074" max="3074" width="9.88671875" style="3" customWidth="1"/>
    <col min="3075" max="3075" width="5.21875" style="3" customWidth="1"/>
    <col min="3076" max="3076" width="9.88671875" style="3" customWidth="1"/>
    <col min="3077" max="3077" width="5.21875" style="3" customWidth="1"/>
    <col min="3078" max="3079" width="13.109375" style="3" customWidth="1"/>
    <col min="3080" max="3080" width="8.77734375" style="3" customWidth="1"/>
    <col min="3081" max="3081" width="6.109375" style="3" customWidth="1"/>
    <col min="3082" max="3082" width="3.44140625" style="3" customWidth="1"/>
    <col min="3083" max="3324" width="8.88671875" style="3"/>
    <col min="3325" max="3325" width="17.6640625" style="3" customWidth="1"/>
    <col min="3326" max="3326" width="17.21875" style="3" customWidth="1"/>
    <col min="3327" max="3327" width="15.6640625" style="3" customWidth="1"/>
    <col min="3328" max="3328" width="8.77734375" style="3" customWidth="1"/>
    <col min="3329" max="3329" width="6.6640625" style="3" customWidth="1"/>
    <col min="3330" max="3330" width="9.88671875" style="3" customWidth="1"/>
    <col min="3331" max="3331" width="5.21875" style="3" customWidth="1"/>
    <col min="3332" max="3332" width="9.88671875" style="3" customWidth="1"/>
    <col min="3333" max="3333" width="5.21875" style="3" customWidth="1"/>
    <col min="3334" max="3335" width="13.109375" style="3" customWidth="1"/>
    <col min="3336" max="3336" width="8.77734375" style="3" customWidth="1"/>
    <col min="3337" max="3337" width="6.109375" style="3" customWidth="1"/>
    <col min="3338" max="3338" width="3.44140625" style="3" customWidth="1"/>
    <col min="3339" max="3580" width="8.88671875" style="3"/>
    <col min="3581" max="3581" width="17.6640625" style="3" customWidth="1"/>
    <col min="3582" max="3582" width="17.21875" style="3" customWidth="1"/>
    <col min="3583" max="3583" width="15.6640625" style="3" customWidth="1"/>
    <col min="3584" max="3584" width="8.77734375" style="3" customWidth="1"/>
    <col min="3585" max="3585" width="6.6640625" style="3" customWidth="1"/>
    <col min="3586" max="3586" width="9.88671875" style="3" customWidth="1"/>
    <col min="3587" max="3587" width="5.21875" style="3" customWidth="1"/>
    <col min="3588" max="3588" width="9.88671875" style="3" customWidth="1"/>
    <col min="3589" max="3589" width="5.21875" style="3" customWidth="1"/>
    <col min="3590" max="3591" width="13.109375" style="3" customWidth="1"/>
    <col min="3592" max="3592" width="8.77734375" style="3" customWidth="1"/>
    <col min="3593" max="3593" width="6.109375" style="3" customWidth="1"/>
    <col min="3594" max="3594" width="3.44140625" style="3" customWidth="1"/>
    <col min="3595" max="3836" width="8.88671875" style="3"/>
    <col min="3837" max="3837" width="17.6640625" style="3" customWidth="1"/>
    <col min="3838" max="3838" width="17.21875" style="3" customWidth="1"/>
    <col min="3839" max="3839" width="15.6640625" style="3" customWidth="1"/>
    <col min="3840" max="3840" width="8.77734375" style="3" customWidth="1"/>
    <col min="3841" max="3841" width="6.6640625" style="3" customWidth="1"/>
    <col min="3842" max="3842" width="9.88671875" style="3" customWidth="1"/>
    <col min="3843" max="3843" width="5.21875" style="3" customWidth="1"/>
    <col min="3844" max="3844" width="9.88671875" style="3" customWidth="1"/>
    <col min="3845" max="3845" width="5.21875" style="3" customWidth="1"/>
    <col min="3846" max="3847" width="13.109375" style="3" customWidth="1"/>
    <col min="3848" max="3848" width="8.77734375" style="3" customWidth="1"/>
    <col min="3849" max="3849" width="6.109375" style="3" customWidth="1"/>
    <col min="3850" max="3850" width="3.44140625" style="3" customWidth="1"/>
    <col min="3851" max="4092" width="8.88671875" style="3"/>
    <col min="4093" max="4093" width="17.6640625" style="3" customWidth="1"/>
    <col min="4094" max="4094" width="17.21875" style="3" customWidth="1"/>
    <col min="4095" max="4095" width="15.6640625" style="3" customWidth="1"/>
    <col min="4096" max="4096" width="8.77734375" style="3" customWidth="1"/>
    <col min="4097" max="4097" width="6.6640625" style="3" customWidth="1"/>
    <col min="4098" max="4098" width="9.88671875" style="3" customWidth="1"/>
    <col min="4099" max="4099" width="5.21875" style="3" customWidth="1"/>
    <col min="4100" max="4100" width="9.88671875" style="3" customWidth="1"/>
    <col min="4101" max="4101" width="5.21875" style="3" customWidth="1"/>
    <col min="4102" max="4103" width="13.109375" style="3" customWidth="1"/>
    <col min="4104" max="4104" width="8.77734375" style="3" customWidth="1"/>
    <col min="4105" max="4105" width="6.109375" style="3" customWidth="1"/>
    <col min="4106" max="4106" width="3.44140625" style="3" customWidth="1"/>
    <col min="4107" max="4348" width="8.88671875" style="3"/>
    <col min="4349" max="4349" width="17.6640625" style="3" customWidth="1"/>
    <col min="4350" max="4350" width="17.21875" style="3" customWidth="1"/>
    <col min="4351" max="4351" width="15.6640625" style="3" customWidth="1"/>
    <col min="4352" max="4352" width="8.77734375" style="3" customWidth="1"/>
    <col min="4353" max="4353" width="6.6640625" style="3" customWidth="1"/>
    <col min="4354" max="4354" width="9.88671875" style="3" customWidth="1"/>
    <col min="4355" max="4355" width="5.21875" style="3" customWidth="1"/>
    <col min="4356" max="4356" width="9.88671875" style="3" customWidth="1"/>
    <col min="4357" max="4357" width="5.21875" style="3" customWidth="1"/>
    <col min="4358" max="4359" width="13.109375" style="3" customWidth="1"/>
    <col min="4360" max="4360" width="8.77734375" style="3" customWidth="1"/>
    <col min="4361" max="4361" width="6.109375" style="3" customWidth="1"/>
    <col min="4362" max="4362" width="3.44140625" style="3" customWidth="1"/>
    <col min="4363" max="4604" width="8.88671875" style="3"/>
    <col min="4605" max="4605" width="17.6640625" style="3" customWidth="1"/>
    <col min="4606" max="4606" width="17.21875" style="3" customWidth="1"/>
    <col min="4607" max="4607" width="15.6640625" style="3" customWidth="1"/>
    <col min="4608" max="4608" width="8.77734375" style="3" customWidth="1"/>
    <col min="4609" max="4609" width="6.6640625" style="3" customWidth="1"/>
    <col min="4610" max="4610" width="9.88671875" style="3" customWidth="1"/>
    <col min="4611" max="4611" width="5.21875" style="3" customWidth="1"/>
    <col min="4612" max="4612" width="9.88671875" style="3" customWidth="1"/>
    <col min="4613" max="4613" width="5.21875" style="3" customWidth="1"/>
    <col min="4614" max="4615" width="13.109375" style="3" customWidth="1"/>
    <col min="4616" max="4616" width="8.77734375" style="3" customWidth="1"/>
    <col min="4617" max="4617" width="6.109375" style="3" customWidth="1"/>
    <col min="4618" max="4618" width="3.44140625" style="3" customWidth="1"/>
    <col min="4619" max="4860" width="8.88671875" style="3"/>
    <col min="4861" max="4861" width="17.6640625" style="3" customWidth="1"/>
    <col min="4862" max="4862" width="17.21875" style="3" customWidth="1"/>
    <col min="4863" max="4863" width="15.6640625" style="3" customWidth="1"/>
    <col min="4864" max="4864" width="8.77734375" style="3" customWidth="1"/>
    <col min="4865" max="4865" width="6.6640625" style="3" customWidth="1"/>
    <col min="4866" max="4866" width="9.88671875" style="3" customWidth="1"/>
    <col min="4867" max="4867" width="5.21875" style="3" customWidth="1"/>
    <col min="4868" max="4868" width="9.88671875" style="3" customWidth="1"/>
    <col min="4869" max="4869" width="5.21875" style="3" customWidth="1"/>
    <col min="4870" max="4871" width="13.109375" style="3" customWidth="1"/>
    <col min="4872" max="4872" width="8.77734375" style="3" customWidth="1"/>
    <col min="4873" max="4873" width="6.109375" style="3" customWidth="1"/>
    <col min="4874" max="4874" width="3.44140625" style="3" customWidth="1"/>
    <col min="4875" max="5116" width="8.88671875" style="3"/>
    <col min="5117" max="5117" width="17.6640625" style="3" customWidth="1"/>
    <col min="5118" max="5118" width="17.21875" style="3" customWidth="1"/>
    <col min="5119" max="5119" width="15.6640625" style="3" customWidth="1"/>
    <col min="5120" max="5120" width="8.77734375" style="3" customWidth="1"/>
    <col min="5121" max="5121" width="6.6640625" style="3" customWidth="1"/>
    <col min="5122" max="5122" width="9.88671875" style="3" customWidth="1"/>
    <col min="5123" max="5123" width="5.21875" style="3" customWidth="1"/>
    <col min="5124" max="5124" width="9.88671875" style="3" customWidth="1"/>
    <col min="5125" max="5125" width="5.21875" style="3" customWidth="1"/>
    <col min="5126" max="5127" width="13.109375" style="3" customWidth="1"/>
    <col min="5128" max="5128" width="8.77734375" style="3" customWidth="1"/>
    <col min="5129" max="5129" width="6.109375" style="3" customWidth="1"/>
    <col min="5130" max="5130" width="3.44140625" style="3" customWidth="1"/>
    <col min="5131" max="5372" width="8.88671875" style="3"/>
    <col min="5373" max="5373" width="17.6640625" style="3" customWidth="1"/>
    <col min="5374" max="5374" width="17.21875" style="3" customWidth="1"/>
    <col min="5375" max="5375" width="15.6640625" style="3" customWidth="1"/>
    <col min="5376" max="5376" width="8.77734375" style="3" customWidth="1"/>
    <col min="5377" max="5377" width="6.6640625" style="3" customWidth="1"/>
    <col min="5378" max="5378" width="9.88671875" style="3" customWidth="1"/>
    <col min="5379" max="5379" width="5.21875" style="3" customWidth="1"/>
    <col min="5380" max="5380" width="9.88671875" style="3" customWidth="1"/>
    <col min="5381" max="5381" width="5.21875" style="3" customWidth="1"/>
    <col min="5382" max="5383" width="13.109375" style="3" customWidth="1"/>
    <col min="5384" max="5384" width="8.77734375" style="3" customWidth="1"/>
    <col min="5385" max="5385" width="6.109375" style="3" customWidth="1"/>
    <col min="5386" max="5386" width="3.44140625" style="3" customWidth="1"/>
    <col min="5387" max="5628" width="8.88671875" style="3"/>
    <col min="5629" max="5629" width="17.6640625" style="3" customWidth="1"/>
    <col min="5630" max="5630" width="17.21875" style="3" customWidth="1"/>
    <col min="5631" max="5631" width="15.6640625" style="3" customWidth="1"/>
    <col min="5632" max="5632" width="8.77734375" style="3" customWidth="1"/>
    <col min="5633" max="5633" width="6.6640625" style="3" customWidth="1"/>
    <col min="5634" max="5634" width="9.88671875" style="3" customWidth="1"/>
    <col min="5635" max="5635" width="5.21875" style="3" customWidth="1"/>
    <col min="5636" max="5636" width="9.88671875" style="3" customWidth="1"/>
    <col min="5637" max="5637" width="5.21875" style="3" customWidth="1"/>
    <col min="5638" max="5639" width="13.109375" style="3" customWidth="1"/>
    <col min="5640" max="5640" width="8.77734375" style="3" customWidth="1"/>
    <col min="5641" max="5641" width="6.109375" style="3" customWidth="1"/>
    <col min="5642" max="5642" width="3.44140625" style="3" customWidth="1"/>
    <col min="5643" max="5884" width="8.88671875" style="3"/>
    <col min="5885" max="5885" width="17.6640625" style="3" customWidth="1"/>
    <col min="5886" max="5886" width="17.21875" style="3" customWidth="1"/>
    <col min="5887" max="5887" width="15.6640625" style="3" customWidth="1"/>
    <col min="5888" max="5888" width="8.77734375" style="3" customWidth="1"/>
    <col min="5889" max="5889" width="6.6640625" style="3" customWidth="1"/>
    <col min="5890" max="5890" width="9.88671875" style="3" customWidth="1"/>
    <col min="5891" max="5891" width="5.21875" style="3" customWidth="1"/>
    <col min="5892" max="5892" width="9.88671875" style="3" customWidth="1"/>
    <col min="5893" max="5893" width="5.21875" style="3" customWidth="1"/>
    <col min="5894" max="5895" width="13.109375" style="3" customWidth="1"/>
    <col min="5896" max="5896" width="8.77734375" style="3" customWidth="1"/>
    <col min="5897" max="5897" width="6.109375" style="3" customWidth="1"/>
    <col min="5898" max="5898" width="3.44140625" style="3" customWidth="1"/>
    <col min="5899" max="6140" width="8.88671875" style="3"/>
    <col min="6141" max="6141" width="17.6640625" style="3" customWidth="1"/>
    <col min="6142" max="6142" width="17.21875" style="3" customWidth="1"/>
    <col min="6143" max="6143" width="15.6640625" style="3" customWidth="1"/>
    <col min="6144" max="6144" width="8.77734375" style="3" customWidth="1"/>
    <col min="6145" max="6145" width="6.6640625" style="3" customWidth="1"/>
    <col min="6146" max="6146" width="9.88671875" style="3" customWidth="1"/>
    <col min="6147" max="6147" width="5.21875" style="3" customWidth="1"/>
    <col min="6148" max="6148" width="9.88671875" style="3" customWidth="1"/>
    <col min="6149" max="6149" width="5.21875" style="3" customWidth="1"/>
    <col min="6150" max="6151" width="13.109375" style="3" customWidth="1"/>
    <col min="6152" max="6152" width="8.77734375" style="3" customWidth="1"/>
    <col min="6153" max="6153" width="6.109375" style="3" customWidth="1"/>
    <col min="6154" max="6154" width="3.44140625" style="3" customWidth="1"/>
    <col min="6155" max="6396" width="8.88671875" style="3"/>
    <col min="6397" max="6397" width="17.6640625" style="3" customWidth="1"/>
    <col min="6398" max="6398" width="17.21875" style="3" customWidth="1"/>
    <col min="6399" max="6399" width="15.6640625" style="3" customWidth="1"/>
    <col min="6400" max="6400" width="8.77734375" style="3" customWidth="1"/>
    <col min="6401" max="6401" width="6.6640625" style="3" customWidth="1"/>
    <col min="6402" max="6402" width="9.88671875" style="3" customWidth="1"/>
    <col min="6403" max="6403" width="5.21875" style="3" customWidth="1"/>
    <col min="6404" max="6404" width="9.88671875" style="3" customWidth="1"/>
    <col min="6405" max="6405" width="5.21875" style="3" customWidth="1"/>
    <col min="6406" max="6407" width="13.109375" style="3" customWidth="1"/>
    <col min="6408" max="6408" width="8.77734375" style="3" customWidth="1"/>
    <col min="6409" max="6409" width="6.109375" style="3" customWidth="1"/>
    <col min="6410" max="6410" width="3.44140625" style="3" customWidth="1"/>
    <col min="6411" max="6652" width="8.88671875" style="3"/>
    <col min="6653" max="6653" width="17.6640625" style="3" customWidth="1"/>
    <col min="6654" max="6654" width="17.21875" style="3" customWidth="1"/>
    <col min="6655" max="6655" width="15.6640625" style="3" customWidth="1"/>
    <col min="6656" max="6656" width="8.77734375" style="3" customWidth="1"/>
    <col min="6657" max="6657" width="6.6640625" style="3" customWidth="1"/>
    <col min="6658" max="6658" width="9.88671875" style="3" customWidth="1"/>
    <col min="6659" max="6659" width="5.21875" style="3" customWidth="1"/>
    <col min="6660" max="6660" width="9.88671875" style="3" customWidth="1"/>
    <col min="6661" max="6661" width="5.21875" style="3" customWidth="1"/>
    <col min="6662" max="6663" width="13.109375" style="3" customWidth="1"/>
    <col min="6664" max="6664" width="8.77734375" style="3" customWidth="1"/>
    <col min="6665" max="6665" width="6.109375" style="3" customWidth="1"/>
    <col min="6666" max="6666" width="3.44140625" style="3" customWidth="1"/>
    <col min="6667" max="6908" width="8.88671875" style="3"/>
    <col min="6909" max="6909" width="17.6640625" style="3" customWidth="1"/>
    <col min="6910" max="6910" width="17.21875" style="3" customWidth="1"/>
    <col min="6911" max="6911" width="15.6640625" style="3" customWidth="1"/>
    <col min="6912" max="6912" width="8.77734375" style="3" customWidth="1"/>
    <col min="6913" max="6913" width="6.6640625" style="3" customWidth="1"/>
    <col min="6914" max="6914" width="9.88671875" style="3" customWidth="1"/>
    <col min="6915" max="6915" width="5.21875" style="3" customWidth="1"/>
    <col min="6916" max="6916" width="9.88671875" style="3" customWidth="1"/>
    <col min="6917" max="6917" width="5.21875" style="3" customWidth="1"/>
    <col min="6918" max="6919" width="13.109375" style="3" customWidth="1"/>
    <col min="6920" max="6920" width="8.77734375" style="3" customWidth="1"/>
    <col min="6921" max="6921" width="6.109375" style="3" customWidth="1"/>
    <col min="6922" max="6922" width="3.44140625" style="3" customWidth="1"/>
    <col min="6923" max="7164" width="8.88671875" style="3"/>
    <col min="7165" max="7165" width="17.6640625" style="3" customWidth="1"/>
    <col min="7166" max="7166" width="17.21875" style="3" customWidth="1"/>
    <col min="7167" max="7167" width="15.6640625" style="3" customWidth="1"/>
    <col min="7168" max="7168" width="8.77734375" style="3" customWidth="1"/>
    <col min="7169" max="7169" width="6.6640625" style="3" customWidth="1"/>
    <col min="7170" max="7170" width="9.88671875" style="3" customWidth="1"/>
    <col min="7171" max="7171" width="5.21875" style="3" customWidth="1"/>
    <col min="7172" max="7172" width="9.88671875" style="3" customWidth="1"/>
    <col min="7173" max="7173" width="5.21875" style="3" customWidth="1"/>
    <col min="7174" max="7175" width="13.109375" style="3" customWidth="1"/>
    <col min="7176" max="7176" width="8.77734375" style="3" customWidth="1"/>
    <col min="7177" max="7177" width="6.109375" style="3" customWidth="1"/>
    <col min="7178" max="7178" width="3.44140625" style="3" customWidth="1"/>
    <col min="7179" max="7420" width="8.88671875" style="3"/>
    <col min="7421" max="7421" width="17.6640625" style="3" customWidth="1"/>
    <col min="7422" max="7422" width="17.21875" style="3" customWidth="1"/>
    <col min="7423" max="7423" width="15.6640625" style="3" customWidth="1"/>
    <col min="7424" max="7424" width="8.77734375" style="3" customWidth="1"/>
    <col min="7425" max="7425" width="6.6640625" style="3" customWidth="1"/>
    <col min="7426" max="7426" width="9.88671875" style="3" customWidth="1"/>
    <col min="7427" max="7427" width="5.21875" style="3" customWidth="1"/>
    <col min="7428" max="7428" width="9.88671875" style="3" customWidth="1"/>
    <col min="7429" max="7429" width="5.21875" style="3" customWidth="1"/>
    <col min="7430" max="7431" width="13.109375" style="3" customWidth="1"/>
    <col min="7432" max="7432" width="8.77734375" style="3" customWidth="1"/>
    <col min="7433" max="7433" width="6.109375" style="3" customWidth="1"/>
    <col min="7434" max="7434" width="3.44140625" style="3" customWidth="1"/>
    <col min="7435" max="7676" width="8.88671875" style="3"/>
    <col min="7677" max="7677" width="17.6640625" style="3" customWidth="1"/>
    <col min="7678" max="7678" width="17.21875" style="3" customWidth="1"/>
    <col min="7679" max="7679" width="15.6640625" style="3" customWidth="1"/>
    <col min="7680" max="7680" width="8.77734375" style="3" customWidth="1"/>
    <col min="7681" max="7681" width="6.6640625" style="3" customWidth="1"/>
    <col min="7682" max="7682" width="9.88671875" style="3" customWidth="1"/>
    <col min="7683" max="7683" width="5.21875" style="3" customWidth="1"/>
    <col min="7684" max="7684" width="9.88671875" style="3" customWidth="1"/>
    <col min="7685" max="7685" width="5.21875" style="3" customWidth="1"/>
    <col min="7686" max="7687" width="13.109375" style="3" customWidth="1"/>
    <col min="7688" max="7688" width="8.77734375" style="3" customWidth="1"/>
    <col min="7689" max="7689" width="6.109375" style="3" customWidth="1"/>
    <col min="7690" max="7690" width="3.44140625" style="3" customWidth="1"/>
    <col min="7691" max="7932" width="8.88671875" style="3"/>
    <col min="7933" max="7933" width="17.6640625" style="3" customWidth="1"/>
    <col min="7934" max="7934" width="17.21875" style="3" customWidth="1"/>
    <col min="7935" max="7935" width="15.6640625" style="3" customWidth="1"/>
    <col min="7936" max="7936" width="8.77734375" style="3" customWidth="1"/>
    <col min="7937" max="7937" width="6.6640625" style="3" customWidth="1"/>
    <col min="7938" max="7938" width="9.88671875" style="3" customWidth="1"/>
    <col min="7939" max="7939" width="5.21875" style="3" customWidth="1"/>
    <col min="7940" max="7940" width="9.88671875" style="3" customWidth="1"/>
    <col min="7941" max="7941" width="5.21875" style="3" customWidth="1"/>
    <col min="7942" max="7943" width="13.109375" style="3" customWidth="1"/>
    <col min="7944" max="7944" width="8.77734375" style="3" customWidth="1"/>
    <col min="7945" max="7945" width="6.109375" style="3" customWidth="1"/>
    <col min="7946" max="7946" width="3.44140625" style="3" customWidth="1"/>
    <col min="7947" max="8188" width="8.88671875" style="3"/>
    <col min="8189" max="8189" width="17.6640625" style="3" customWidth="1"/>
    <col min="8190" max="8190" width="17.21875" style="3" customWidth="1"/>
    <col min="8191" max="8191" width="15.6640625" style="3" customWidth="1"/>
    <col min="8192" max="8192" width="8.77734375" style="3" customWidth="1"/>
    <col min="8193" max="8193" width="6.6640625" style="3" customWidth="1"/>
    <col min="8194" max="8194" width="9.88671875" style="3" customWidth="1"/>
    <col min="8195" max="8195" width="5.21875" style="3" customWidth="1"/>
    <col min="8196" max="8196" width="9.88671875" style="3" customWidth="1"/>
    <col min="8197" max="8197" width="5.21875" style="3" customWidth="1"/>
    <col min="8198" max="8199" width="13.109375" style="3" customWidth="1"/>
    <col min="8200" max="8200" width="8.77734375" style="3" customWidth="1"/>
    <col min="8201" max="8201" width="6.109375" style="3" customWidth="1"/>
    <col min="8202" max="8202" width="3.44140625" style="3" customWidth="1"/>
    <col min="8203" max="8444" width="8.88671875" style="3"/>
    <col min="8445" max="8445" width="17.6640625" style="3" customWidth="1"/>
    <col min="8446" max="8446" width="17.21875" style="3" customWidth="1"/>
    <col min="8447" max="8447" width="15.6640625" style="3" customWidth="1"/>
    <col min="8448" max="8448" width="8.77734375" style="3" customWidth="1"/>
    <col min="8449" max="8449" width="6.6640625" style="3" customWidth="1"/>
    <col min="8450" max="8450" width="9.88671875" style="3" customWidth="1"/>
    <col min="8451" max="8451" width="5.21875" style="3" customWidth="1"/>
    <col min="8452" max="8452" width="9.88671875" style="3" customWidth="1"/>
    <col min="8453" max="8453" width="5.21875" style="3" customWidth="1"/>
    <col min="8454" max="8455" width="13.109375" style="3" customWidth="1"/>
    <col min="8456" max="8456" width="8.77734375" style="3" customWidth="1"/>
    <col min="8457" max="8457" width="6.109375" style="3" customWidth="1"/>
    <col min="8458" max="8458" width="3.44140625" style="3" customWidth="1"/>
    <col min="8459" max="8700" width="8.88671875" style="3"/>
    <col min="8701" max="8701" width="17.6640625" style="3" customWidth="1"/>
    <col min="8702" max="8702" width="17.21875" style="3" customWidth="1"/>
    <col min="8703" max="8703" width="15.6640625" style="3" customWidth="1"/>
    <col min="8704" max="8704" width="8.77734375" style="3" customWidth="1"/>
    <col min="8705" max="8705" width="6.6640625" style="3" customWidth="1"/>
    <col min="8706" max="8706" width="9.88671875" style="3" customWidth="1"/>
    <col min="8707" max="8707" width="5.21875" style="3" customWidth="1"/>
    <col min="8708" max="8708" width="9.88671875" style="3" customWidth="1"/>
    <col min="8709" max="8709" width="5.21875" style="3" customWidth="1"/>
    <col min="8710" max="8711" width="13.109375" style="3" customWidth="1"/>
    <col min="8712" max="8712" width="8.77734375" style="3" customWidth="1"/>
    <col min="8713" max="8713" width="6.109375" style="3" customWidth="1"/>
    <col min="8714" max="8714" width="3.44140625" style="3" customWidth="1"/>
    <col min="8715" max="8956" width="8.88671875" style="3"/>
    <col min="8957" max="8957" width="17.6640625" style="3" customWidth="1"/>
    <col min="8958" max="8958" width="17.21875" style="3" customWidth="1"/>
    <col min="8959" max="8959" width="15.6640625" style="3" customWidth="1"/>
    <col min="8960" max="8960" width="8.77734375" style="3" customWidth="1"/>
    <col min="8961" max="8961" width="6.6640625" style="3" customWidth="1"/>
    <col min="8962" max="8962" width="9.88671875" style="3" customWidth="1"/>
    <col min="8963" max="8963" width="5.21875" style="3" customWidth="1"/>
    <col min="8964" max="8964" width="9.88671875" style="3" customWidth="1"/>
    <col min="8965" max="8965" width="5.21875" style="3" customWidth="1"/>
    <col min="8966" max="8967" width="13.109375" style="3" customWidth="1"/>
    <col min="8968" max="8968" width="8.77734375" style="3" customWidth="1"/>
    <col min="8969" max="8969" width="6.109375" style="3" customWidth="1"/>
    <col min="8970" max="8970" width="3.44140625" style="3" customWidth="1"/>
    <col min="8971" max="9212" width="8.88671875" style="3"/>
    <col min="9213" max="9213" width="17.6640625" style="3" customWidth="1"/>
    <col min="9214" max="9214" width="17.21875" style="3" customWidth="1"/>
    <col min="9215" max="9215" width="15.6640625" style="3" customWidth="1"/>
    <col min="9216" max="9216" width="8.77734375" style="3" customWidth="1"/>
    <col min="9217" max="9217" width="6.6640625" style="3" customWidth="1"/>
    <col min="9218" max="9218" width="9.88671875" style="3" customWidth="1"/>
    <col min="9219" max="9219" width="5.21875" style="3" customWidth="1"/>
    <col min="9220" max="9220" width="9.88671875" style="3" customWidth="1"/>
    <col min="9221" max="9221" width="5.21875" style="3" customWidth="1"/>
    <col min="9222" max="9223" width="13.109375" style="3" customWidth="1"/>
    <col min="9224" max="9224" width="8.77734375" style="3" customWidth="1"/>
    <col min="9225" max="9225" width="6.109375" style="3" customWidth="1"/>
    <col min="9226" max="9226" width="3.44140625" style="3" customWidth="1"/>
    <col min="9227" max="9468" width="8.88671875" style="3"/>
    <col min="9469" max="9469" width="17.6640625" style="3" customWidth="1"/>
    <col min="9470" max="9470" width="17.21875" style="3" customWidth="1"/>
    <col min="9471" max="9471" width="15.6640625" style="3" customWidth="1"/>
    <col min="9472" max="9472" width="8.77734375" style="3" customWidth="1"/>
    <col min="9473" max="9473" width="6.6640625" style="3" customWidth="1"/>
    <col min="9474" max="9474" width="9.88671875" style="3" customWidth="1"/>
    <col min="9475" max="9475" width="5.21875" style="3" customWidth="1"/>
    <col min="9476" max="9476" width="9.88671875" style="3" customWidth="1"/>
    <col min="9477" max="9477" width="5.21875" style="3" customWidth="1"/>
    <col min="9478" max="9479" width="13.109375" style="3" customWidth="1"/>
    <col min="9480" max="9480" width="8.77734375" style="3" customWidth="1"/>
    <col min="9481" max="9481" width="6.109375" style="3" customWidth="1"/>
    <col min="9482" max="9482" width="3.44140625" style="3" customWidth="1"/>
    <col min="9483" max="9724" width="8.88671875" style="3"/>
    <col min="9725" max="9725" width="17.6640625" style="3" customWidth="1"/>
    <col min="9726" max="9726" width="17.21875" style="3" customWidth="1"/>
    <col min="9727" max="9727" width="15.6640625" style="3" customWidth="1"/>
    <col min="9728" max="9728" width="8.77734375" style="3" customWidth="1"/>
    <col min="9729" max="9729" width="6.6640625" style="3" customWidth="1"/>
    <col min="9730" max="9730" width="9.88671875" style="3" customWidth="1"/>
    <col min="9731" max="9731" width="5.21875" style="3" customWidth="1"/>
    <col min="9732" max="9732" width="9.88671875" style="3" customWidth="1"/>
    <col min="9733" max="9733" width="5.21875" style="3" customWidth="1"/>
    <col min="9734" max="9735" width="13.109375" style="3" customWidth="1"/>
    <col min="9736" max="9736" width="8.77734375" style="3" customWidth="1"/>
    <col min="9737" max="9737" width="6.109375" style="3" customWidth="1"/>
    <col min="9738" max="9738" width="3.44140625" style="3" customWidth="1"/>
    <col min="9739" max="9980" width="8.88671875" style="3"/>
    <col min="9981" max="9981" width="17.6640625" style="3" customWidth="1"/>
    <col min="9982" max="9982" width="17.21875" style="3" customWidth="1"/>
    <col min="9983" max="9983" width="15.6640625" style="3" customWidth="1"/>
    <col min="9984" max="9984" width="8.77734375" style="3" customWidth="1"/>
    <col min="9985" max="9985" width="6.6640625" style="3" customWidth="1"/>
    <col min="9986" max="9986" width="9.88671875" style="3" customWidth="1"/>
    <col min="9987" max="9987" width="5.21875" style="3" customWidth="1"/>
    <col min="9988" max="9988" width="9.88671875" style="3" customWidth="1"/>
    <col min="9989" max="9989" width="5.21875" style="3" customWidth="1"/>
    <col min="9990" max="9991" width="13.109375" style="3" customWidth="1"/>
    <col min="9992" max="9992" width="8.77734375" style="3" customWidth="1"/>
    <col min="9993" max="9993" width="6.109375" style="3" customWidth="1"/>
    <col min="9994" max="9994" width="3.44140625" style="3" customWidth="1"/>
    <col min="9995" max="10236" width="8.88671875" style="3"/>
    <col min="10237" max="10237" width="17.6640625" style="3" customWidth="1"/>
    <col min="10238" max="10238" width="17.21875" style="3" customWidth="1"/>
    <col min="10239" max="10239" width="15.6640625" style="3" customWidth="1"/>
    <col min="10240" max="10240" width="8.77734375" style="3" customWidth="1"/>
    <col min="10241" max="10241" width="6.6640625" style="3" customWidth="1"/>
    <col min="10242" max="10242" width="9.88671875" style="3" customWidth="1"/>
    <col min="10243" max="10243" width="5.21875" style="3" customWidth="1"/>
    <col min="10244" max="10244" width="9.88671875" style="3" customWidth="1"/>
    <col min="10245" max="10245" width="5.21875" style="3" customWidth="1"/>
    <col min="10246" max="10247" width="13.109375" style="3" customWidth="1"/>
    <col min="10248" max="10248" width="8.77734375" style="3" customWidth="1"/>
    <col min="10249" max="10249" width="6.109375" style="3" customWidth="1"/>
    <col min="10250" max="10250" width="3.44140625" style="3" customWidth="1"/>
    <col min="10251" max="10492" width="8.88671875" style="3"/>
    <col min="10493" max="10493" width="17.6640625" style="3" customWidth="1"/>
    <col min="10494" max="10494" width="17.21875" style="3" customWidth="1"/>
    <col min="10495" max="10495" width="15.6640625" style="3" customWidth="1"/>
    <col min="10496" max="10496" width="8.77734375" style="3" customWidth="1"/>
    <col min="10497" max="10497" width="6.6640625" style="3" customWidth="1"/>
    <col min="10498" max="10498" width="9.88671875" style="3" customWidth="1"/>
    <col min="10499" max="10499" width="5.21875" style="3" customWidth="1"/>
    <col min="10500" max="10500" width="9.88671875" style="3" customWidth="1"/>
    <col min="10501" max="10501" width="5.21875" style="3" customWidth="1"/>
    <col min="10502" max="10503" width="13.109375" style="3" customWidth="1"/>
    <col min="10504" max="10504" width="8.77734375" style="3" customWidth="1"/>
    <col min="10505" max="10505" width="6.109375" style="3" customWidth="1"/>
    <col min="10506" max="10506" width="3.44140625" style="3" customWidth="1"/>
    <col min="10507" max="10748" width="8.88671875" style="3"/>
    <col min="10749" max="10749" width="17.6640625" style="3" customWidth="1"/>
    <col min="10750" max="10750" width="17.21875" style="3" customWidth="1"/>
    <col min="10751" max="10751" width="15.6640625" style="3" customWidth="1"/>
    <col min="10752" max="10752" width="8.77734375" style="3" customWidth="1"/>
    <col min="10753" max="10753" width="6.6640625" style="3" customWidth="1"/>
    <col min="10754" max="10754" width="9.88671875" style="3" customWidth="1"/>
    <col min="10755" max="10755" width="5.21875" style="3" customWidth="1"/>
    <col min="10756" max="10756" width="9.88671875" style="3" customWidth="1"/>
    <col min="10757" max="10757" width="5.21875" style="3" customWidth="1"/>
    <col min="10758" max="10759" width="13.109375" style="3" customWidth="1"/>
    <col min="10760" max="10760" width="8.77734375" style="3" customWidth="1"/>
    <col min="10761" max="10761" width="6.109375" style="3" customWidth="1"/>
    <col min="10762" max="10762" width="3.44140625" style="3" customWidth="1"/>
    <col min="10763" max="11004" width="8.88671875" style="3"/>
    <col min="11005" max="11005" width="17.6640625" style="3" customWidth="1"/>
    <col min="11006" max="11006" width="17.21875" style="3" customWidth="1"/>
    <col min="11007" max="11007" width="15.6640625" style="3" customWidth="1"/>
    <col min="11008" max="11008" width="8.77734375" style="3" customWidth="1"/>
    <col min="11009" max="11009" width="6.6640625" style="3" customWidth="1"/>
    <col min="11010" max="11010" width="9.88671875" style="3" customWidth="1"/>
    <col min="11011" max="11011" width="5.21875" style="3" customWidth="1"/>
    <col min="11012" max="11012" width="9.88671875" style="3" customWidth="1"/>
    <col min="11013" max="11013" width="5.21875" style="3" customWidth="1"/>
    <col min="11014" max="11015" width="13.109375" style="3" customWidth="1"/>
    <col min="11016" max="11016" width="8.77734375" style="3" customWidth="1"/>
    <col min="11017" max="11017" width="6.109375" style="3" customWidth="1"/>
    <col min="11018" max="11018" width="3.44140625" style="3" customWidth="1"/>
    <col min="11019" max="11260" width="8.88671875" style="3"/>
    <col min="11261" max="11261" width="17.6640625" style="3" customWidth="1"/>
    <col min="11262" max="11262" width="17.21875" style="3" customWidth="1"/>
    <col min="11263" max="11263" width="15.6640625" style="3" customWidth="1"/>
    <col min="11264" max="11264" width="8.77734375" style="3" customWidth="1"/>
    <col min="11265" max="11265" width="6.6640625" style="3" customWidth="1"/>
    <col min="11266" max="11266" width="9.88671875" style="3" customWidth="1"/>
    <col min="11267" max="11267" width="5.21875" style="3" customWidth="1"/>
    <col min="11268" max="11268" width="9.88671875" style="3" customWidth="1"/>
    <col min="11269" max="11269" width="5.21875" style="3" customWidth="1"/>
    <col min="11270" max="11271" width="13.109375" style="3" customWidth="1"/>
    <col min="11272" max="11272" width="8.77734375" style="3" customWidth="1"/>
    <col min="11273" max="11273" width="6.109375" style="3" customWidth="1"/>
    <col min="11274" max="11274" width="3.44140625" style="3" customWidth="1"/>
    <col min="11275" max="11516" width="8.88671875" style="3"/>
    <col min="11517" max="11517" width="17.6640625" style="3" customWidth="1"/>
    <col min="11518" max="11518" width="17.21875" style="3" customWidth="1"/>
    <col min="11519" max="11519" width="15.6640625" style="3" customWidth="1"/>
    <col min="11520" max="11520" width="8.77734375" style="3" customWidth="1"/>
    <col min="11521" max="11521" width="6.6640625" style="3" customWidth="1"/>
    <col min="11522" max="11522" width="9.88671875" style="3" customWidth="1"/>
    <col min="11523" max="11523" width="5.21875" style="3" customWidth="1"/>
    <col min="11524" max="11524" width="9.88671875" style="3" customWidth="1"/>
    <col min="11525" max="11525" width="5.21875" style="3" customWidth="1"/>
    <col min="11526" max="11527" width="13.109375" style="3" customWidth="1"/>
    <col min="11528" max="11528" width="8.77734375" style="3" customWidth="1"/>
    <col min="11529" max="11529" width="6.109375" style="3" customWidth="1"/>
    <col min="11530" max="11530" width="3.44140625" style="3" customWidth="1"/>
    <col min="11531" max="11772" width="8.88671875" style="3"/>
    <col min="11773" max="11773" width="17.6640625" style="3" customWidth="1"/>
    <col min="11774" max="11774" width="17.21875" style="3" customWidth="1"/>
    <col min="11775" max="11775" width="15.6640625" style="3" customWidth="1"/>
    <col min="11776" max="11776" width="8.77734375" style="3" customWidth="1"/>
    <col min="11777" max="11777" width="6.6640625" style="3" customWidth="1"/>
    <col min="11778" max="11778" width="9.88671875" style="3" customWidth="1"/>
    <col min="11779" max="11779" width="5.21875" style="3" customWidth="1"/>
    <col min="11780" max="11780" width="9.88671875" style="3" customWidth="1"/>
    <col min="11781" max="11781" width="5.21875" style="3" customWidth="1"/>
    <col min="11782" max="11783" width="13.109375" style="3" customWidth="1"/>
    <col min="11784" max="11784" width="8.77734375" style="3" customWidth="1"/>
    <col min="11785" max="11785" width="6.109375" style="3" customWidth="1"/>
    <col min="11786" max="11786" width="3.44140625" style="3" customWidth="1"/>
    <col min="11787" max="12028" width="8.88671875" style="3"/>
    <col min="12029" max="12029" width="17.6640625" style="3" customWidth="1"/>
    <col min="12030" max="12030" width="17.21875" style="3" customWidth="1"/>
    <col min="12031" max="12031" width="15.6640625" style="3" customWidth="1"/>
    <col min="12032" max="12032" width="8.77734375" style="3" customWidth="1"/>
    <col min="12033" max="12033" width="6.6640625" style="3" customWidth="1"/>
    <col min="12034" max="12034" width="9.88671875" style="3" customWidth="1"/>
    <col min="12035" max="12035" width="5.21875" style="3" customWidth="1"/>
    <col min="12036" max="12036" width="9.88671875" style="3" customWidth="1"/>
    <col min="12037" max="12037" width="5.21875" style="3" customWidth="1"/>
    <col min="12038" max="12039" width="13.109375" style="3" customWidth="1"/>
    <col min="12040" max="12040" width="8.77734375" style="3" customWidth="1"/>
    <col min="12041" max="12041" width="6.109375" style="3" customWidth="1"/>
    <col min="12042" max="12042" width="3.44140625" style="3" customWidth="1"/>
    <col min="12043" max="12284" width="8.88671875" style="3"/>
    <col min="12285" max="12285" width="17.6640625" style="3" customWidth="1"/>
    <col min="12286" max="12286" width="17.21875" style="3" customWidth="1"/>
    <col min="12287" max="12287" width="15.6640625" style="3" customWidth="1"/>
    <col min="12288" max="12288" width="8.77734375" style="3" customWidth="1"/>
    <col min="12289" max="12289" width="6.6640625" style="3" customWidth="1"/>
    <col min="12290" max="12290" width="9.88671875" style="3" customWidth="1"/>
    <col min="12291" max="12291" width="5.21875" style="3" customWidth="1"/>
    <col min="12292" max="12292" width="9.88671875" style="3" customWidth="1"/>
    <col min="12293" max="12293" width="5.21875" style="3" customWidth="1"/>
    <col min="12294" max="12295" width="13.109375" style="3" customWidth="1"/>
    <col min="12296" max="12296" width="8.77734375" style="3" customWidth="1"/>
    <col min="12297" max="12297" width="6.109375" style="3" customWidth="1"/>
    <col min="12298" max="12298" width="3.44140625" style="3" customWidth="1"/>
    <col min="12299" max="12540" width="8.88671875" style="3"/>
    <col min="12541" max="12541" width="17.6640625" style="3" customWidth="1"/>
    <col min="12542" max="12542" width="17.21875" style="3" customWidth="1"/>
    <col min="12543" max="12543" width="15.6640625" style="3" customWidth="1"/>
    <col min="12544" max="12544" width="8.77734375" style="3" customWidth="1"/>
    <col min="12545" max="12545" width="6.6640625" style="3" customWidth="1"/>
    <col min="12546" max="12546" width="9.88671875" style="3" customWidth="1"/>
    <col min="12547" max="12547" width="5.21875" style="3" customWidth="1"/>
    <col min="12548" max="12548" width="9.88671875" style="3" customWidth="1"/>
    <col min="12549" max="12549" width="5.21875" style="3" customWidth="1"/>
    <col min="12550" max="12551" width="13.109375" style="3" customWidth="1"/>
    <col min="12552" max="12552" width="8.77734375" style="3" customWidth="1"/>
    <col min="12553" max="12553" width="6.109375" style="3" customWidth="1"/>
    <col min="12554" max="12554" width="3.44140625" style="3" customWidth="1"/>
    <col min="12555" max="12796" width="8.88671875" style="3"/>
    <col min="12797" max="12797" width="17.6640625" style="3" customWidth="1"/>
    <col min="12798" max="12798" width="17.21875" style="3" customWidth="1"/>
    <col min="12799" max="12799" width="15.6640625" style="3" customWidth="1"/>
    <col min="12800" max="12800" width="8.77734375" style="3" customWidth="1"/>
    <col min="12801" max="12801" width="6.6640625" style="3" customWidth="1"/>
    <col min="12802" max="12802" width="9.88671875" style="3" customWidth="1"/>
    <col min="12803" max="12803" width="5.21875" style="3" customWidth="1"/>
    <col min="12804" max="12804" width="9.88671875" style="3" customWidth="1"/>
    <col min="12805" max="12805" width="5.21875" style="3" customWidth="1"/>
    <col min="12806" max="12807" width="13.109375" style="3" customWidth="1"/>
    <col min="12808" max="12808" width="8.77734375" style="3" customWidth="1"/>
    <col min="12809" max="12809" width="6.109375" style="3" customWidth="1"/>
    <col min="12810" max="12810" width="3.44140625" style="3" customWidth="1"/>
    <col min="12811" max="13052" width="8.88671875" style="3"/>
    <col min="13053" max="13053" width="17.6640625" style="3" customWidth="1"/>
    <col min="13054" max="13054" width="17.21875" style="3" customWidth="1"/>
    <col min="13055" max="13055" width="15.6640625" style="3" customWidth="1"/>
    <col min="13056" max="13056" width="8.77734375" style="3" customWidth="1"/>
    <col min="13057" max="13057" width="6.6640625" style="3" customWidth="1"/>
    <col min="13058" max="13058" width="9.88671875" style="3" customWidth="1"/>
    <col min="13059" max="13059" width="5.21875" style="3" customWidth="1"/>
    <col min="13060" max="13060" width="9.88671875" style="3" customWidth="1"/>
    <col min="13061" max="13061" width="5.21875" style="3" customWidth="1"/>
    <col min="13062" max="13063" width="13.109375" style="3" customWidth="1"/>
    <col min="13064" max="13064" width="8.77734375" style="3" customWidth="1"/>
    <col min="13065" max="13065" width="6.109375" style="3" customWidth="1"/>
    <col min="13066" max="13066" width="3.44140625" style="3" customWidth="1"/>
    <col min="13067" max="13308" width="8.88671875" style="3"/>
    <col min="13309" max="13309" width="17.6640625" style="3" customWidth="1"/>
    <col min="13310" max="13310" width="17.21875" style="3" customWidth="1"/>
    <col min="13311" max="13311" width="15.6640625" style="3" customWidth="1"/>
    <col min="13312" max="13312" width="8.77734375" style="3" customWidth="1"/>
    <col min="13313" max="13313" width="6.6640625" style="3" customWidth="1"/>
    <col min="13314" max="13314" width="9.88671875" style="3" customWidth="1"/>
    <col min="13315" max="13315" width="5.21875" style="3" customWidth="1"/>
    <col min="13316" max="13316" width="9.88671875" style="3" customWidth="1"/>
    <col min="13317" max="13317" width="5.21875" style="3" customWidth="1"/>
    <col min="13318" max="13319" width="13.109375" style="3" customWidth="1"/>
    <col min="13320" max="13320" width="8.77734375" style="3" customWidth="1"/>
    <col min="13321" max="13321" width="6.109375" style="3" customWidth="1"/>
    <col min="13322" max="13322" width="3.44140625" style="3" customWidth="1"/>
    <col min="13323" max="13564" width="8.88671875" style="3"/>
    <col min="13565" max="13565" width="17.6640625" style="3" customWidth="1"/>
    <col min="13566" max="13566" width="17.21875" style="3" customWidth="1"/>
    <col min="13567" max="13567" width="15.6640625" style="3" customWidth="1"/>
    <col min="13568" max="13568" width="8.77734375" style="3" customWidth="1"/>
    <col min="13569" max="13569" width="6.6640625" style="3" customWidth="1"/>
    <col min="13570" max="13570" width="9.88671875" style="3" customWidth="1"/>
    <col min="13571" max="13571" width="5.21875" style="3" customWidth="1"/>
    <col min="13572" max="13572" width="9.88671875" style="3" customWidth="1"/>
    <col min="13573" max="13573" width="5.21875" style="3" customWidth="1"/>
    <col min="13574" max="13575" width="13.109375" style="3" customWidth="1"/>
    <col min="13576" max="13576" width="8.77734375" style="3" customWidth="1"/>
    <col min="13577" max="13577" width="6.109375" style="3" customWidth="1"/>
    <col min="13578" max="13578" width="3.44140625" style="3" customWidth="1"/>
    <col min="13579" max="13820" width="8.88671875" style="3"/>
    <col min="13821" max="13821" width="17.6640625" style="3" customWidth="1"/>
    <col min="13822" max="13822" width="17.21875" style="3" customWidth="1"/>
    <col min="13823" max="13823" width="15.6640625" style="3" customWidth="1"/>
    <col min="13824" max="13824" width="8.77734375" style="3" customWidth="1"/>
    <col min="13825" max="13825" width="6.6640625" style="3" customWidth="1"/>
    <col min="13826" max="13826" width="9.88671875" style="3" customWidth="1"/>
    <col min="13827" max="13827" width="5.21875" style="3" customWidth="1"/>
    <col min="13828" max="13828" width="9.88671875" style="3" customWidth="1"/>
    <col min="13829" max="13829" width="5.21875" style="3" customWidth="1"/>
    <col min="13830" max="13831" width="13.109375" style="3" customWidth="1"/>
    <col min="13832" max="13832" width="8.77734375" style="3" customWidth="1"/>
    <col min="13833" max="13833" width="6.109375" style="3" customWidth="1"/>
    <col min="13834" max="13834" width="3.44140625" style="3" customWidth="1"/>
    <col min="13835" max="14076" width="8.88671875" style="3"/>
    <col min="14077" max="14077" width="17.6640625" style="3" customWidth="1"/>
    <col min="14078" max="14078" width="17.21875" style="3" customWidth="1"/>
    <col min="14079" max="14079" width="15.6640625" style="3" customWidth="1"/>
    <col min="14080" max="14080" width="8.77734375" style="3" customWidth="1"/>
    <col min="14081" max="14081" width="6.6640625" style="3" customWidth="1"/>
    <col min="14082" max="14082" width="9.88671875" style="3" customWidth="1"/>
    <col min="14083" max="14083" width="5.21875" style="3" customWidth="1"/>
    <col min="14084" max="14084" width="9.88671875" style="3" customWidth="1"/>
    <col min="14085" max="14085" width="5.21875" style="3" customWidth="1"/>
    <col min="14086" max="14087" width="13.109375" style="3" customWidth="1"/>
    <col min="14088" max="14088" width="8.77734375" style="3" customWidth="1"/>
    <col min="14089" max="14089" width="6.109375" style="3" customWidth="1"/>
    <col min="14090" max="14090" width="3.44140625" style="3" customWidth="1"/>
    <col min="14091" max="14332" width="8.88671875" style="3"/>
    <col min="14333" max="14333" width="17.6640625" style="3" customWidth="1"/>
    <col min="14334" max="14334" width="17.21875" style="3" customWidth="1"/>
    <col min="14335" max="14335" width="15.6640625" style="3" customWidth="1"/>
    <col min="14336" max="14336" width="8.77734375" style="3" customWidth="1"/>
    <col min="14337" max="14337" width="6.6640625" style="3" customWidth="1"/>
    <col min="14338" max="14338" width="9.88671875" style="3" customWidth="1"/>
    <col min="14339" max="14339" width="5.21875" style="3" customWidth="1"/>
    <col min="14340" max="14340" width="9.88671875" style="3" customWidth="1"/>
    <col min="14341" max="14341" width="5.21875" style="3" customWidth="1"/>
    <col min="14342" max="14343" width="13.109375" style="3" customWidth="1"/>
    <col min="14344" max="14344" width="8.77734375" style="3" customWidth="1"/>
    <col min="14345" max="14345" width="6.109375" style="3" customWidth="1"/>
    <col min="14346" max="14346" width="3.44140625" style="3" customWidth="1"/>
    <col min="14347" max="14588" width="8.88671875" style="3"/>
    <col min="14589" max="14589" width="17.6640625" style="3" customWidth="1"/>
    <col min="14590" max="14590" width="17.21875" style="3" customWidth="1"/>
    <col min="14591" max="14591" width="15.6640625" style="3" customWidth="1"/>
    <col min="14592" max="14592" width="8.77734375" style="3" customWidth="1"/>
    <col min="14593" max="14593" width="6.6640625" style="3" customWidth="1"/>
    <col min="14594" max="14594" width="9.88671875" style="3" customWidth="1"/>
    <col min="14595" max="14595" width="5.21875" style="3" customWidth="1"/>
    <col min="14596" max="14596" width="9.88671875" style="3" customWidth="1"/>
    <col min="14597" max="14597" width="5.21875" style="3" customWidth="1"/>
    <col min="14598" max="14599" width="13.109375" style="3" customWidth="1"/>
    <col min="14600" max="14600" width="8.77734375" style="3" customWidth="1"/>
    <col min="14601" max="14601" width="6.109375" style="3" customWidth="1"/>
    <col min="14602" max="14602" width="3.44140625" style="3" customWidth="1"/>
    <col min="14603" max="14844" width="8.88671875" style="3"/>
    <col min="14845" max="14845" width="17.6640625" style="3" customWidth="1"/>
    <col min="14846" max="14846" width="17.21875" style="3" customWidth="1"/>
    <col min="14847" max="14847" width="15.6640625" style="3" customWidth="1"/>
    <col min="14848" max="14848" width="8.77734375" style="3" customWidth="1"/>
    <col min="14849" max="14849" width="6.6640625" style="3" customWidth="1"/>
    <col min="14850" max="14850" width="9.88671875" style="3" customWidth="1"/>
    <col min="14851" max="14851" width="5.21875" style="3" customWidth="1"/>
    <col min="14852" max="14852" width="9.88671875" style="3" customWidth="1"/>
    <col min="14853" max="14853" width="5.21875" style="3" customWidth="1"/>
    <col min="14854" max="14855" width="13.109375" style="3" customWidth="1"/>
    <col min="14856" max="14856" width="8.77734375" style="3" customWidth="1"/>
    <col min="14857" max="14857" width="6.109375" style="3" customWidth="1"/>
    <col min="14858" max="14858" width="3.44140625" style="3" customWidth="1"/>
    <col min="14859" max="15100" width="8.88671875" style="3"/>
    <col min="15101" max="15101" width="17.6640625" style="3" customWidth="1"/>
    <col min="15102" max="15102" width="17.21875" style="3" customWidth="1"/>
    <col min="15103" max="15103" width="15.6640625" style="3" customWidth="1"/>
    <col min="15104" max="15104" width="8.77734375" style="3" customWidth="1"/>
    <col min="15105" max="15105" width="6.6640625" style="3" customWidth="1"/>
    <col min="15106" max="15106" width="9.88671875" style="3" customWidth="1"/>
    <col min="15107" max="15107" width="5.21875" style="3" customWidth="1"/>
    <col min="15108" max="15108" width="9.88671875" style="3" customWidth="1"/>
    <col min="15109" max="15109" width="5.21875" style="3" customWidth="1"/>
    <col min="15110" max="15111" width="13.109375" style="3" customWidth="1"/>
    <col min="15112" max="15112" width="8.77734375" style="3" customWidth="1"/>
    <col min="15113" max="15113" width="6.109375" style="3" customWidth="1"/>
    <col min="15114" max="15114" width="3.44140625" style="3" customWidth="1"/>
    <col min="15115" max="15356" width="8.88671875" style="3"/>
    <col min="15357" max="15357" width="17.6640625" style="3" customWidth="1"/>
    <col min="15358" max="15358" width="17.21875" style="3" customWidth="1"/>
    <col min="15359" max="15359" width="15.6640625" style="3" customWidth="1"/>
    <col min="15360" max="15360" width="8.77734375" style="3" customWidth="1"/>
    <col min="15361" max="15361" width="6.6640625" style="3" customWidth="1"/>
    <col min="15362" max="15362" width="9.88671875" style="3" customWidth="1"/>
    <col min="15363" max="15363" width="5.21875" style="3" customWidth="1"/>
    <col min="15364" max="15364" width="9.88671875" style="3" customWidth="1"/>
    <col min="15365" max="15365" width="5.21875" style="3" customWidth="1"/>
    <col min="15366" max="15367" width="13.109375" style="3" customWidth="1"/>
    <col min="15368" max="15368" width="8.77734375" style="3" customWidth="1"/>
    <col min="15369" max="15369" width="6.109375" style="3" customWidth="1"/>
    <col min="15370" max="15370" width="3.44140625" style="3" customWidth="1"/>
    <col min="15371" max="15612" width="8.88671875" style="3"/>
    <col min="15613" max="15613" width="17.6640625" style="3" customWidth="1"/>
    <col min="15614" max="15614" width="17.21875" style="3" customWidth="1"/>
    <col min="15615" max="15615" width="15.6640625" style="3" customWidth="1"/>
    <col min="15616" max="15616" width="8.77734375" style="3" customWidth="1"/>
    <col min="15617" max="15617" width="6.6640625" style="3" customWidth="1"/>
    <col min="15618" max="15618" width="9.88671875" style="3" customWidth="1"/>
    <col min="15619" max="15619" width="5.21875" style="3" customWidth="1"/>
    <col min="15620" max="15620" width="9.88671875" style="3" customWidth="1"/>
    <col min="15621" max="15621" width="5.21875" style="3" customWidth="1"/>
    <col min="15622" max="15623" width="13.109375" style="3" customWidth="1"/>
    <col min="15624" max="15624" width="8.77734375" style="3" customWidth="1"/>
    <col min="15625" max="15625" width="6.109375" style="3" customWidth="1"/>
    <col min="15626" max="15626" width="3.44140625" style="3" customWidth="1"/>
    <col min="15627" max="15868" width="8.88671875" style="3"/>
    <col min="15869" max="15869" width="17.6640625" style="3" customWidth="1"/>
    <col min="15870" max="15870" width="17.21875" style="3" customWidth="1"/>
    <col min="15871" max="15871" width="15.6640625" style="3" customWidth="1"/>
    <col min="15872" max="15872" width="8.77734375" style="3" customWidth="1"/>
    <col min="15873" max="15873" width="6.6640625" style="3" customWidth="1"/>
    <col min="15874" max="15874" width="9.88671875" style="3" customWidth="1"/>
    <col min="15875" max="15875" width="5.21875" style="3" customWidth="1"/>
    <col min="15876" max="15876" width="9.88671875" style="3" customWidth="1"/>
    <col min="15877" max="15877" width="5.21875" style="3" customWidth="1"/>
    <col min="15878" max="15879" width="13.109375" style="3" customWidth="1"/>
    <col min="15880" max="15880" width="8.77734375" style="3" customWidth="1"/>
    <col min="15881" max="15881" width="6.109375" style="3" customWidth="1"/>
    <col min="15882" max="15882" width="3.44140625" style="3" customWidth="1"/>
    <col min="15883" max="16124" width="8.88671875" style="3"/>
    <col min="16125" max="16125" width="17.6640625" style="3" customWidth="1"/>
    <col min="16126" max="16126" width="17.21875" style="3" customWidth="1"/>
    <col min="16127" max="16127" width="15.6640625" style="3" customWidth="1"/>
    <col min="16128" max="16128" width="8.77734375" style="3" customWidth="1"/>
    <col min="16129" max="16129" width="6.6640625" style="3" customWidth="1"/>
    <col min="16130" max="16130" width="9.88671875" style="3" customWidth="1"/>
    <col min="16131" max="16131" width="5.21875" style="3" customWidth="1"/>
    <col min="16132" max="16132" width="9.88671875" style="3" customWidth="1"/>
    <col min="16133" max="16133" width="5.21875" style="3" customWidth="1"/>
    <col min="16134" max="16135" width="13.109375" style="3" customWidth="1"/>
    <col min="16136" max="16136" width="8.77734375" style="3" customWidth="1"/>
    <col min="16137" max="16137" width="6.109375" style="3" customWidth="1"/>
    <col min="16138" max="16138" width="3.44140625" style="3" customWidth="1"/>
    <col min="16139" max="16384" width="8.88671875" style="3"/>
  </cols>
  <sheetData>
    <row r="1" spans="1:23" ht="16.2">
      <c r="B1" s="4" t="s">
        <v>49</v>
      </c>
      <c r="C1" s="4"/>
      <c r="D1" s="4"/>
      <c r="E1" s="4"/>
      <c r="F1" s="4"/>
      <c r="G1" s="4"/>
      <c r="H1" s="4"/>
      <c r="I1" s="4"/>
      <c r="J1" s="4"/>
      <c r="K1" s="4"/>
      <c r="L1" s="4"/>
      <c r="M1" s="4"/>
      <c r="N1" s="4"/>
      <c r="P1" s="71"/>
      <c r="Q1" s="71"/>
    </row>
    <row r="2" spans="1:23" s="2" customFormat="1" ht="15" customHeight="1">
      <c r="B2" s="5"/>
      <c r="C2" s="5"/>
      <c r="D2" s="5"/>
      <c r="E2" s="5"/>
      <c r="F2" s="5"/>
      <c r="G2" s="5"/>
      <c r="H2" s="5"/>
      <c r="I2" s="5"/>
      <c r="J2" s="5"/>
      <c r="K2" s="5"/>
      <c r="L2" s="5"/>
      <c r="M2" s="5"/>
      <c r="N2" s="145"/>
      <c r="P2" s="8"/>
      <c r="Q2" s="71"/>
      <c r="R2" s="8"/>
      <c r="S2" s="5"/>
    </row>
    <row r="3" spans="1:23" s="2" customFormat="1" ht="32.4" customHeight="1">
      <c r="A3" s="392" t="s">
        <v>139</v>
      </c>
      <c r="B3" s="392"/>
      <c r="C3" s="392"/>
      <c r="D3" s="392"/>
      <c r="E3" s="392"/>
      <c r="F3" s="392"/>
      <c r="G3" s="392"/>
      <c r="H3" s="392"/>
      <c r="I3" s="392"/>
      <c r="J3" s="392"/>
      <c r="K3" s="392"/>
      <c r="L3" s="392"/>
      <c r="M3" s="392"/>
      <c r="N3" s="392"/>
      <c r="O3" s="392"/>
      <c r="P3" s="392"/>
      <c r="Q3" s="392"/>
      <c r="R3" s="392"/>
      <c r="S3" s="392"/>
    </row>
    <row r="4" spans="1:23" s="2" customFormat="1" ht="9" customHeight="1" thickBot="1">
      <c r="B4" s="6"/>
      <c r="C4" s="6"/>
      <c r="D4" s="6"/>
      <c r="E4" s="6"/>
      <c r="F4" s="6"/>
      <c r="G4" s="6"/>
      <c r="H4" s="6"/>
      <c r="I4" s="6"/>
      <c r="J4" s="6"/>
      <c r="K4" s="6"/>
      <c r="L4" s="6"/>
      <c r="M4" s="6"/>
      <c r="N4" s="6"/>
      <c r="P4" s="8"/>
      <c r="Q4" s="8"/>
      <c r="R4" s="8"/>
    </row>
    <row r="5" spans="1:23" s="2" customFormat="1" ht="16.2" customHeight="1" thickBot="1">
      <c r="B5" s="6"/>
      <c r="C5" s="6"/>
      <c r="D5" s="6"/>
      <c r="E5" s="6"/>
      <c r="F5" s="6"/>
      <c r="G5" s="6"/>
      <c r="H5" s="6"/>
      <c r="I5" s="7" t="s">
        <v>111</v>
      </c>
      <c r="J5" s="394"/>
      <c r="K5" s="395"/>
      <c r="L5" s="395"/>
      <c r="M5" s="396"/>
      <c r="N5" s="8"/>
      <c r="P5" s="8"/>
      <c r="Q5" s="8"/>
      <c r="R5" s="8"/>
    </row>
    <row r="6" spans="1:23" s="2" customFormat="1" ht="16.2" customHeight="1" thickBot="1">
      <c r="B6" s="6"/>
      <c r="C6" s="6"/>
      <c r="D6" s="6"/>
      <c r="E6" s="6"/>
      <c r="F6" s="6"/>
      <c r="G6" s="6"/>
      <c r="H6" s="6"/>
      <c r="I6" s="117" t="s">
        <v>105</v>
      </c>
      <c r="J6" s="394"/>
      <c r="K6" s="395"/>
      <c r="L6" s="395"/>
      <c r="M6" s="396"/>
      <c r="N6" s="8"/>
      <c r="P6" s="8"/>
      <c r="Q6" s="8"/>
      <c r="R6" s="8"/>
    </row>
    <row r="7" spans="1:23" s="2" customFormat="1" ht="9" customHeight="1">
      <c r="B7" s="6"/>
      <c r="C7" s="6"/>
      <c r="D7" s="6"/>
      <c r="E7" s="6"/>
      <c r="F7" s="6"/>
      <c r="G7" s="6"/>
      <c r="H7" s="6"/>
      <c r="I7" s="6"/>
      <c r="J7" s="6"/>
      <c r="K7" s="6"/>
      <c r="L7" s="6"/>
      <c r="M7" s="6"/>
      <c r="N7" s="6"/>
      <c r="P7" s="8"/>
      <c r="Q7" s="8"/>
      <c r="R7" s="8"/>
    </row>
    <row r="8" spans="1:23" ht="14.25" customHeight="1">
      <c r="B8" s="10"/>
      <c r="C8" s="151"/>
      <c r="D8" s="151"/>
      <c r="E8" s="151"/>
      <c r="F8" s="151"/>
      <c r="G8" s="151"/>
      <c r="H8" s="151"/>
      <c r="I8" s="11"/>
      <c r="J8" s="11"/>
      <c r="K8" s="11"/>
      <c r="L8" s="11"/>
      <c r="M8" s="12"/>
      <c r="N8" s="13"/>
      <c r="O8" s="12"/>
      <c r="P8" s="12"/>
      <c r="Q8" s="12"/>
      <c r="R8" s="12"/>
    </row>
    <row r="9" spans="1:23" s="9" customFormat="1" ht="30.75" customHeight="1">
      <c r="B9" s="14" t="s">
        <v>0</v>
      </c>
      <c r="C9" s="14" t="s">
        <v>112</v>
      </c>
      <c r="D9" s="15" t="s">
        <v>113</v>
      </c>
      <c r="E9" s="14" t="s">
        <v>114</v>
      </c>
      <c r="F9" s="14" t="s">
        <v>8</v>
      </c>
      <c r="G9" s="15" t="s">
        <v>9</v>
      </c>
      <c r="H9" s="14" t="s">
        <v>10</v>
      </c>
      <c r="I9" s="15" t="s">
        <v>11</v>
      </c>
      <c r="J9" s="15" t="s">
        <v>121</v>
      </c>
      <c r="K9" s="15" t="s">
        <v>12</v>
      </c>
      <c r="L9" s="15" t="s">
        <v>115</v>
      </c>
      <c r="M9" s="15" t="s">
        <v>7</v>
      </c>
      <c r="N9" s="16"/>
      <c r="O9" s="15" t="s">
        <v>87</v>
      </c>
      <c r="P9" s="15" t="s">
        <v>24</v>
      </c>
      <c r="Q9" s="15" t="s">
        <v>85</v>
      </c>
      <c r="R9" s="15" t="s">
        <v>86</v>
      </c>
    </row>
    <row r="10" spans="1:23" s="9" customFormat="1" ht="21.6" customHeight="1">
      <c r="B10" s="14"/>
      <c r="C10" s="124"/>
      <c r="D10" s="125" t="s">
        <v>116</v>
      </c>
      <c r="E10" s="124"/>
      <c r="F10" s="124"/>
      <c r="G10" s="126"/>
      <c r="H10" s="124"/>
      <c r="I10" s="126"/>
      <c r="J10" s="15"/>
      <c r="K10" s="15"/>
      <c r="L10" s="15"/>
      <c r="M10" s="15"/>
      <c r="N10" s="16"/>
      <c r="O10" s="135"/>
      <c r="P10" s="135"/>
      <c r="Q10" s="135"/>
      <c r="R10" s="136"/>
    </row>
    <row r="11" spans="1:23" ht="16.5" customHeight="1" thickBot="1">
      <c r="B11" s="127" t="s">
        <v>14</v>
      </c>
      <c r="C11" s="128" t="s">
        <v>27</v>
      </c>
      <c r="D11" s="129" t="s">
        <v>15</v>
      </c>
      <c r="E11" s="128" t="s">
        <v>28</v>
      </c>
      <c r="F11" s="128" t="s">
        <v>37</v>
      </c>
      <c r="G11" s="128" t="s">
        <v>16</v>
      </c>
      <c r="H11" s="130" t="s">
        <v>117</v>
      </c>
      <c r="I11" s="128" t="s">
        <v>19</v>
      </c>
      <c r="J11" s="127" t="s">
        <v>18</v>
      </c>
      <c r="K11" s="127" t="s">
        <v>20</v>
      </c>
      <c r="L11" s="127" t="s">
        <v>53</v>
      </c>
      <c r="M11" s="127" t="s">
        <v>32</v>
      </c>
      <c r="N11" s="17"/>
      <c r="O11" s="135"/>
      <c r="P11" s="135"/>
      <c r="Q11" s="135"/>
      <c r="R11" s="135"/>
    </row>
    <row r="12" spans="1:23">
      <c r="B12" s="168" t="s">
        <v>95</v>
      </c>
      <c r="C12" s="399"/>
      <c r="D12" s="401"/>
      <c r="E12" s="401"/>
      <c r="F12" s="169" t="s">
        <v>4</v>
      </c>
      <c r="G12" s="169" t="s">
        <v>4</v>
      </c>
      <c r="H12" s="169" t="s">
        <v>4</v>
      </c>
      <c r="I12" s="169" t="s">
        <v>4</v>
      </c>
      <c r="J12" s="169" t="s">
        <v>4</v>
      </c>
      <c r="K12" s="169" t="s">
        <v>4</v>
      </c>
      <c r="L12" s="169" t="s">
        <v>4</v>
      </c>
      <c r="M12" s="169" t="s">
        <v>4</v>
      </c>
      <c r="N12" s="17"/>
      <c r="O12" s="397"/>
      <c r="P12" s="387"/>
      <c r="Q12" s="389"/>
      <c r="R12" s="391">
        <f>P12*Q12</f>
        <v>0</v>
      </c>
    </row>
    <row r="13" spans="1:23" ht="16.5" customHeight="1" thickBot="1">
      <c r="B13" s="174">
        <f>COUNTA(B14:B18)</f>
        <v>0</v>
      </c>
      <c r="C13" s="400"/>
      <c r="D13" s="402"/>
      <c r="E13" s="402"/>
      <c r="F13" s="175">
        <f>SUM(F14:F18)</f>
        <v>0</v>
      </c>
      <c r="G13" s="175">
        <f t="shared" ref="G13:M13" si="0">SUM(G14:G18)</f>
        <v>0</v>
      </c>
      <c r="H13" s="170">
        <f t="shared" si="0"/>
        <v>0</v>
      </c>
      <c r="I13" s="175">
        <f t="shared" si="0"/>
        <v>0</v>
      </c>
      <c r="J13" s="170">
        <f t="shared" si="0"/>
        <v>1000000</v>
      </c>
      <c r="K13" s="170">
        <f t="shared" si="0"/>
        <v>0</v>
      </c>
      <c r="L13" s="170">
        <f t="shared" si="0"/>
        <v>0</v>
      </c>
      <c r="M13" s="170">
        <f t="shared" si="0"/>
        <v>0</v>
      </c>
      <c r="N13" s="17"/>
      <c r="O13" s="398"/>
      <c r="P13" s="388"/>
      <c r="Q13" s="390"/>
      <c r="R13" s="391"/>
    </row>
    <row r="14" spans="1:23" ht="27.75" customHeight="1">
      <c r="B14" s="217"/>
      <c r="C14" s="218"/>
      <c r="D14" s="219"/>
      <c r="E14" s="219"/>
      <c r="F14" s="220"/>
      <c r="G14" s="221"/>
      <c r="H14" s="179">
        <f>F14-G14</f>
        <v>0</v>
      </c>
      <c r="I14" s="231"/>
      <c r="J14" s="181">
        <f>IF(D14="有",IF(E14="有",VALUE(700000),VALUE(200000)),VALUE(200000))</f>
        <v>200000</v>
      </c>
      <c r="K14" s="171">
        <f>MIN(H14:J14)</f>
        <v>0</v>
      </c>
      <c r="L14" s="171">
        <f>IF(D14="有",K14/5*4,K14/4*3)</f>
        <v>0</v>
      </c>
      <c r="M14" s="171">
        <f>ROUNDDOWN(L14,-3)</f>
        <v>0</v>
      </c>
      <c r="N14" s="18"/>
      <c r="O14" s="234"/>
      <c r="P14" s="235"/>
      <c r="Q14" s="236"/>
      <c r="R14" s="176">
        <f t="shared" ref="R14:R17" si="1">P14*Q14</f>
        <v>0</v>
      </c>
    </row>
    <row r="15" spans="1:23" ht="27.75" customHeight="1">
      <c r="B15" s="222"/>
      <c r="C15" s="223"/>
      <c r="D15" s="224"/>
      <c r="E15" s="224"/>
      <c r="F15" s="225"/>
      <c r="G15" s="226"/>
      <c r="H15" s="180">
        <f t="shared" ref="H15:H18" si="2">F15-G15</f>
        <v>0</v>
      </c>
      <c r="I15" s="232"/>
      <c r="J15" s="181">
        <f t="shared" ref="J15:J18" si="3">IF(D15="有",IF(E15="有",VALUE(700000),VALUE(200000)),VALUE(200000))</f>
        <v>200000</v>
      </c>
      <c r="K15" s="172">
        <f t="shared" ref="K15:K18" si="4">MIN(H15:J15)</f>
        <v>0</v>
      </c>
      <c r="L15" s="172">
        <f>IF(D15="有",K15/5*4,K15/4*3)</f>
        <v>0</v>
      </c>
      <c r="M15" s="172">
        <f t="shared" ref="M15:M18" si="5">ROUNDDOWN(L15,-3)</f>
        <v>0</v>
      </c>
      <c r="N15" s="18"/>
      <c r="O15" s="237"/>
      <c r="P15" s="238"/>
      <c r="Q15" s="239"/>
      <c r="R15" s="176">
        <f t="shared" si="1"/>
        <v>0</v>
      </c>
      <c r="W15" s="1"/>
    </row>
    <row r="16" spans="1:23" ht="27.75" customHeight="1">
      <c r="B16" s="222"/>
      <c r="C16" s="223"/>
      <c r="D16" s="223"/>
      <c r="E16" s="223"/>
      <c r="F16" s="225"/>
      <c r="G16" s="226"/>
      <c r="H16" s="180">
        <f t="shared" si="2"/>
        <v>0</v>
      </c>
      <c r="I16" s="232"/>
      <c r="J16" s="181">
        <f t="shared" si="3"/>
        <v>200000</v>
      </c>
      <c r="K16" s="172">
        <f t="shared" si="4"/>
        <v>0</v>
      </c>
      <c r="L16" s="172">
        <f>IF(D16="有",K16/5*4,K16/4*3)</f>
        <v>0</v>
      </c>
      <c r="M16" s="172">
        <f t="shared" si="5"/>
        <v>0</v>
      </c>
      <c r="N16" s="18"/>
      <c r="O16" s="237"/>
      <c r="P16" s="238"/>
      <c r="Q16" s="239"/>
      <c r="R16" s="176">
        <f t="shared" si="1"/>
        <v>0</v>
      </c>
    </row>
    <row r="17" spans="2:18" ht="27.75" customHeight="1" thickBot="1">
      <c r="B17" s="222"/>
      <c r="C17" s="223"/>
      <c r="D17" s="223"/>
      <c r="E17" s="223"/>
      <c r="F17" s="225"/>
      <c r="G17" s="226"/>
      <c r="H17" s="180">
        <f t="shared" si="2"/>
        <v>0</v>
      </c>
      <c r="I17" s="232"/>
      <c r="J17" s="181">
        <f t="shared" si="3"/>
        <v>200000</v>
      </c>
      <c r="K17" s="172">
        <f t="shared" si="4"/>
        <v>0</v>
      </c>
      <c r="L17" s="172">
        <f>IF(D17="有",K17/5*4,K17/4*3)</f>
        <v>0</v>
      </c>
      <c r="M17" s="172">
        <f t="shared" si="5"/>
        <v>0</v>
      </c>
      <c r="N17" s="18"/>
      <c r="O17" s="240"/>
      <c r="P17" s="241"/>
      <c r="Q17" s="242"/>
      <c r="R17" s="177">
        <f t="shared" si="1"/>
        <v>0</v>
      </c>
    </row>
    <row r="18" spans="2:18" ht="27.75" customHeight="1" thickBot="1">
      <c r="B18" s="227"/>
      <c r="C18" s="228"/>
      <c r="D18" s="228"/>
      <c r="E18" s="228"/>
      <c r="F18" s="229"/>
      <c r="G18" s="230"/>
      <c r="H18" s="180">
        <f t="shared" si="2"/>
        <v>0</v>
      </c>
      <c r="I18" s="233"/>
      <c r="J18" s="181">
        <f t="shared" si="3"/>
        <v>200000</v>
      </c>
      <c r="K18" s="172">
        <f t="shared" si="4"/>
        <v>0</v>
      </c>
      <c r="L18" s="172">
        <f>IF(D18="有",K18/5*4,K18/4*3)</f>
        <v>0</v>
      </c>
      <c r="M18" s="172">
        <f t="shared" si="5"/>
        <v>0</v>
      </c>
      <c r="N18" s="18"/>
      <c r="O18" s="74" t="s">
        <v>50</v>
      </c>
      <c r="P18" s="178"/>
      <c r="Q18" s="178"/>
      <c r="R18" s="173">
        <f>SUM(R12:R17)</f>
        <v>0</v>
      </c>
    </row>
    <row r="19" spans="2:18" ht="16.5" customHeight="1">
      <c r="B19" s="19"/>
      <c r="C19" s="19"/>
      <c r="D19" s="19"/>
      <c r="E19" s="19"/>
      <c r="F19" s="19"/>
      <c r="G19" s="19"/>
      <c r="H19" s="19"/>
      <c r="I19" s="19"/>
      <c r="J19" s="19"/>
      <c r="K19" s="19"/>
      <c r="L19" s="19"/>
      <c r="M19" s="19"/>
      <c r="N19" s="19"/>
    </row>
    <row r="20" spans="2:18" ht="16.5" customHeight="1">
      <c r="B20" s="393" t="s">
        <v>118</v>
      </c>
      <c r="C20" s="393"/>
      <c r="D20" s="393"/>
      <c r="E20" s="393"/>
      <c r="F20" s="393"/>
      <c r="G20" s="393"/>
      <c r="H20" s="393"/>
      <c r="I20" s="393"/>
      <c r="J20" s="393"/>
      <c r="K20" s="393"/>
      <c r="L20" s="393"/>
      <c r="M20" s="393"/>
      <c r="N20" s="19"/>
    </row>
    <row r="21" spans="2:18" ht="17.25" customHeight="1">
      <c r="B21" s="393" t="s">
        <v>119</v>
      </c>
      <c r="C21" s="393"/>
      <c r="D21" s="393"/>
      <c r="E21" s="393"/>
      <c r="F21" s="393"/>
      <c r="G21" s="393"/>
      <c r="H21" s="393"/>
      <c r="I21" s="393"/>
      <c r="J21" s="393"/>
      <c r="K21" s="393"/>
      <c r="L21" s="393"/>
      <c r="M21" s="393"/>
    </row>
    <row r="22" spans="2:18" ht="17.25" customHeight="1">
      <c r="B22" s="393" t="s">
        <v>120</v>
      </c>
      <c r="C22" s="393"/>
      <c r="D22" s="393"/>
      <c r="E22" s="393"/>
      <c r="F22" s="393"/>
      <c r="G22" s="393"/>
      <c r="H22" s="393"/>
      <c r="I22" s="393"/>
      <c r="J22" s="393"/>
      <c r="K22" s="393"/>
      <c r="L22" s="393"/>
      <c r="M22" s="393"/>
    </row>
    <row r="23" spans="2:18" ht="17.25" customHeight="1">
      <c r="B23" s="393" t="s">
        <v>124</v>
      </c>
      <c r="C23" s="393"/>
      <c r="D23" s="393"/>
      <c r="E23" s="393"/>
      <c r="F23" s="393"/>
      <c r="G23" s="393"/>
      <c r="H23" s="393"/>
      <c r="I23" s="393"/>
      <c r="J23" s="393"/>
      <c r="K23" s="393"/>
      <c r="L23" s="393"/>
      <c r="M23" s="393"/>
    </row>
    <row r="24" spans="2:18">
      <c r="B24" s="146"/>
    </row>
    <row r="60" spans="16:16">
      <c r="P60" s="157"/>
    </row>
  </sheetData>
  <mergeCells count="14">
    <mergeCell ref="P12:P13"/>
    <mergeCell ref="Q12:Q13"/>
    <mergeCell ref="R12:R13"/>
    <mergeCell ref="A3:S3"/>
    <mergeCell ref="B23:M23"/>
    <mergeCell ref="J5:M5"/>
    <mergeCell ref="J6:M6"/>
    <mergeCell ref="O12:O13"/>
    <mergeCell ref="C12:C13"/>
    <mergeCell ref="D12:D13"/>
    <mergeCell ref="E12:E13"/>
    <mergeCell ref="B20:M20"/>
    <mergeCell ref="B21:M21"/>
    <mergeCell ref="B22:M22"/>
  </mergeCells>
  <phoneticPr fontId="6"/>
  <dataValidations count="2">
    <dataValidation type="list" allowBlank="1" showInputMessage="1" showErrorMessage="1" sqref="C14:C18">
      <formula1>"事業所内保育施設,ベビーホテル,その他の認可外保育施設"</formula1>
    </dataValidation>
    <dataValidation type="list" allowBlank="1" showInputMessage="1" showErrorMessage="1" sqref="D14:E18">
      <formula1>"有,無"</formula1>
    </dataValidation>
  </dataValidations>
  <printOptions horizontalCentered="1"/>
  <pageMargins left="0.59055118110236227" right="0.59055118110236227" top="1.5354330708661419" bottom="0.55118110236220474" header="1.1023622047244095" footer="0.31496062992125984"/>
  <pageSetup paperSize="9" scale="6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R60"/>
  <sheetViews>
    <sheetView showGridLines="0" view="pageBreakPreview" zoomScale="80" zoomScaleNormal="70" zoomScaleSheetLayoutView="80" workbookViewId="0">
      <selection activeCell="B22" sqref="B22:L22"/>
    </sheetView>
  </sheetViews>
  <sheetFormatPr defaultColWidth="9" defaultRowHeight="13.2"/>
  <cols>
    <col min="1" max="1" width="1.88671875" style="1" customWidth="1"/>
    <col min="2" max="2" width="12.88671875" style="1" customWidth="1"/>
    <col min="3" max="3" width="4.44140625" style="1" customWidth="1"/>
    <col min="4" max="4" width="5" style="1" customWidth="1"/>
    <col min="5" max="9" width="14.6640625" style="1" customWidth="1"/>
    <col min="10" max="12" width="14.88671875" style="1" customWidth="1"/>
    <col min="13" max="13" width="15" style="1" customWidth="1"/>
    <col min="14" max="14" width="10.6640625" style="1" customWidth="1"/>
    <col min="15" max="15" width="10" style="1" customWidth="1"/>
    <col min="16" max="16" width="13.33203125" style="1" customWidth="1"/>
    <col min="17" max="17" width="2.88671875" style="1" customWidth="1"/>
    <col min="18" max="16384" width="9" style="1"/>
  </cols>
  <sheetData>
    <row r="1" spans="1:18" ht="18" customHeight="1">
      <c r="B1" s="4" t="s">
        <v>49</v>
      </c>
      <c r="C1" s="4"/>
      <c r="D1" s="4"/>
      <c r="E1" s="4"/>
      <c r="F1" s="4"/>
      <c r="G1" s="4"/>
      <c r="H1" s="4"/>
      <c r="I1" s="4"/>
      <c r="J1" s="4"/>
      <c r="K1" s="4"/>
      <c r="L1" s="4"/>
      <c r="M1" s="4"/>
      <c r="N1" s="4"/>
      <c r="O1" s="4"/>
      <c r="P1" s="4"/>
    </row>
    <row r="2" spans="1:18" s="2" customFormat="1" ht="15" customHeight="1">
      <c r="A2" s="458" t="s">
        <v>138</v>
      </c>
      <c r="B2" s="458"/>
      <c r="C2" s="458"/>
      <c r="D2" s="458"/>
      <c r="E2" s="458"/>
      <c r="F2" s="458"/>
      <c r="G2" s="458"/>
      <c r="H2" s="458"/>
      <c r="I2" s="458"/>
      <c r="J2" s="458"/>
      <c r="K2" s="458"/>
      <c r="L2" s="458"/>
      <c r="M2" s="458"/>
      <c r="N2" s="458"/>
      <c r="O2" s="458"/>
      <c r="P2" s="458"/>
    </row>
    <row r="3" spans="1:18" s="2" customFormat="1" ht="18.75" customHeight="1" thickBot="1">
      <c r="A3" s="458"/>
      <c r="B3" s="458"/>
      <c r="C3" s="458"/>
      <c r="D3" s="458"/>
      <c r="E3" s="458"/>
      <c r="F3" s="458"/>
      <c r="G3" s="458"/>
      <c r="H3" s="458"/>
      <c r="I3" s="458"/>
      <c r="J3" s="458"/>
      <c r="K3" s="458"/>
      <c r="L3" s="458"/>
      <c r="M3" s="458"/>
      <c r="N3" s="458"/>
      <c r="O3" s="458"/>
      <c r="P3" s="458"/>
    </row>
    <row r="4" spans="1:18" s="2" customFormat="1" ht="16.8" thickBot="1">
      <c r="B4" s="116"/>
      <c r="C4" s="116"/>
      <c r="D4" s="116"/>
      <c r="E4" s="116"/>
      <c r="F4" s="116"/>
      <c r="G4" s="116"/>
      <c r="H4" s="116"/>
      <c r="I4" s="116"/>
      <c r="J4" s="116"/>
      <c r="K4" s="8"/>
      <c r="L4" s="120"/>
      <c r="M4" s="118" t="s">
        <v>104</v>
      </c>
      <c r="N4" s="403"/>
      <c r="O4" s="404"/>
      <c r="P4" s="405"/>
      <c r="Q4" s="8"/>
      <c r="R4" s="8"/>
    </row>
    <row r="5" spans="1:18" s="2" customFormat="1" ht="16.8" thickBot="1">
      <c r="B5" s="116"/>
      <c r="C5" s="116"/>
      <c r="D5" s="116"/>
      <c r="E5" s="116"/>
      <c r="F5" s="116"/>
      <c r="G5" s="116"/>
      <c r="H5" s="116"/>
      <c r="I5" s="116"/>
      <c r="J5" s="116"/>
      <c r="K5" s="8"/>
      <c r="L5" s="120"/>
      <c r="M5" s="119" t="s">
        <v>105</v>
      </c>
      <c r="N5" s="403"/>
      <c r="O5" s="404"/>
      <c r="P5" s="405"/>
      <c r="Q5" s="8"/>
      <c r="R5" s="8"/>
    </row>
    <row r="6" spans="1:18" s="2" customFormat="1" ht="18.75" customHeight="1">
      <c r="B6" s="6" t="s">
        <v>134</v>
      </c>
      <c r="C6" s="6"/>
      <c r="D6" s="6"/>
      <c r="E6" s="6"/>
      <c r="F6" s="6"/>
      <c r="G6" s="6"/>
      <c r="H6" s="6"/>
      <c r="I6" s="6"/>
      <c r="J6" s="6"/>
      <c r="K6" s="6"/>
      <c r="L6" s="6"/>
      <c r="M6" s="20"/>
      <c r="N6" s="21"/>
      <c r="O6" s="22"/>
      <c r="P6" s="22"/>
      <c r="Q6" s="8"/>
    </row>
    <row r="7" spans="1:18" ht="14.25" customHeight="1">
      <c r="B7" s="459"/>
      <c r="C7" s="460"/>
      <c r="D7" s="461"/>
      <c r="E7" s="151"/>
      <c r="F7" s="151"/>
      <c r="G7" s="151"/>
      <c r="H7" s="151"/>
      <c r="I7" s="151"/>
      <c r="J7" s="11"/>
      <c r="K7" s="11"/>
      <c r="L7" s="11"/>
      <c r="M7" s="11"/>
      <c r="N7" s="11"/>
      <c r="O7" s="12"/>
      <c r="P7" s="12"/>
    </row>
    <row r="8" spans="1:18" ht="46.5" customHeight="1">
      <c r="B8" s="432" t="s">
        <v>0</v>
      </c>
      <c r="C8" s="433"/>
      <c r="D8" s="462"/>
      <c r="E8" s="23" t="s">
        <v>21</v>
      </c>
      <c r="F8" s="24" t="s">
        <v>9</v>
      </c>
      <c r="G8" s="23" t="s">
        <v>2</v>
      </c>
      <c r="H8" s="24" t="s">
        <v>11</v>
      </c>
      <c r="I8" s="24" t="s">
        <v>6</v>
      </c>
      <c r="J8" s="24" t="s">
        <v>22</v>
      </c>
      <c r="K8" s="24" t="s">
        <v>13</v>
      </c>
      <c r="L8" s="24" t="s">
        <v>7</v>
      </c>
      <c r="M8" s="25" t="s">
        <v>23</v>
      </c>
      <c r="N8" s="25" t="s">
        <v>24</v>
      </c>
      <c r="O8" s="24" t="s">
        <v>25</v>
      </c>
      <c r="P8" s="24" t="s">
        <v>26</v>
      </c>
    </row>
    <row r="9" spans="1:18" ht="17.25" customHeight="1" thickBot="1">
      <c r="B9" s="463" t="s">
        <v>14</v>
      </c>
      <c r="C9" s="464"/>
      <c r="D9" s="465"/>
      <c r="E9" s="182" t="s">
        <v>27</v>
      </c>
      <c r="F9" s="182" t="s">
        <v>15</v>
      </c>
      <c r="G9" s="153" t="s">
        <v>52</v>
      </c>
      <c r="H9" s="182" t="s">
        <v>37</v>
      </c>
      <c r="I9" s="26" t="s">
        <v>16</v>
      </c>
      <c r="J9" s="27" t="s">
        <v>17</v>
      </c>
      <c r="K9" s="28" t="s">
        <v>19</v>
      </c>
      <c r="L9" s="152" t="s">
        <v>18</v>
      </c>
      <c r="M9" s="186" t="s">
        <v>20</v>
      </c>
      <c r="N9" s="187" t="s">
        <v>53</v>
      </c>
      <c r="O9" s="187" t="s">
        <v>32</v>
      </c>
      <c r="P9" s="188" t="s">
        <v>33</v>
      </c>
    </row>
    <row r="10" spans="1:18" ht="22.2" customHeight="1">
      <c r="B10" s="466"/>
      <c r="C10" s="467"/>
      <c r="D10" s="468"/>
      <c r="E10" s="469"/>
      <c r="F10" s="470"/>
      <c r="G10" s="419">
        <f>E10-F10</f>
        <v>0</v>
      </c>
      <c r="H10" s="471"/>
      <c r="I10" s="442">
        <v>500000</v>
      </c>
      <c r="J10" s="444">
        <f>MIN(G10:I11)</f>
        <v>0</v>
      </c>
      <c r="K10" s="446">
        <f>J10*3/4</f>
        <v>0</v>
      </c>
      <c r="L10" s="448">
        <f>ROUNDDOWN(K10,-3)</f>
        <v>0</v>
      </c>
      <c r="M10" s="473" t="s">
        <v>51</v>
      </c>
      <c r="N10" s="454"/>
      <c r="O10" s="454"/>
      <c r="P10" s="472"/>
    </row>
    <row r="11" spans="1:18" ht="22.2" customHeight="1">
      <c r="B11" s="211" t="s">
        <v>30</v>
      </c>
      <c r="C11" s="212"/>
      <c r="D11" s="213" t="s">
        <v>3</v>
      </c>
      <c r="E11" s="416"/>
      <c r="F11" s="418"/>
      <c r="G11" s="420"/>
      <c r="H11" s="422"/>
      <c r="I11" s="455"/>
      <c r="J11" s="445"/>
      <c r="K11" s="447"/>
      <c r="L11" s="449"/>
      <c r="M11" s="409"/>
      <c r="N11" s="407"/>
      <c r="O11" s="407"/>
      <c r="P11" s="411"/>
    </row>
    <row r="12" spans="1:18" ht="22.2" customHeight="1">
      <c r="B12" s="412"/>
      <c r="C12" s="413"/>
      <c r="D12" s="414"/>
      <c r="E12" s="415"/>
      <c r="F12" s="417"/>
      <c r="G12" s="419">
        <f>E12-F12</f>
        <v>0</v>
      </c>
      <c r="H12" s="421"/>
      <c r="I12" s="442">
        <v>500000</v>
      </c>
      <c r="J12" s="444">
        <f>MIN(G12:I13)</f>
        <v>0</v>
      </c>
      <c r="K12" s="446">
        <f>J12*3/4</f>
        <v>0</v>
      </c>
      <c r="L12" s="448">
        <f>ROUNDDOWN(K12,-3)</f>
        <v>0</v>
      </c>
      <c r="M12" s="408" t="s">
        <v>51</v>
      </c>
      <c r="N12" s="406"/>
      <c r="O12" s="406"/>
      <c r="P12" s="410"/>
    </row>
    <row r="13" spans="1:18" ht="22.2" customHeight="1">
      <c r="B13" s="211" t="s">
        <v>30</v>
      </c>
      <c r="C13" s="212"/>
      <c r="D13" s="213" t="s">
        <v>3</v>
      </c>
      <c r="E13" s="416"/>
      <c r="F13" s="418"/>
      <c r="G13" s="420"/>
      <c r="H13" s="422"/>
      <c r="I13" s="455"/>
      <c r="J13" s="445"/>
      <c r="K13" s="447"/>
      <c r="L13" s="449"/>
      <c r="M13" s="409"/>
      <c r="N13" s="407"/>
      <c r="O13" s="407"/>
      <c r="P13" s="411"/>
    </row>
    <row r="14" spans="1:18" ht="22.2" customHeight="1">
      <c r="B14" s="450"/>
      <c r="C14" s="451"/>
      <c r="D14" s="452"/>
      <c r="E14" s="415"/>
      <c r="F14" s="417"/>
      <c r="G14" s="419">
        <f>E14-F14</f>
        <v>0</v>
      </c>
      <c r="H14" s="421"/>
      <c r="I14" s="442">
        <v>500000</v>
      </c>
      <c r="J14" s="444">
        <f>MIN(G14:I15)</f>
        <v>0</v>
      </c>
      <c r="K14" s="446">
        <f>J14*3/4</f>
        <v>0</v>
      </c>
      <c r="L14" s="448">
        <f>ROUNDDOWN(K14,-3)</f>
        <v>0</v>
      </c>
      <c r="M14" s="428" t="s">
        <v>51</v>
      </c>
      <c r="N14" s="209"/>
      <c r="O14" s="209"/>
      <c r="P14" s="430"/>
    </row>
    <row r="15" spans="1:18" ht="22.2" customHeight="1" thickBot="1">
      <c r="B15" s="214" t="s">
        <v>106</v>
      </c>
      <c r="C15" s="215"/>
      <c r="D15" s="216" t="s">
        <v>107</v>
      </c>
      <c r="E15" s="453"/>
      <c r="F15" s="456"/>
      <c r="G15" s="420"/>
      <c r="H15" s="457"/>
      <c r="I15" s="443"/>
      <c r="J15" s="445"/>
      <c r="K15" s="447"/>
      <c r="L15" s="449"/>
      <c r="M15" s="429"/>
      <c r="N15" s="210"/>
      <c r="O15" s="210"/>
      <c r="P15" s="431"/>
    </row>
    <row r="16" spans="1:18" ht="13.8" thickTop="1">
      <c r="B16" s="432" t="s">
        <v>50</v>
      </c>
      <c r="C16" s="433"/>
      <c r="D16" s="434"/>
      <c r="E16" s="175" t="s">
        <v>4</v>
      </c>
      <c r="F16" s="175" t="s">
        <v>4</v>
      </c>
      <c r="G16" s="204" t="s">
        <v>4</v>
      </c>
      <c r="H16" s="175" t="s">
        <v>4</v>
      </c>
      <c r="I16" s="204" t="s">
        <v>4</v>
      </c>
      <c r="J16" s="204" t="s">
        <v>4</v>
      </c>
      <c r="K16" s="204" t="s">
        <v>4</v>
      </c>
      <c r="L16" s="204" t="s">
        <v>4</v>
      </c>
      <c r="M16" s="438"/>
      <c r="N16" s="440"/>
      <c r="O16" s="440"/>
      <c r="P16" s="440"/>
    </row>
    <row r="17" spans="2:16" ht="14.25" customHeight="1">
      <c r="B17" s="432"/>
      <c r="C17" s="433"/>
      <c r="D17" s="434"/>
      <c r="E17" s="424">
        <f>SUBTOTAL(9,E10:E15)</f>
        <v>0</v>
      </c>
      <c r="F17" s="424">
        <f t="shared" ref="F17:L17" si="0">SUBTOTAL(9,F10:F15)</f>
        <v>0</v>
      </c>
      <c r="G17" s="424">
        <f t="shared" si="0"/>
        <v>0</v>
      </c>
      <c r="H17" s="424">
        <f t="shared" si="0"/>
        <v>0</v>
      </c>
      <c r="I17" s="426" t="s">
        <v>137</v>
      </c>
      <c r="J17" s="424">
        <f t="shared" si="0"/>
        <v>0</v>
      </c>
      <c r="K17" s="424">
        <f t="shared" si="0"/>
        <v>0</v>
      </c>
      <c r="L17" s="424">
        <f t="shared" si="0"/>
        <v>0</v>
      </c>
      <c r="M17" s="438"/>
      <c r="N17" s="440"/>
      <c r="O17" s="440"/>
      <c r="P17" s="440"/>
    </row>
    <row r="18" spans="2:16">
      <c r="B18" s="435"/>
      <c r="C18" s="436"/>
      <c r="D18" s="437"/>
      <c r="E18" s="425"/>
      <c r="F18" s="425"/>
      <c r="G18" s="425"/>
      <c r="H18" s="425"/>
      <c r="I18" s="427"/>
      <c r="J18" s="425"/>
      <c r="K18" s="425"/>
      <c r="L18" s="425"/>
      <c r="M18" s="439"/>
      <c r="N18" s="441"/>
      <c r="O18" s="441"/>
      <c r="P18" s="441"/>
    </row>
    <row r="19" spans="2:16" ht="16.5" customHeight="1">
      <c r="B19" s="30" t="s">
        <v>5</v>
      </c>
      <c r="C19" s="30"/>
      <c r="D19" s="30"/>
      <c r="E19" s="30"/>
      <c r="F19" s="30"/>
      <c r="G19" s="30"/>
      <c r="H19" s="30"/>
      <c r="I19" s="30"/>
      <c r="J19" s="19"/>
      <c r="K19" s="19"/>
      <c r="L19" s="19"/>
      <c r="M19" s="19"/>
      <c r="N19" s="19"/>
      <c r="O19" s="19"/>
      <c r="P19" s="19"/>
    </row>
    <row r="20" spans="2:16" ht="16.5" customHeight="1">
      <c r="B20" s="31" t="s">
        <v>31</v>
      </c>
      <c r="C20" s="31"/>
      <c r="D20" s="31"/>
      <c r="E20" s="31"/>
      <c r="F20" s="31"/>
      <c r="G20" s="31"/>
      <c r="H20" s="31"/>
      <c r="I20" s="31"/>
      <c r="J20" s="32"/>
      <c r="K20" s="32"/>
      <c r="L20" s="32"/>
      <c r="M20" s="19"/>
      <c r="N20" s="19"/>
      <c r="O20" s="19"/>
      <c r="P20" s="19"/>
    </row>
    <row r="21" spans="2:16" s="3" customFormat="1" ht="19.5" customHeight="1">
      <c r="B21" s="33" t="s">
        <v>54</v>
      </c>
      <c r="C21" s="33"/>
      <c r="D21" s="33"/>
      <c r="E21" s="33"/>
      <c r="F21" s="33"/>
      <c r="G21" s="33"/>
      <c r="H21" s="33"/>
      <c r="I21" s="33"/>
      <c r="J21" s="33"/>
      <c r="K21" s="33"/>
      <c r="L21" s="33"/>
      <c r="M21" s="33"/>
      <c r="N21" s="33"/>
      <c r="O21" s="33"/>
      <c r="P21" s="33"/>
    </row>
    <row r="22" spans="2:16" ht="17.25" customHeight="1">
      <c r="B22" s="423" t="s">
        <v>55</v>
      </c>
      <c r="C22" s="423"/>
      <c r="D22" s="423"/>
      <c r="E22" s="423"/>
      <c r="F22" s="423"/>
      <c r="G22" s="423"/>
      <c r="H22" s="423"/>
      <c r="I22" s="423"/>
      <c r="J22" s="423"/>
      <c r="K22" s="423"/>
      <c r="L22" s="423"/>
    </row>
    <row r="23" spans="2:16" ht="17.25" customHeight="1">
      <c r="B23" s="423" t="s">
        <v>56</v>
      </c>
      <c r="C23" s="423"/>
      <c r="D23" s="423"/>
      <c r="E23" s="423"/>
      <c r="F23" s="423"/>
      <c r="G23" s="423"/>
      <c r="H23" s="423"/>
      <c r="I23" s="423"/>
      <c r="J23" s="423"/>
      <c r="K23" s="423"/>
      <c r="L23" s="423"/>
    </row>
    <row r="24" spans="2:16" ht="17.25" customHeight="1">
      <c r="B24" s="154" t="s">
        <v>57</v>
      </c>
      <c r="C24" s="154"/>
      <c r="D24" s="154"/>
      <c r="E24" s="154"/>
      <c r="F24" s="154"/>
      <c r="G24" s="154"/>
      <c r="H24" s="154"/>
      <c r="I24" s="154"/>
      <c r="J24" s="154"/>
      <c r="K24" s="154"/>
      <c r="L24" s="154"/>
    </row>
    <row r="25" spans="2:16" ht="17.25" customHeight="1">
      <c r="B25" s="154" t="s">
        <v>131</v>
      </c>
      <c r="C25" s="154"/>
      <c r="D25" s="154"/>
      <c r="E25" s="154"/>
      <c r="F25" s="154"/>
      <c r="G25" s="154"/>
      <c r="H25" s="154"/>
      <c r="I25" s="154"/>
      <c r="J25" s="154"/>
      <c r="K25" s="154"/>
      <c r="L25" s="154"/>
    </row>
    <row r="26" spans="2:16" ht="17.25" customHeight="1">
      <c r="B26" s="154" t="s">
        <v>132</v>
      </c>
      <c r="C26" s="154"/>
      <c r="D26" s="154"/>
      <c r="E26" s="154"/>
      <c r="F26" s="154"/>
      <c r="G26" s="154"/>
      <c r="H26" s="154"/>
      <c r="I26" s="154"/>
      <c r="J26" s="154"/>
      <c r="K26" s="154"/>
      <c r="L26" s="154"/>
    </row>
    <row r="27" spans="2:16" s="3" customFormat="1" ht="19.5" customHeight="1">
      <c r="B27" s="33" t="s">
        <v>133</v>
      </c>
      <c r="C27" s="33"/>
      <c r="D27" s="33"/>
      <c r="E27" s="33"/>
      <c r="F27" s="33"/>
      <c r="G27" s="33"/>
      <c r="H27" s="33"/>
      <c r="I27" s="33"/>
      <c r="J27" s="33"/>
      <c r="K27" s="33"/>
      <c r="L27" s="33"/>
      <c r="M27" s="33"/>
      <c r="N27" s="33"/>
      <c r="O27" s="33"/>
      <c r="P27" s="33"/>
    </row>
    <row r="28" spans="2:16" s="3" customFormat="1" ht="19.5" customHeight="1">
      <c r="B28" s="34"/>
      <c r="C28" s="34"/>
      <c r="D28" s="34"/>
      <c r="E28" s="34"/>
      <c r="F28" s="34"/>
      <c r="G28" s="34"/>
      <c r="H28" s="34"/>
      <c r="I28" s="34"/>
      <c r="J28" s="33"/>
      <c r="K28" s="33"/>
      <c r="L28" s="33"/>
      <c r="M28" s="33"/>
      <c r="N28" s="33"/>
      <c r="O28" s="33"/>
      <c r="P28" s="33"/>
    </row>
    <row r="30" spans="2:16">
      <c r="B30" s="35"/>
    </row>
    <row r="60" spans="16:16">
      <c r="P60" s="156"/>
    </row>
  </sheetData>
  <mergeCells count="58">
    <mergeCell ref="F14:F15"/>
    <mergeCell ref="G14:G15"/>
    <mergeCell ref="H14:H15"/>
    <mergeCell ref="A2:P3"/>
    <mergeCell ref="B7:D7"/>
    <mergeCell ref="B8:D8"/>
    <mergeCell ref="B9:D9"/>
    <mergeCell ref="B10:D10"/>
    <mergeCell ref="E10:E11"/>
    <mergeCell ref="F10:F11"/>
    <mergeCell ref="G10:G11"/>
    <mergeCell ref="H10:H11"/>
    <mergeCell ref="I10:I11"/>
    <mergeCell ref="P10:P11"/>
    <mergeCell ref="M10:M11"/>
    <mergeCell ref="J10:J11"/>
    <mergeCell ref="K10:K11"/>
    <mergeCell ref="L10:L11"/>
    <mergeCell ref="I12:I13"/>
    <mergeCell ref="J12:J13"/>
    <mergeCell ref="K12:K13"/>
    <mergeCell ref="L12:L13"/>
    <mergeCell ref="M14:M15"/>
    <mergeCell ref="P14:P15"/>
    <mergeCell ref="B16:D18"/>
    <mergeCell ref="M16:M18"/>
    <mergeCell ref="N16:N18"/>
    <mergeCell ref="O16:O18"/>
    <mergeCell ref="P16:P18"/>
    <mergeCell ref="E17:E18"/>
    <mergeCell ref="F17:F18"/>
    <mergeCell ref="G17:G18"/>
    <mergeCell ref="I14:I15"/>
    <mergeCell ref="J14:J15"/>
    <mergeCell ref="K14:K15"/>
    <mergeCell ref="L14:L15"/>
    <mergeCell ref="B14:D14"/>
    <mergeCell ref="E14:E15"/>
    <mergeCell ref="B23:L23"/>
    <mergeCell ref="H17:H18"/>
    <mergeCell ref="I17:I18"/>
    <mergeCell ref="J17:J18"/>
    <mergeCell ref="K17:K18"/>
    <mergeCell ref="L17:L18"/>
    <mergeCell ref="B22:L22"/>
    <mergeCell ref="B12:D12"/>
    <mergeCell ref="E12:E13"/>
    <mergeCell ref="F12:F13"/>
    <mergeCell ref="G12:G13"/>
    <mergeCell ref="H12:H13"/>
    <mergeCell ref="N4:P4"/>
    <mergeCell ref="N5:P5"/>
    <mergeCell ref="O12:O13"/>
    <mergeCell ref="M12:M13"/>
    <mergeCell ref="P12:P13"/>
    <mergeCell ref="N10:N11"/>
    <mergeCell ref="N12:N13"/>
    <mergeCell ref="O10:O11"/>
  </mergeCells>
  <phoneticPr fontId="6"/>
  <printOptions horizontalCentered="1"/>
  <pageMargins left="0.59055118110236227" right="0.59055118110236227" top="1.5354330708661419" bottom="0.55118110236220474" header="1.1023622047244095"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W63"/>
  <sheetViews>
    <sheetView showGridLines="0" defaultGridColor="0" view="pageBreakPreview" colorId="8" zoomScale="70" zoomScaleNormal="75" zoomScaleSheetLayoutView="70" zoomScalePageLayoutView="70" workbookViewId="0">
      <selection activeCell="E65" sqref="E65:E66"/>
    </sheetView>
  </sheetViews>
  <sheetFormatPr defaultColWidth="9" defaultRowHeight="13.2"/>
  <cols>
    <col min="1" max="1" width="1.88671875" style="76" customWidth="1"/>
    <col min="2" max="2" width="22.6640625" style="76" customWidth="1"/>
    <col min="3" max="3" width="13.109375" style="76" customWidth="1"/>
    <col min="4" max="4" width="18.44140625" style="76" customWidth="1"/>
    <col min="5" max="8" width="14.6640625" style="76" customWidth="1"/>
    <col min="9" max="13" width="14.77734375" style="76" customWidth="1"/>
    <col min="14" max="14" width="1.44140625" style="76" customWidth="1"/>
    <col min="15" max="15" width="16.77734375" style="76" customWidth="1"/>
    <col min="16" max="17" width="13.21875" style="76" customWidth="1"/>
    <col min="18" max="16384" width="9" style="76"/>
  </cols>
  <sheetData>
    <row r="1" spans="1:23" ht="16.2">
      <c r="B1" s="75" t="s">
        <v>49</v>
      </c>
      <c r="C1" s="75"/>
      <c r="D1" s="75"/>
      <c r="E1" s="75"/>
      <c r="F1" s="75"/>
      <c r="G1" s="75"/>
      <c r="H1" s="75"/>
      <c r="I1" s="75"/>
      <c r="J1" s="75"/>
      <c r="K1" s="75"/>
      <c r="L1" s="75"/>
      <c r="M1" s="75"/>
      <c r="O1" s="75"/>
      <c r="P1" s="75"/>
      <c r="Q1" s="75"/>
    </row>
    <row r="2" spans="1:23" s="78" customFormat="1" ht="9.75" customHeight="1">
      <c r="B2" s="77"/>
      <c r="C2" s="77"/>
      <c r="D2" s="77"/>
      <c r="E2" s="77"/>
      <c r="F2" s="77"/>
      <c r="G2" s="77"/>
      <c r="H2" s="77"/>
      <c r="I2" s="77"/>
      <c r="J2" s="77"/>
      <c r="K2" s="77"/>
      <c r="L2" s="77"/>
      <c r="M2" s="77"/>
      <c r="O2" s="77"/>
      <c r="P2" s="77"/>
      <c r="Q2" s="77"/>
    </row>
    <row r="3" spans="1:23" s="78" customFormat="1" ht="32.4" customHeight="1">
      <c r="A3" s="477" t="s">
        <v>141</v>
      </c>
      <c r="B3" s="477"/>
      <c r="C3" s="477"/>
      <c r="D3" s="477"/>
      <c r="E3" s="477"/>
      <c r="F3" s="477"/>
      <c r="G3" s="477"/>
      <c r="H3" s="477"/>
      <c r="I3" s="477"/>
      <c r="J3" s="477"/>
      <c r="K3" s="477"/>
      <c r="L3" s="477"/>
      <c r="M3" s="477"/>
      <c r="N3" s="477"/>
      <c r="O3" s="77"/>
      <c r="P3" s="77"/>
      <c r="Q3" s="77"/>
    </row>
    <row r="4" spans="1:23" s="78" customFormat="1" ht="9.75" customHeight="1" thickBot="1">
      <c r="B4" s="77"/>
      <c r="C4" s="77"/>
      <c r="D4" s="77"/>
      <c r="E4" s="77"/>
      <c r="F4" s="77"/>
      <c r="G4" s="77"/>
      <c r="H4" s="77"/>
      <c r="I4" s="77"/>
      <c r="J4" s="77"/>
      <c r="K4" s="77"/>
      <c r="L4" s="77"/>
      <c r="M4" s="77"/>
      <c r="O4" s="77"/>
      <c r="P4" s="77"/>
      <c r="Q4" s="77"/>
    </row>
    <row r="5" spans="1:23" s="78" customFormat="1" ht="16.8" thickBot="1">
      <c r="B5" s="77"/>
      <c r="C5" s="77"/>
      <c r="D5" s="77"/>
      <c r="E5" s="79"/>
      <c r="F5" s="79"/>
      <c r="G5" s="79"/>
      <c r="H5" s="79"/>
      <c r="I5" s="131" t="s">
        <v>123</v>
      </c>
      <c r="J5" s="474"/>
      <c r="K5" s="475"/>
      <c r="L5" s="475"/>
      <c r="M5" s="476"/>
      <c r="O5" s="80"/>
    </row>
    <row r="6" spans="1:23" s="78" customFormat="1" ht="15.75" customHeight="1" thickBot="1">
      <c r="B6" s="77"/>
      <c r="C6" s="77"/>
      <c r="D6" s="77"/>
      <c r="E6" s="79"/>
      <c r="F6" s="79"/>
      <c r="G6" s="79"/>
      <c r="H6" s="79"/>
      <c r="I6" s="134" t="s">
        <v>108</v>
      </c>
      <c r="J6" s="474"/>
      <c r="K6" s="475"/>
      <c r="L6" s="475"/>
      <c r="M6" s="476"/>
      <c r="O6" s="132"/>
      <c r="P6" s="133"/>
      <c r="Q6" s="79"/>
    </row>
    <row r="7" spans="1:23" s="78" customFormat="1" ht="9.75" customHeight="1">
      <c r="B7" s="77"/>
      <c r="C7" s="77"/>
      <c r="D7" s="77"/>
      <c r="E7" s="77"/>
      <c r="F7" s="77"/>
      <c r="G7" s="77"/>
      <c r="H7" s="77"/>
      <c r="I7" s="77"/>
      <c r="J7" s="77"/>
      <c r="K7" s="77"/>
      <c r="L7" s="77"/>
      <c r="M7" s="77"/>
      <c r="O7" s="77"/>
      <c r="P7" s="77"/>
      <c r="Q7" s="77"/>
    </row>
    <row r="8" spans="1:23" s="78" customFormat="1" ht="27" hidden="1" customHeight="1">
      <c r="B8" s="81" t="s">
        <v>135</v>
      </c>
      <c r="C8" s="81"/>
      <c r="D8" s="81"/>
      <c r="E8" s="82"/>
      <c r="F8" s="82"/>
      <c r="G8" s="82"/>
      <c r="H8" s="82"/>
      <c r="I8" s="82"/>
      <c r="J8" s="82"/>
      <c r="K8" s="82"/>
      <c r="L8" s="82"/>
      <c r="M8" s="82"/>
      <c r="O8" s="81"/>
      <c r="P8" s="81"/>
      <c r="Q8" s="81"/>
    </row>
    <row r="9" spans="1:23" ht="22.5" hidden="1" customHeight="1">
      <c r="B9" s="83"/>
      <c r="C9" s="84"/>
      <c r="D9" s="83"/>
      <c r="E9" s="85"/>
      <c r="F9" s="147"/>
      <c r="G9" s="83"/>
      <c r="H9" s="147"/>
      <c r="I9" s="86"/>
      <c r="J9" s="87"/>
      <c r="K9" s="87"/>
      <c r="L9" s="83"/>
      <c r="M9" s="85"/>
    </row>
    <row r="10" spans="1:23" ht="22.5" hidden="1" customHeight="1">
      <c r="B10" s="478" t="s">
        <v>0</v>
      </c>
      <c r="C10" s="495" t="s">
        <v>88</v>
      </c>
      <c r="D10" s="478" t="s">
        <v>89</v>
      </c>
      <c r="E10" s="483" t="s">
        <v>21</v>
      </c>
      <c r="F10" s="483" t="s">
        <v>90</v>
      </c>
      <c r="G10" s="483" t="s">
        <v>2</v>
      </c>
      <c r="H10" s="483" t="s">
        <v>91</v>
      </c>
      <c r="I10" s="509" t="s">
        <v>103</v>
      </c>
      <c r="J10" s="483" t="s">
        <v>22</v>
      </c>
      <c r="K10" s="484" t="s">
        <v>7</v>
      </c>
      <c r="L10" s="507" t="s">
        <v>92</v>
      </c>
      <c r="M10" s="508" t="s">
        <v>93</v>
      </c>
    </row>
    <row r="11" spans="1:23" ht="17.25" hidden="1" customHeight="1">
      <c r="B11" s="478"/>
      <c r="C11" s="495"/>
      <c r="D11" s="478"/>
      <c r="E11" s="483"/>
      <c r="F11" s="483"/>
      <c r="G11" s="483"/>
      <c r="H11" s="483"/>
      <c r="I11" s="484"/>
      <c r="J11" s="483"/>
      <c r="K11" s="484"/>
      <c r="L11" s="507"/>
      <c r="M11" s="508"/>
    </row>
    <row r="12" spans="1:23" ht="17.25" hidden="1" customHeight="1">
      <c r="B12" s="150"/>
      <c r="C12" s="495"/>
      <c r="D12" s="150"/>
      <c r="E12" s="88"/>
      <c r="F12" s="148"/>
      <c r="G12" s="149"/>
      <c r="H12" s="148"/>
      <c r="I12" s="89"/>
      <c r="J12" s="90"/>
      <c r="K12" s="90"/>
      <c r="L12" s="150"/>
      <c r="M12" s="89"/>
    </row>
    <row r="13" spans="1:23" ht="17.25" hidden="1" customHeight="1">
      <c r="B13" s="91" t="s">
        <v>14</v>
      </c>
      <c r="C13" s="92" t="s">
        <v>27</v>
      </c>
      <c r="D13" s="91" t="s">
        <v>15</v>
      </c>
      <c r="E13" s="93" t="s">
        <v>28</v>
      </c>
      <c r="F13" s="93" t="s">
        <v>37</v>
      </c>
      <c r="G13" s="93" t="s">
        <v>94</v>
      </c>
      <c r="H13" s="93" t="s">
        <v>17</v>
      </c>
      <c r="I13" s="93" t="s">
        <v>19</v>
      </c>
      <c r="J13" s="94" t="s">
        <v>18</v>
      </c>
      <c r="K13" s="94" t="s">
        <v>20</v>
      </c>
      <c r="L13" s="94" t="s">
        <v>53</v>
      </c>
      <c r="M13" s="91" t="s">
        <v>32</v>
      </c>
    </row>
    <row r="14" spans="1:23" ht="11.1" hidden="1" customHeight="1">
      <c r="B14" s="485"/>
      <c r="C14" s="505"/>
      <c r="D14" s="506"/>
      <c r="E14" s="492"/>
      <c r="F14" s="492"/>
      <c r="G14" s="492"/>
      <c r="H14" s="492"/>
      <c r="I14" s="492"/>
      <c r="J14" s="492"/>
      <c r="K14" s="492"/>
      <c r="L14" s="485"/>
      <c r="M14" s="96"/>
    </row>
    <row r="15" spans="1:23" ht="11.1" hidden="1" customHeight="1">
      <c r="B15" s="486"/>
      <c r="C15" s="499"/>
      <c r="D15" s="503"/>
      <c r="E15" s="493"/>
      <c r="F15" s="493"/>
      <c r="G15" s="493"/>
      <c r="H15" s="493"/>
      <c r="I15" s="493"/>
      <c r="J15" s="493"/>
      <c r="K15" s="493"/>
      <c r="L15" s="486"/>
      <c r="M15" s="97"/>
      <c r="W15" s="113"/>
    </row>
    <row r="16" spans="1:23" ht="11.1" hidden="1" customHeight="1">
      <c r="B16" s="498"/>
      <c r="C16" s="499"/>
      <c r="D16" s="503"/>
      <c r="E16" s="494"/>
      <c r="F16" s="494"/>
      <c r="G16" s="494"/>
      <c r="H16" s="494"/>
      <c r="I16" s="494"/>
      <c r="J16" s="494"/>
      <c r="K16" s="494"/>
      <c r="L16" s="498"/>
      <c r="M16" s="98"/>
    </row>
    <row r="17" spans="2:13" ht="11.1" hidden="1" customHeight="1">
      <c r="B17" s="485"/>
      <c r="C17" s="505"/>
      <c r="D17" s="506"/>
      <c r="E17" s="492"/>
      <c r="F17" s="492"/>
      <c r="G17" s="492"/>
      <c r="H17" s="492"/>
      <c r="I17" s="492"/>
      <c r="J17" s="492"/>
      <c r="K17" s="492"/>
      <c r="L17" s="485"/>
      <c r="M17" s="96"/>
    </row>
    <row r="18" spans="2:13" ht="11.1" hidden="1" customHeight="1">
      <c r="B18" s="486"/>
      <c r="C18" s="499"/>
      <c r="D18" s="503"/>
      <c r="E18" s="493"/>
      <c r="F18" s="493"/>
      <c r="G18" s="493"/>
      <c r="H18" s="493"/>
      <c r="I18" s="493"/>
      <c r="J18" s="493"/>
      <c r="K18" s="493"/>
      <c r="L18" s="486"/>
      <c r="M18" s="97"/>
    </row>
    <row r="19" spans="2:13" ht="11.1" hidden="1" customHeight="1">
      <c r="B19" s="498"/>
      <c r="C19" s="502"/>
      <c r="D19" s="504"/>
      <c r="E19" s="494"/>
      <c r="F19" s="494"/>
      <c r="G19" s="494"/>
      <c r="H19" s="494"/>
      <c r="I19" s="494"/>
      <c r="J19" s="494"/>
      <c r="K19" s="494"/>
      <c r="L19" s="498"/>
      <c r="M19" s="98"/>
    </row>
    <row r="20" spans="2:13" ht="11.1" hidden="1" customHeight="1">
      <c r="B20" s="485"/>
      <c r="C20" s="499"/>
      <c r="D20" s="503"/>
      <c r="E20" s="492"/>
      <c r="F20" s="492"/>
      <c r="G20" s="492"/>
      <c r="H20" s="492"/>
      <c r="I20" s="492"/>
      <c r="J20" s="492"/>
      <c r="K20" s="492"/>
      <c r="L20" s="485"/>
      <c r="M20" s="96"/>
    </row>
    <row r="21" spans="2:13" ht="11.1" hidden="1" customHeight="1">
      <c r="B21" s="486"/>
      <c r="C21" s="499"/>
      <c r="D21" s="503"/>
      <c r="E21" s="493"/>
      <c r="F21" s="493"/>
      <c r="G21" s="493"/>
      <c r="H21" s="493"/>
      <c r="I21" s="493"/>
      <c r="J21" s="493"/>
      <c r="K21" s="493"/>
      <c r="L21" s="486"/>
      <c r="M21" s="97"/>
    </row>
    <row r="22" spans="2:13" ht="11.1" hidden="1" customHeight="1">
      <c r="B22" s="498"/>
      <c r="C22" s="499"/>
      <c r="D22" s="503"/>
      <c r="E22" s="494"/>
      <c r="F22" s="494"/>
      <c r="G22" s="494"/>
      <c r="H22" s="494"/>
      <c r="I22" s="494"/>
      <c r="J22" s="494"/>
      <c r="K22" s="494"/>
      <c r="L22" s="498"/>
      <c r="M22" s="98"/>
    </row>
    <row r="23" spans="2:13" ht="11.1" hidden="1" customHeight="1">
      <c r="B23" s="485"/>
      <c r="C23" s="505"/>
      <c r="D23" s="506"/>
      <c r="E23" s="492"/>
      <c r="F23" s="492"/>
      <c r="G23" s="492"/>
      <c r="H23" s="492"/>
      <c r="I23" s="492"/>
      <c r="J23" s="492"/>
      <c r="K23" s="492"/>
      <c r="L23" s="485"/>
      <c r="M23" s="96"/>
    </row>
    <row r="24" spans="2:13" ht="11.1" hidden="1" customHeight="1">
      <c r="B24" s="486"/>
      <c r="C24" s="499"/>
      <c r="D24" s="503"/>
      <c r="E24" s="493"/>
      <c r="F24" s="493"/>
      <c r="G24" s="493"/>
      <c r="H24" s="493"/>
      <c r="I24" s="493"/>
      <c r="J24" s="493"/>
      <c r="K24" s="493"/>
      <c r="L24" s="486"/>
      <c r="M24" s="97"/>
    </row>
    <row r="25" spans="2:13" ht="11.1" hidden="1" customHeight="1">
      <c r="B25" s="498"/>
      <c r="C25" s="502"/>
      <c r="D25" s="504"/>
      <c r="E25" s="494"/>
      <c r="F25" s="494"/>
      <c r="G25" s="494"/>
      <c r="H25" s="494"/>
      <c r="I25" s="494"/>
      <c r="J25" s="494"/>
      <c r="K25" s="494"/>
      <c r="L25" s="498"/>
      <c r="M25" s="98"/>
    </row>
    <row r="26" spans="2:13" ht="11.1" hidden="1" customHeight="1">
      <c r="B26" s="485"/>
      <c r="C26" s="499"/>
      <c r="D26" s="503"/>
      <c r="E26" s="492"/>
      <c r="F26" s="492"/>
      <c r="G26" s="492"/>
      <c r="H26" s="492"/>
      <c r="I26" s="492"/>
      <c r="J26" s="492"/>
      <c r="K26" s="492"/>
      <c r="L26" s="485"/>
      <c r="M26" s="96"/>
    </row>
    <row r="27" spans="2:13" ht="11.1" hidden="1" customHeight="1">
      <c r="B27" s="486"/>
      <c r="C27" s="499"/>
      <c r="D27" s="503"/>
      <c r="E27" s="493"/>
      <c r="F27" s="493"/>
      <c r="G27" s="493"/>
      <c r="H27" s="493"/>
      <c r="I27" s="493"/>
      <c r="J27" s="493"/>
      <c r="K27" s="493"/>
      <c r="L27" s="486"/>
      <c r="M27" s="97"/>
    </row>
    <row r="28" spans="2:13" ht="11.1" hidden="1" customHeight="1">
      <c r="B28" s="498"/>
      <c r="C28" s="502"/>
      <c r="D28" s="504"/>
      <c r="E28" s="494"/>
      <c r="F28" s="494"/>
      <c r="G28" s="494"/>
      <c r="H28" s="494"/>
      <c r="I28" s="494"/>
      <c r="J28" s="494"/>
      <c r="K28" s="494"/>
      <c r="L28" s="498"/>
      <c r="M28" s="98"/>
    </row>
    <row r="29" spans="2:13" ht="11.1" hidden="1" customHeight="1">
      <c r="B29" s="485"/>
      <c r="C29" s="499"/>
      <c r="D29" s="495"/>
      <c r="E29" s="492"/>
      <c r="F29" s="492"/>
      <c r="G29" s="492"/>
      <c r="H29" s="492"/>
      <c r="I29" s="492"/>
      <c r="J29" s="492"/>
      <c r="K29" s="492"/>
      <c r="L29" s="485"/>
      <c r="M29" s="96"/>
    </row>
    <row r="30" spans="2:13" ht="11.1" hidden="1" customHeight="1">
      <c r="B30" s="486"/>
      <c r="C30" s="499"/>
      <c r="D30" s="495"/>
      <c r="E30" s="493"/>
      <c r="F30" s="493"/>
      <c r="G30" s="493"/>
      <c r="H30" s="493"/>
      <c r="I30" s="493"/>
      <c r="J30" s="493"/>
      <c r="K30" s="493"/>
      <c r="L30" s="486"/>
      <c r="M30" s="97"/>
    </row>
    <row r="31" spans="2:13" ht="11.1" hidden="1" customHeight="1" thickBot="1">
      <c r="B31" s="498"/>
      <c r="C31" s="500"/>
      <c r="D31" s="501"/>
      <c r="E31" s="497"/>
      <c r="F31" s="497"/>
      <c r="G31" s="497"/>
      <c r="H31" s="497"/>
      <c r="I31" s="497"/>
      <c r="J31" s="497"/>
      <c r="K31" s="497"/>
      <c r="L31" s="487"/>
      <c r="M31" s="99"/>
    </row>
    <row r="32" spans="2:13" ht="13.8" hidden="1" thickTop="1">
      <c r="B32" s="100" t="s">
        <v>95</v>
      </c>
      <c r="C32" s="488"/>
      <c r="D32" s="490"/>
      <c r="E32" s="101" t="s">
        <v>4</v>
      </c>
      <c r="F32" s="102" t="s">
        <v>4</v>
      </c>
      <c r="G32" s="102" t="s">
        <v>4</v>
      </c>
      <c r="H32" s="102" t="s">
        <v>4</v>
      </c>
      <c r="I32" s="102" t="s">
        <v>4</v>
      </c>
      <c r="J32" s="102" t="s">
        <v>4</v>
      </c>
      <c r="K32" s="102" t="s">
        <v>4</v>
      </c>
      <c r="L32" s="103" t="s">
        <v>96</v>
      </c>
      <c r="M32" s="490"/>
    </row>
    <row r="33" spans="2:17" ht="33" hidden="1" customHeight="1">
      <c r="B33" s="104">
        <f>COUNTA(B14:B31)</f>
        <v>0</v>
      </c>
      <c r="C33" s="489"/>
      <c r="D33" s="491"/>
      <c r="E33" s="105">
        <f t="shared" ref="E33:L33" si="0">SUBTOTAL(109,E14:E31)</f>
        <v>0</v>
      </c>
      <c r="F33" s="106">
        <f t="shared" si="0"/>
        <v>0</v>
      </c>
      <c r="G33" s="106">
        <f t="shared" si="0"/>
        <v>0</v>
      </c>
      <c r="H33" s="106">
        <f t="shared" si="0"/>
        <v>0</v>
      </c>
      <c r="I33" s="106">
        <f t="shared" si="0"/>
        <v>0</v>
      </c>
      <c r="J33" s="106">
        <f t="shared" si="0"/>
        <v>0</v>
      </c>
      <c r="K33" s="106">
        <f t="shared" si="0"/>
        <v>0</v>
      </c>
      <c r="L33" s="106">
        <f t="shared" si="0"/>
        <v>0</v>
      </c>
      <c r="M33" s="491"/>
    </row>
    <row r="34" spans="2:17" ht="16.5" hidden="1" customHeight="1">
      <c r="B34" s="107" t="s">
        <v>5</v>
      </c>
      <c r="C34" s="107"/>
      <c r="D34" s="107"/>
      <c r="E34" s="107"/>
      <c r="F34" s="107"/>
      <c r="G34" s="107"/>
      <c r="H34" s="107"/>
      <c r="I34" s="107"/>
      <c r="J34" s="108"/>
      <c r="K34" s="108"/>
      <c r="L34" s="108"/>
      <c r="M34" s="108"/>
      <c r="O34" s="107"/>
      <c r="P34" s="107"/>
      <c r="Q34" s="107"/>
    </row>
    <row r="35" spans="2:17" ht="17.25" hidden="1" customHeight="1">
      <c r="B35" s="109" t="s">
        <v>97</v>
      </c>
      <c r="C35" s="109"/>
      <c r="D35" s="110"/>
      <c r="E35" s="111"/>
      <c r="F35" s="111"/>
      <c r="G35" s="111"/>
      <c r="H35" s="110"/>
      <c r="I35" s="110"/>
      <c r="J35" s="111"/>
      <c r="K35" s="111"/>
      <c r="L35" s="111"/>
      <c r="M35" s="110"/>
      <c r="O35" s="110"/>
      <c r="P35" s="110"/>
      <c r="Q35" s="110"/>
    </row>
    <row r="36" spans="2:17" ht="17.25" hidden="1" customHeight="1">
      <c r="B36" s="109" t="s">
        <v>98</v>
      </c>
      <c r="C36" s="109"/>
      <c r="D36" s="110"/>
      <c r="E36" s="110"/>
      <c r="F36" s="110"/>
      <c r="G36" s="110"/>
      <c r="H36" s="110"/>
      <c r="I36" s="110"/>
      <c r="J36" s="110"/>
      <c r="K36" s="109"/>
      <c r="L36" s="109"/>
      <c r="M36" s="109"/>
      <c r="O36" s="110"/>
      <c r="P36" s="110"/>
      <c r="Q36" s="110"/>
    </row>
    <row r="37" spans="2:17" ht="17.25" hidden="1" customHeight="1">
      <c r="B37" s="107" t="s">
        <v>99</v>
      </c>
      <c r="C37" s="107"/>
      <c r="D37" s="107"/>
      <c r="E37" s="107"/>
      <c r="F37" s="107"/>
      <c r="G37" s="107"/>
      <c r="H37" s="107"/>
      <c r="I37" s="107"/>
      <c r="J37" s="108"/>
      <c r="K37" s="108"/>
      <c r="L37" s="108"/>
      <c r="M37" s="108"/>
      <c r="O37" s="107"/>
      <c r="P37" s="107"/>
      <c r="Q37" s="107"/>
    </row>
    <row r="38" spans="2:17" ht="17.25" hidden="1" customHeight="1">
      <c r="B38" s="109" t="s">
        <v>128</v>
      </c>
      <c r="C38" s="107"/>
      <c r="D38" s="107"/>
      <c r="E38" s="107"/>
      <c r="F38" s="107"/>
      <c r="G38" s="107"/>
      <c r="H38" s="107"/>
      <c r="I38" s="107"/>
      <c r="J38" s="108"/>
      <c r="K38" s="108"/>
      <c r="L38" s="108"/>
      <c r="M38" s="108"/>
      <c r="O38" s="107"/>
      <c r="P38" s="107"/>
      <c r="Q38" s="107"/>
    </row>
    <row r="39" spans="2:17" ht="16.8" hidden="1" customHeight="1">
      <c r="B39" s="109" t="s">
        <v>129</v>
      </c>
      <c r="C39" s="109"/>
      <c r="D39" s="112"/>
      <c r="E39" s="112"/>
      <c r="F39" s="112"/>
      <c r="G39" s="112"/>
      <c r="J39" s="112"/>
      <c r="K39" s="112"/>
      <c r="L39" s="113"/>
      <c r="M39" s="114"/>
      <c r="O39" s="114"/>
      <c r="P39" s="114"/>
    </row>
    <row r="40" spans="2:17" ht="34.799999999999997" hidden="1" customHeight="1">
      <c r="B40" s="496" t="s">
        <v>130</v>
      </c>
      <c r="C40" s="496"/>
      <c r="D40" s="496"/>
      <c r="E40" s="496"/>
      <c r="F40" s="496"/>
      <c r="G40" s="496"/>
      <c r="H40" s="496"/>
      <c r="I40" s="496"/>
      <c r="J40" s="496"/>
      <c r="K40" s="496"/>
      <c r="L40" s="496"/>
      <c r="M40" s="496"/>
      <c r="O40" s="81"/>
      <c r="P40" s="81"/>
    </row>
    <row r="41" spans="2:17" ht="17.25" hidden="1" customHeight="1">
      <c r="B41" s="114" t="s">
        <v>126</v>
      </c>
      <c r="C41" s="114"/>
      <c r="M41" s="81"/>
      <c r="O41" s="81"/>
      <c r="P41" s="81"/>
    </row>
    <row r="43" spans="2:17" s="78" customFormat="1" ht="27" customHeight="1">
      <c r="B43" s="81" t="s">
        <v>136</v>
      </c>
      <c r="C43" s="81"/>
      <c r="D43" s="81"/>
      <c r="E43" s="82"/>
      <c r="F43" s="82"/>
      <c r="G43" s="82"/>
      <c r="H43" s="82"/>
      <c r="I43" s="82"/>
      <c r="J43" s="82"/>
      <c r="K43" s="82"/>
      <c r="L43" s="82"/>
      <c r="M43" s="82"/>
      <c r="O43" s="81"/>
      <c r="P43" s="81"/>
      <c r="Q43" s="81"/>
    </row>
    <row r="44" spans="2:17" ht="22.5" customHeight="1">
      <c r="B44" s="83"/>
      <c r="C44" s="84"/>
      <c r="D44" s="83"/>
      <c r="E44" s="85"/>
      <c r="F44" s="147"/>
      <c r="G44" s="83"/>
      <c r="H44" s="147"/>
      <c r="I44" s="86"/>
      <c r="J44" s="87"/>
      <c r="K44" s="87"/>
      <c r="L44" s="87"/>
      <c r="M44" s="83"/>
    </row>
    <row r="45" spans="2:17" ht="22.5" customHeight="1">
      <c r="B45" s="478" t="s">
        <v>0</v>
      </c>
      <c r="C45" s="495" t="s">
        <v>88</v>
      </c>
      <c r="D45" s="478" t="s">
        <v>89</v>
      </c>
      <c r="E45" s="483" t="s">
        <v>21</v>
      </c>
      <c r="F45" s="483" t="s">
        <v>90</v>
      </c>
      <c r="G45" s="483" t="s">
        <v>2</v>
      </c>
      <c r="H45" s="483" t="s">
        <v>91</v>
      </c>
      <c r="I45" s="484" t="s">
        <v>102</v>
      </c>
      <c r="J45" s="483" t="s">
        <v>22</v>
      </c>
      <c r="K45" s="484" t="s">
        <v>100</v>
      </c>
      <c r="L45" s="484" t="s">
        <v>7</v>
      </c>
      <c r="M45" s="478" t="s">
        <v>122</v>
      </c>
    </row>
    <row r="46" spans="2:17" ht="17.25" customHeight="1">
      <c r="B46" s="478"/>
      <c r="C46" s="495"/>
      <c r="D46" s="478"/>
      <c r="E46" s="483"/>
      <c r="F46" s="483"/>
      <c r="G46" s="483"/>
      <c r="H46" s="483"/>
      <c r="I46" s="484"/>
      <c r="J46" s="483"/>
      <c r="K46" s="484"/>
      <c r="L46" s="484"/>
      <c r="M46" s="478"/>
    </row>
    <row r="47" spans="2:17" ht="17.25" customHeight="1">
      <c r="B47" s="150"/>
      <c r="C47" s="495"/>
      <c r="D47" s="150"/>
      <c r="E47" s="88"/>
      <c r="F47" s="148"/>
      <c r="G47" s="149"/>
      <c r="H47" s="148"/>
      <c r="I47" s="89"/>
      <c r="J47" s="90"/>
      <c r="K47" s="90"/>
      <c r="L47" s="90"/>
      <c r="M47" s="150"/>
    </row>
    <row r="48" spans="2:17" ht="17.25" customHeight="1" thickBot="1">
      <c r="B48" s="95" t="s">
        <v>14</v>
      </c>
      <c r="C48" s="115" t="s">
        <v>27</v>
      </c>
      <c r="D48" s="91" t="s">
        <v>15</v>
      </c>
      <c r="E48" s="199" t="s">
        <v>28</v>
      </c>
      <c r="F48" s="199" t="s">
        <v>37</v>
      </c>
      <c r="G48" s="93" t="s">
        <v>94</v>
      </c>
      <c r="H48" s="199" t="s">
        <v>17</v>
      </c>
      <c r="I48" s="93" t="s">
        <v>19</v>
      </c>
      <c r="J48" s="94" t="s">
        <v>18</v>
      </c>
      <c r="K48" s="94" t="s">
        <v>20</v>
      </c>
      <c r="L48" s="94" t="s">
        <v>53</v>
      </c>
      <c r="M48" s="95" t="s">
        <v>32</v>
      </c>
    </row>
    <row r="49" spans="2:17" ht="33" customHeight="1">
      <c r="B49" s="243"/>
      <c r="C49" s="244"/>
      <c r="D49" s="196" t="s">
        <v>142</v>
      </c>
      <c r="E49" s="251"/>
      <c r="F49" s="252"/>
      <c r="G49" s="202">
        <f>E49-F49</f>
        <v>0</v>
      </c>
      <c r="H49" s="257"/>
      <c r="I49" s="198">
        <v>200000</v>
      </c>
      <c r="J49" s="194">
        <f>MIN(G49:I49)</f>
        <v>0</v>
      </c>
      <c r="K49" s="194">
        <f>J49*4/5</f>
        <v>0</v>
      </c>
      <c r="L49" s="203">
        <f>ROUNDDOWN(K49,-3)</f>
        <v>0</v>
      </c>
      <c r="M49" s="260"/>
    </row>
    <row r="50" spans="2:17" ht="33" customHeight="1">
      <c r="B50" s="245"/>
      <c r="C50" s="246"/>
      <c r="D50" s="196" t="s">
        <v>142</v>
      </c>
      <c r="E50" s="253"/>
      <c r="F50" s="254"/>
      <c r="G50" s="202">
        <f t="shared" ref="G50:G53" si="1">E50-F50</f>
        <v>0</v>
      </c>
      <c r="H50" s="258"/>
      <c r="I50" s="198">
        <v>200000</v>
      </c>
      <c r="J50" s="194">
        <f t="shared" ref="J50:J53" si="2">MIN(G50:I50)</f>
        <v>0</v>
      </c>
      <c r="K50" s="194">
        <f t="shared" ref="K50:K53" si="3">J50*4/5</f>
        <v>0</v>
      </c>
      <c r="L50" s="203">
        <f t="shared" ref="L50:L53" si="4">ROUNDDOWN(K50,-3)</f>
        <v>0</v>
      </c>
      <c r="M50" s="261"/>
    </row>
    <row r="51" spans="2:17" ht="33" customHeight="1">
      <c r="B51" s="245"/>
      <c r="C51" s="247"/>
      <c r="D51" s="196" t="s">
        <v>142</v>
      </c>
      <c r="E51" s="253"/>
      <c r="F51" s="254"/>
      <c r="G51" s="202">
        <f t="shared" si="1"/>
        <v>0</v>
      </c>
      <c r="H51" s="258"/>
      <c r="I51" s="198">
        <v>200000</v>
      </c>
      <c r="J51" s="194">
        <f t="shared" si="2"/>
        <v>0</v>
      </c>
      <c r="K51" s="194">
        <f t="shared" si="3"/>
        <v>0</v>
      </c>
      <c r="L51" s="203">
        <f t="shared" si="4"/>
        <v>0</v>
      </c>
      <c r="M51" s="261"/>
    </row>
    <row r="52" spans="2:17" ht="33" customHeight="1">
      <c r="B52" s="245"/>
      <c r="C52" s="248"/>
      <c r="D52" s="196" t="s">
        <v>142</v>
      </c>
      <c r="E52" s="253"/>
      <c r="F52" s="254"/>
      <c r="G52" s="202">
        <f t="shared" si="1"/>
        <v>0</v>
      </c>
      <c r="H52" s="258"/>
      <c r="I52" s="198">
        <v>200000</v>
      </c>
      <c r="J52" s="194">
        <f t="shared" si="2"/>
        <v>0</v>
      </c>
      <c r="K52" s="194">
        <f t="shared" si="3"/>
        <v>0</v>
      </c>
      <c r="L52" s="203">
        <f t="shared" si="4"/>
        <v>0</v>
      </c>
      <c r="M52" s="261"/>
    </row>
    <row r="53" spans="2:17" ht="33" customHeight="1" thickBot="1">
      <c r="B53" s="249"/>
      <c r="C53" s="250"/>
      <c r="D53" s="197" t="s">
        <v>142</v>
      </c>
      <c r="E53" s="255"/>
      <c r="F53" s="256"/>
      <c r="G53" s="202">
        <f t="shared" si="1"/>
        <v>0</v>
      </c>
      <c r="H53" s="259"/>
      <c r="I53" s="198">
        <v>200000</v>
      </c>
      <c r="J53" s="194">
        <f t="shared" si="2"/>
        <v>0</v>
      </c>
      <c r="K53" s="194">
        <f t="shared" si="3"/>
        <v>0</v>
      </c>
      <c r="L53" s="203">
        <f t="shared" si="4"/>
        <v>0</v>
      </c>
      <c r="M53" s="262"/>
    </row>
    <row r="54" spans="2:17" ht="13.8" thickTop="1">
      <c r="B54" s="195" t="s">
        <v>95</v>
      </c>
      <c r="C54" s="479"/>
      <c r="D54" s="481"/>
      <c r="E54" s="200" t="s">
        <v>4</v>
      </c>
      <c r="F54" s="201" t="s">
        <v>4</v>
      </c>
      <c r="G54" s="189" t="s">
        <v>4</v>
      </c>
      <c r="H54" s="201" t="s">
        <v>4</v>
      </c>
      <c r="I54" s="189" t="s">
        <v>4</v>
      </c>
      <c r="J54" s="189" t="s">
        <v>4</v>
      </c>
      <c r="K54" s="189" t="s">
        <v>4</v>
      </c>
      <c r="L54" s="189" t="s">
        <v>4</v>
      </c>
      <c r="M54" s="481"/>
    </row>
    <row r="55" spans="2:17" ht="33" customHeight="1">
      <c r="B55" s="190">
        <f>COUNTA(B49:B53)</f>
        <v>0</v>
      </c>
      <c r="C55" s="480"/>
      <c r="D55" s="482"/>
      <c r="E55" s="191">
        <f t="shared" ref="E55:G55" si="5">SUBTOTAL(109,E49:E53)</f>
        <v>0</v>
      </c>
      <c r="F55" s="192">
        <f t="shared" si="5"/>
        <v>0</v>
      </c>
      <c r="G55" s="192">
        <f t="shared" si="5"/>
        <v>0</v>
      </c>
      <c r="H55" s="192">
        <f>SUBTOTAL(109,H49:H53)</f>
        <v>0</v>
      </c>
      <c r="I55" s="193" t="s">
        <v>137</v>
      </c>
      <c r="J55" s="192">
        <f t="shared" ref="J55:L55" si="6">SUBTOTAL(109,J49:J53)</f>
        <v>0</v>
      </c>
      <c r="K55" s="192">
        <f t="shared" si="6"/>
        <v>0</v>
      </c>
      <c r="L55" s="192">
        <f t="shared" si="6"/>
        <v>0</v>
      </c>
      <c r="M55" s="482"/>
    </row>
    <row r="56" spans="2:17" ht="16.5" customHeight="1">
      <c r="B56" s="107" t="s">
        <v>5</v>
      </c>
      <c r="C56" s="107"/>
      <c r="D56" s="107"/>
      <c r="E56" s="107"/>
      <c r="F56" s="107"/>
      <c r="G56" s="107"/>
      <c r="H56" s="107"/>
      <c r="I56" s="107"/>
      <c r="J56" s="108"/>
      <c r="K56" s="108"/>
      <c r="L56" s="108"/>
      <c r="M56" s="108"/>
      <c r="O56" s="107"/>
      <c r="Q56" s="107"/>
    </row>
    <row r="57" spans="2:17" ht="17.25" customHeight="1">
      <c r="B57" s="109" t="s">
        <v>97</v>
      </c>
      <c r="C57" s="109"/>
      <c r="D57" s="110"/>
      <c r="E57" s="111"/>
      <c r="F57" s="111"/>
      <c r="G57" s="111"/>
      <c r="H57" s="110"/>
      <c r="I57" s="110"/>
      <c r="J57" s="111"/>
      <c r="K57" s="111"/>
      <c r="L57" s="111"/>
      <c r="M57" s="110"/>
      <c r="O57" s="110"/>
      <c r="P57" s="110"/>
      <c r="Q57" s="110"/>
    </row>
    <row r="58" spans="2:17" ht="17.25" customHeight="1">
      <c r="B58" s="109" t="s">
        <v>98</v>
      </c>
      <c r="C58" s="109"/>
      <c r="D58" s="110"/>
      <c r="E58" s="110"/>
      <c r="F58" s="110"/>
      <c r="G58" s="110"/>
      <c r="H58" s="110"/>
      <c r="I58" s="110"/>
      <c r="J58" s="110"/>
      <c r="K58" s="109"/>
      <c r="L58" s="109"/>
      <c r="M58" s="109"/>
      <c r="O58" s="110"/>
      <c r="P58" s="110"/>
      <c r="Q58" s="110"/>
    </row>
    <row r="59" spans="2:17" ht="17.25" customHeight="1">
      <c r="B59" s="107" t="s">
        <v>99</v>
      </c>
      <c r="C59" s="107"/>
      <c r="D59" s="107"/>
      <c r="E59" s="107"/>
      <c r="F59" s="107"/>
      <c r="G59" s="107"/>
      <c r="H59" s="107"/>
      <c r="I59" s="107"/>
      <c r="J59" s="108"/>
      <c r="K59" s="108"/>
      <c r="L59" s="108"/>
      <c r="M59" s="108"/>
      <c r="O59" s="107"/>
      <c r="P59" s="107"/>
      <c r="Q59" s="107"/>
    </row>
    <row r="60" spans="2:17" ht="17.25" customHeight="1">
      <c r="B60" s="107" t="s">
        <v>101</v>
      </c>
      <c r="C60" s="107"/>
      <c r="D60" s="107"/>
      <c r="E60" s="107"/>
      <c r="F60" s="107"/>
      <c r="G60" s="107"/>
      <c r="H60" s="107"/>
      <c r="I60" s="107"/>
      <c r="J60" s="108"/>
      <c r="K60" s="108"/>
      <c r="L60" s="108"/>
      <c r="M60" s="108"/>
      <c r="O60" s="107"/>
      <c r="P60" s="107"/>
      <c r="Q60" s="107"/>
    </row>
    <row r="61" spans="2:17" ht="17.25" customHeight="1">
      <c r="B61" s="109" t="s">
        <v>127</v>
      </c>
      <c r="C61" s="107"/>
      <c r="D61" s="107"/>
      <c r="E61" s="107"/>
      <c r="F61" s="107"/>
      <c r="G61" s="107"/>
      <c r="H61" s="107"/>
      <c r="I61" s="107"/>
      <c r="J61" s="108"/>
      <c r="K61" s="108"/>
      <c r="L61" s="108"/>
      <c r="M61" s="108"/>
      <c r="O61" s="107"/>
      <c r="P61" s="107"/>
      <c r="Q61" s="107"/>
    </row>
    <row r="62" spans="2:17" ht="17.25" customHeight="1">
      <c r="B62" s="114" t="s">
        <v>125</v>
      </c>
      <c r="C62" s="114"/>
    </row>
    <row r="63" spans="2:17" ht="17.25" customHeight="1">
      <c r="B63" s="114" t="s">
        <v>126</v>
      </c>
      <c r="C63" s="114"/>
      <c r="M63" s="81"/>
      <c r="O63" s="81"/>
      <c r="P63" s="81"/>
    </row>
  </sheetData>
  <mergeCells count="100">
    <mergeCell ref="E10:E11"/>
    <mergeCell ref="F10:F11"/>
    <mergeCell ref="M10:M11"/>
    <mergeCell ref="B14:B16"/>
    <mergeCell ref="C14:C16"/>
    <mergeCell ref="D14:D16"/>
    <mergeCell ref="E14:E16"/>
    <mergeCell ref="F14:F16"/>
    <mergeCell ref="G14:G16"/>
    <mergeCell ref="H14:H16"/>
    <mergeCell ref="I14:I16"/>
    <mergeCell ref="H10:H11"/>
    <mergeCell ref="I10:I11"/>
    <mergeCell ref="J10:J11"/>
    <mergeCell ref="K10:K11"/>
    <mergeCell ref="B10:B11"/>
    <mergeCell ref="C10:C12"/>
    <mergeCell ref="D10:D11"/>
    <mergeCell ref="B17:B19"/>
    <mergeCell ref="C17:C19"/>
    <mergeCell ref="D17:D19"/>
    <mergeCell ref="E17:E19"/>
    <mergeCell ref="F17:F19"/>
    <mergeCell ref="L23:L25"/>
    <mergeCell ref="J23:J25"/>
    <mergeCell ref="G10:G11"/>
    <mergeCell ref="J14:J16"/>
    <mergeCell ref="L17:L19"/>
    <mergeCell ref="G17:G19"/>
    <mergeCell ref="H17:H19"/>
    <mergeCell ref="I17:I19"/>
    <mergeCell ref="J17:J19"/>
    <mergeCell ref="K17:K19"/>
    <mergeCell ref="K14:K16"/>
    <mergeCell ref="L14:L16"/>
    <mergeCell ref="L10:L11"/>
    <mergeCell ref="J20:J22"/>
    <mergeCell ref="K20:K22"/>
    <mergeCell ref="L20:L22"/>
    <mergeCell ref="B23:B25"/>
    <mergeCell ref="C23:C25"/>
    <mergeCell ref="D23:D25"/>
    <mergeCell ref="E23:E25"/>
    <mergeCell ref="F23:F25"/>
    <mergeCell ref="B20:B22"/>
    <mergeCell ref="C20:C22"/>
    <mergeCell ref="D20:D22"/>
    <mergeCell ref="E20:E22"/>
    <mergeCell ref="F20:F22"/>
    <mergeCell ref="G20:G22"/>
    <mergeCell ref="H20:H22"/>
    <mergeCell ref="I20:I22"/>
    <mergeCell ref="G23:G25"/>
    <mergeCell ref="G26:G28"/>
    <mergeCell ref="H26:H28"/>
    <mergeCell ref="I26:I28"/>
    <mergeCell ref="G29:G31"/>
    <mergeCell ref="H29:H31"/>
    <mergeCell ref="B26:B28"/>
    <mergeCell ref="C26:C28"/>
    <mergeCell ref="D26:D28"/>
    <mergeCell ref="E26:E28"/>
    <mergeCell ref="F26:F28"/>
    <mergeCell ref="B29:B31"/>
    <mergeCell ref="C29:C31"/>
    <mergeCell ref="D29:D31"/>
    <mergeCell ref="E29:E31"/>
    <mergeCell ref="F29:F31"/>
    <mergeCell ref="J5:M5"/>
    <mergeCell ref="H23:H25"/>
    <mergeCell ref="I23:I25"/>
    <mergeCell ref="B45:B46"/>
    <mergeCell ref="C45:C47"/>
    <mergeCell ref="D45:D46"/>
    <mergeCell ref="E45:E46"/>
    <mergeCell ref="F45:F46"/>
    <mergeCell ref="B40:M40"/>
    <mergeCell ref="I29:I31"/>
    <mergeCell ref="K23:K25"/>
    <mergeCell ref="J29:J31"/>
    <mergeCell ref="K29:K31"/>
    <mergeCell ref="J26:J28"/>
    <mergeCell ref="K26:K28"/>
    <mergeCell ref="L26:L28"/>
    <mergeCell ref="J6:M6"/>
    <mergeCell ref="A3:N3"/>
    <mergeCell ref="M45:M46"/>
    <mergeCell ref="C54:C55"/>
    <mergeCell ref="D54:D55"/>
    <mergeCell ref="M54:M55"/>
    <mergeCell ref="G45:G46"/>
    <mergeCell ref="H45:H46"/>
    <mergeCell ref="I45:I46"/>
    <mergeCell ref="J45:J46"/>
    <mergeCell ref="K45:K46"/>
    <mergeCell ref="L45:L46"/>
    <mergeCell ref="L29:L31"/>
    <mergeCell ref="C32:C33"/>
    <mergeCell ref="D32:D33"/>
    <mergeCell ref="M32:M33"/>
  </mergeCells>
  <phoneticPr fontId="6"/>
  <dataValidations count="3">
    <dataValidation type="list" allowBlank="1" showInputMessage="1" showErrorMessage="1" sqref="C49:C53 C14 C17 C20 C23 C26 C29">
      <formula1>"公立,私立"</formula1>
    </dataValidation>
    <dataValidation type="list" allowBlank="1" showInputMessage="1" showErrorMessage="1" sqref="D49:D53">
      <formula1>"認可保育所,幼保連携型認定こども園,家庭的保育事業,小規模保育事業A型,小規模保育事業B型,小規模保育事業C型,事業所内保育事業,認可外保育施設"</formula1>
    </dataValidation>
    <dataValidation type="list" allowBlank="1" showInputMessage="1" showErrorMessage="1" sqref="D14:D31">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s>
  <printOptions horizontalCentered="1"/>
  <pageMargins left="0.59055118110236227" right="0.59055118110236227" top="1.5354330708661419" bottom="0.55118110236220474" header="1.1023622047244095" footer="0.31496062992125984"/>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pageSetUpPr fitToPage="1"/>
  </sheetPr>
  <dimension ref="A1:W60"/>
  <sheetViews>
    <sheetView showGridLines="0" view="pageBreakPreview" zoomScale="55" zoomScaleNormal="100" zoomScaleSheetLayoutView="55" workbookViewId="0">
      <selection activeCell="J21" sqref="J21"/>
    </sheetView>
  </sheetViews>
  <sheetFormatPr defaultColWidth="8.77734375" defaultRowHeight="21" customHeight="1"/>
  <cols>
    <col min="1" max="1" width="11" style="52" customWidth="1"/>
    <col min="2" max="2" width="20.109375" style="49" customWidth="1"/>
    <col min="3" max="3" width="36" style="50" customWidth="1"/>
    <col min="4" max="4" width="42.33203125" style="51" customWidth="1"/>
    <col min="5" max="6" width="3.6640625" style="52" customWidth="1"/>
    <col min="7" max="8" width="3.6640625" style="53" customWidth="1"/>
    <col min="9" max="9" width="5" style="52" customWidth="1"/>
    <col min="10" max="10" width="86.21875" style="51" customWidth="1"/>
    <col min="11" max="11" width="2.88671875" style="52" customWidth="1"/>
    <col min="12" max="12" width="8.77734375" style="55"/>
    <col min="13" max="13" width="8.77734375" style="52" customWidth="1"/>
    <col min="14" max="16384" width="8.77734375" style="52"/>
  </cols>
  <sheetData>
    <row r="1" spans="1:23" ht="28.2" customHeight="1">
      <c r="A1" s="48" t="s">
        <v>82</v>
      </c>
      <c r="J1" s="54"/>
    </row>
    <row r="2" spans="1:23" ht="21" customHeight="1">
      <c r="A2" s="515" t="s">
        <v>81</v>
      </c>
      <c r="B2" s="515"/>
      <c r="C2" s="515"/>
      <c r="D2" s="515"/>
      <c r="E2" s="515"/>
      <c r="F2" s="515"/>
      <c r="G2" s="515"/>
      <c r="H2" s="515"/>
      <c r="I2" s="515"/>
      <c r="J2" s="515"/>
    </row>
    <row r="3" spans="1:23" ht="21" customHeight="1">
      <c r="A3" s="155"/>
      <c r="B3" s="155"/>
      <c r="C3" s="155"/>
      <c r="D3" s="155"/>
      <c r="E3" s="155"/>
      <c r="F3" s="155"/>
      <c r="G3" s="155"/>
      <c r="H3" s="155"/>
      <c r="I3" s="155"/>
      <c r="J3" s="325" t="s">
        <v>80</v>
      </c>
    </row>
    <row r="4" spans="1:23" ht="22.2" customHeight="1">
      <c r="A4" s="516" t="s">
        <v>79</v>
      </c>
      <c r="B4" s="518" t="s">
        <v>78</v>
      </c>
      <c r="C4" s="518" t="s">
        <v>77</v>
      </c>
      <c r="D4" s="518" t="s">
        <v>76</v>
      </c>
      <c r="E4" s="520" t="s">
        <v>75</v>
      </c>
      <c r="F4" s="520"/>
      <c r="G4" s="520"/>
      <c r="H4" s="520"/>
      <c r="I4" s="520" t="s">
        <v>74</v>
      </c>
      <c r="J4" s="522" t="s">
        <v>73</v>
      </c>
    </row>
    <row r="5" spans="1:23" ht="31.2" customHeight="1">
      <c r="A5" s="517"/>
      <c r="B5" s="519"/>
      <c r="C5" s="519"/>
      <c r="D5" s="519"/>
      <c r="E5" s="56" t="s">
        <v>72</v>
      </c>
      <c r="F5" s="57" t="s">
        <v>71</v>
      </c>
      <c r="G5" s="58" t="s">
        <v>70</v>
      </c>
      <c r="H5" s="58" t="s">
        <v>69</v>
      </c>
      <c r="I5" s="521"/>
      <c r="J5" s="523"/>
    </row>
    <row r="6" spans="1:23" s="65" customFormat="1" ht="21" customHeight="1">
      <c r="A6" s="512" t="s">
        <v>68</v>
      </c>
      <c r="B6" s="59" t="s">
        <v>67</v>
      </c>
      <c r="C6" s="60"/>
      <c r="D6" s="61" t="s">
        <v>66</v>
      </c>
      <c r="E6" s="62"/>
      <c r="F6" s="62"/>
      <c r="G6" s="63"/>
      <c r="H6" s="63"/>
      <c r="I6" s="62"/>
      <c r="J6" s="64" t="s">
        <v>65</v>
      </c>
      <c r="L6" s="66"/>
    </row>
    <row r="7" spans="1:23" s="65" customFormat="1" ht="25.8" customHeight="1">
      <c r="A7" s="513"/>
      <c r="B7" s="67" t="s">
        <v>64</v>
      </c>
      <c r="C7" s="67" t="s">
        <v>63</v>
      </c>
      <c r="D7" s="68" t="s">
        <v>62</v>
      </c>
      <c r="E7" s="62" t="s">
        <v>61</v>
      </c>
      <c r="F7" s="62">
        <v>1</v>
      </c>
      <c r="G7" s="63">
        <v>1</v>
      </c>
      <c r="H7" s="63">
        <v>1</v>
      </c>
      <c r="I7" s="62" t="s">
        <v>60</v>
      </c>
      <c r="J7" s="69" t="s">
        <v>59</v>
      </c>
      <c r="L7" s="66"/>
    </row>
    <row r="8" spans="1:23" ht="21" customHeight="1">
      <c r="A8" s="317">
        <v>1</v>
      </c>
      <c r="B8" s="318"/>
      <c r="C8" s="318"/>
      <c r="D8" s="319"/>
      <c r="E8" s="319"/>
      <c r="F8" s="319"/>
      <c r="G8" s="326"/>
      <c r="H8" s="326"/>
      <c r="I8" s="319"/>
      <c r="J8" s="320"/>
    </row>
    <row r="9" spans="1:23" ht="21" customHeight="1">
      <c r="A9" s="317">
        <v>2</v>
      </c>
      <c r="B9" s="318"/>
      <c r="C9" s="318"/>
      <c r="D9" s="319"/>
      <c r="E9" s="319"/>
      <c r="F9" s="319"/>
      <c r="G9" s="326"/>
      <c r="H9" s="326"/>
      <c r="I9" s="319"/>
      <c r="J9" s="320"/>
    </row>
    <row r="10" spans="1:23" ht="21" customHeight="1">
      <c r="A10" s="317">
        <v>3</v>
      </c>
      <c r="B10" s="318"/>
      <c r="C10" s="318"/>
      <c r="D10" s="319"/>
      <c r="E10" s="319"/>
      <c r="F10" s="319"/>
      <c r="G10" s="326"/>
      <c r="H10" s="326"/>
      <c r="I10" s="319"/>
      <c r="J10" s="320"/>
    </row>
    <row r="11" spans="1:23" ht="21" customHeight="1">
      <c r="A11" s="317">
        <v>4</v>
      </c>
      <c r="B11" s="318"/>
      <c r="C11" s="318"/>
      <c r="D11" s="319"/>
      <c r="E11" s="319"/>
      <c r="F11" s="319"/>
      <c r="G11" s="326"/>
      <c r="H11" s="326"/>
      <c r="I11" s="319"/>
      <c r="J11" s="320"/>
    </row>
    <row r="12" spans="1:23" ht="21" customHeight="1">
      <c r="A12" s="317">
        <v>5</v>
      </c>
      <c r="B12" s="318"/>
      <c r="C12" s="318"/>
      <c r="D12" s="319"/>
      <c r="E12" s="319"/>
      <c r="F12" s="319"/>
      <c r="G12" s="326"/>
      <c r="H12" s="326"/>
      <c r="I12" s="319"/>
      <c r="J12" s="320"/>
    </row>
    <row r="13" spans="1:23" ht="21" customHeight="1">
      <c r="A13" s="317">
        <v>6</v>
      </c>
      <c r="B13" s="318"/>
      <c r="C13" s="318"/>
      <c r="D13" s="319"/>
      <c r="E13" s="319"/>
      <c r="F13" s="319"/>
      <c r="G13" s="326"/>
      <c r="H13" s="326"/>
      <c r="I13" s="319"/>
      <c r="J13" s="320"/>
    </row>
    <row r="14" spans="1:23" ht="21" customHeight="1">
      <c r="A14" s="317">
        <v>7</v>
      </c>
      <c r="B14" s="318"/>
      <c r="C14" s="318"/>
      <c r="D14" s="319"/>
      <c r="E14" s="319"/>
      <c r="F14" s="319"/>
      <c r="G14" s="326"/>
      <c r="H14" s="326"/>
      <c r="I14" s="319"/>
      <c r="J14" s="320"/>
    </row>
    <row r="15" spans="1:23" ht="21" customHeight="1">
      <c r="A15" s="317">
        <v>8</v>
      </c>
      <c r="B15" s="318"/>
      <c r="C15" s="318"/>
      <c r="D15" s="319"/>
      <c r="E15" s="319"/>
      <c r="F15" s="319"/>
      <c r="G15" s="326"/>
      <c r="H15" s="326"/>
      <c r="I15" s="319"/>
      <c r="J15" s="320"/>
      <c r="W15" s="140"/>
    </row>
    <row r="16" spans="1:23" ht="21" customHeight="1">
      <c r="A16" s="317">
        <v>9</v>
      </c>
      <c r="B16" s="318"/>
      <c r="C16" s="318"/>
      <c r="D16" s="319"/>
      <c r="E16" s="319"/>
      <c r="F16" s="319"/>
      <c r="G16" s="326"/>
      <c r="H16" s="326"/>
      <c r="I16" s="319"/>
      <c r="J16" s="320"/>
    </row>
    <row r="17" spans="1:10" ht="21" customHeight="1">
      <c r="A17" s="317">
        <v>10</v>
      </c>
      <c r="B17" s="318"/>
      <c r="C17" s="318"/>
      <c r="D17" s="319"/>
      <c r="E17" s="319"/>
      <c r="F17" s="319"/>
      <c r="G17" s="326"/>
      <c r="H17" s="326"/>
      <c r="I17" s="319"/>
      <c r="J17" s="320"/>
    </row>
    <row r="18" spans="1:10" ht="21" customHeight="1">
      <c r="A18" s="317">
        <v>11</v>
      </c>
      <c r="B18" s="318"/>
      <c r="C18" s="318"/>
      <c r="D18" s="319"/>
      <c r="E18" s="319"/>
      <c r="F18" s="319"/>
      <c r="G18" s="326"/>
      <c r="H18" s="326"/>
      <c r="I18" s="319"/>
      <c r="J18" s="320"/>
    </row>
    <row r="19" spans="1:10" ht="21" customHeight="1">
      <c r="A19" s="317">
        <v>12</v>
      </c>
      <c r="B19" s="318"/>
      <c r="C19" s="318"/>
      <c r="D19" s="319"/>
      <c r="E19" s="319"/>
      <c r="F19" s="319"/>
      <c r="G19" s="326"/>
      <c r="H19" s="326"/>
      <c r="I19" s="319"/>
      <c r="J19" s="320"/>
    </row>
    <row r="20" spans="1:10" ht="21" customHeight="1">
      <c r="A20" s="317">
        <v>13</v>
      </c>
      <c r="B20" s="318"/>
      <c r="C20" s="318"/>
      <c r="D20" s="319"/>
      <c r="E20" s="319"/>
      <c r="F20" s="319"/>
      <c r="G20" s="326"/>
      <c r="H20" s="326"/>
      <c r="I20" s="319"/>
      <c r="J20" s="320"/>
    </row>
    <row r="21" spans="1:10" ht="21" customHeight="1">
      <c r="A21" s="317">
        <v>14</v>
      </c>
      <c r="B21" s="318"/>
      <c r="C21" s="318"/>
      <c r="D21" s="319"/>
      <c r="E21" s="319"/>
      <c r="F21" s="319"/>
      <c r="G21" s="326"/>
      <c r="H21" s="326"/>
      <c r="I21" s="319"/>
      <c r="J21" s="320"/>
    </row>
    <row r="22" spans="1:10" ht="21" customHeight="1">
      <c r="A22" s="317">
        <v>15</v>
      </c>
      <c r="B22" s="318"/>
      <c r="C22" s="318"/>
      <c r="D22" s="319"/>
      <c r="E22" s="319"/>
      <c r="F22" s="319"/>
      <c r="G22" s="326"/>
      <c r="H22" s="326"/>
      <c r="I22" s="319"/>
      <c r="J22" s="320"/>
    </row>
    <row r="23" spans="1:10" ht="21" customHeight="1">
      <c r="A23" s="317">
        <v>16</v>
      </c>
      <c r="B23" s="318"/>
      <c r="C23" s="318"/>
      <c r="D23" s="319"/>
      <c r="E23" s="319"/>
      <c r="F23" s="319"/>
      <c r="G23" s="326"/>
      <c r="H23" s="326"/>
      <c r="I23" s="319"/>
      <c r="J23" s="320"/>
    </row>
    <row r="24" spans="1:10" ht="21" customHeight="1">
      <c r="A24" s="317">
        <v>17</v>
      </c>
      <c r="B24" s="318"/>
      <c r="C24" s="318"/>
      <c r="D24" s="319"/>
      <c r="E24" s="319"/>
      <c r="F24" s="319"/>
      <c r="G24" s="326"/>
      <c r="H24" s="326"/>
      <c r="I24" s="319"/>
      <c r="J24" s="320"/>
    </row>
    <row r="25" spans="1:10" ht="21" customHeight="1">
      <c r="A25" s="317">
        <v>18</v>
      </c>
      <c r="B25" s="318"/>
      <c r="C25" s="318"/>
      <c r="D25" s="319"/>
      <c r="E25" s="319"/>
      <c r="F25" s="319"/>
      <c r="G25" s="326"/>
      <c r="H25" s="326"/>
      <c r="I25" s="319"/>
      <c r="J25" s="320"/>
    </row>
    <row r="26" spans="1:10" ht="21" customHeight="1">
      <c r="A26" s="317">
        <v>19</v>
      </c>
      <c r="B26" s="318"/>
      <c r="C26" s="318"/>
      <c r="D26" s="319"/>
      <c r="E26" s="319"/>
      <c r="F26" s="319"/>
      <c r="G26" s="326"/>
      <c r="H26" s="326"/>
      <c r="I26" s="319"/>
      <c r="J26" s="320"/>
    </row>
    <row r="27" spans="1:10" ht="21" customHeight="1">
      <c r="A27" s="321">
        <v>20</v>
      </c>
      <c r="B27" s="322"/>
      <c r="C27" s="322"/>
      <c r="D27" s="323"/>
      <c r="E27" s="323"/>
      <c r="F27" s="323"/>
      <c r="G27" s="327"/>
      <c r="H27" s="327"/>
      <c r="I27" s="323"/>
      <c r="J27" s="324"/>
    </row>
    <row r="29" spans="1:10" ht="28.2" customHeight="1">
      <c r="A29" s="514" t="s">
        <v>58</v>
      </c>
      <c r="B29" s="514"/>
      <c r="C29" s="514"/>
      <c r="D29" s="514"/>
      <c r="E29" s="514"/>
      <c r="F29" s="514"/>
      <c r="G29" s="514"/>
      <c r="H29" s="514"/>
      <c r="I29" s="514"/>
      <c r="J29" s="514"/>
    </row>
    <row r="30" spans="1:10" ht="28.2" customHeight="1">
      <c r="A30" s="514"/>
      <c r="B30" s="514"/>
      <c r="C30" s="514"/>
      <c r="D30" s="514"/>
      <c r="E30" s="514"/>
      <c r="F30" s="514"/>
      <c r="G30" s="514"/>
      <c r="H30" s="514"/>
      <c r="I30" s="514"/>
      <c r="J30" s="514"/>
    </row>
    <row r="31" spans="1:10" ht="21" customHeight="1">
      <c r="F31" s="510" t="s">
        <v>144</v>
      </c>
      <c r="G31" s="510"/>
      <c r="H31" s="510"/>
      <c r="I31" s="510"/>
      <c r="J31" s="315" t="s">
        <v>143</v>
      </c>
    </row>
    <row r="32" spans="1:10" ht="21" customHeight="1">
      <c r="F32" s="511" t="s">
        <v>145</v>
      </c>
      <c r="G32" s="511"/>
      <c r="H32" s="511"/>
      <c r="I32" s="511"/>
      <c r="J32" s="316"/>
    </row>
    <row r="60" spans="16:16" ht="21" customHeight="1">
      <c r="P60" s="158"/>
    </row>
  </sheetData>
  <mergeCells count="12">
    <mergeCell ref="F31:I31"/>
    <mergeCell ref="F32:I32"/>
    <mergeCell ref="A6:A7"/>
    <mergeCell ref="A29:J30"/>
    <mergeCell ref="A2:J2"/>
    <mergeCell ref="A4:A5"/>
    <mergeCell ref="B4:B5"/>
    <mergeCell ref="C4:C5"/>
    <mergeCell ref="D4:D5"/>
    <mergeCell ref="E4:H4"/>
    <mergeCell ref="I4:I5"/>
    <mergeCell ref="J4:J5"/>
  </mergeCells>
  <phoneticPr fontId="6"/>
  <conditionalFormatting sqref="J6">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6">
    <cfRule type="cellIs" dxfId="4" priority="5" stopIfTrue="1" operator="equal">
      <formula>0</formula>
    </cfRule>
  </conditionalFormatting>
  <conditionalFormatting sqref="B6">
    <cfRule type="cellIs" dxfId="3" priority="4" stopIfTrue="1" operator="equal">
      <formula>0</formula>
    </cfRule>
  </conditionalFormatting>
  <conditionalFormatting sqref="B6">
    <cfRule type="cellIs" dxfId="2" priority="3" stopIfTrue="1" operator="equal">
      <formula>0</formula>
    </cfRule>
  </conditionalFormatting>
  <conditionalFormatting sqref="B6">
    <cfRule type="cellIs" dxfId="1" priority="2" stopIfTrue="1" operator="equal">
      <formula>0</formula>
    </cfRule>
  </conditionalFormatting>
  <conditionalFormatting sqref="J7">
    <cfRule type="cellIs" dxfId="0" priority="1" stopIfTrue="1" operator="equal">
      <formula>0</formula>
    </cfRule>
  </conditionalFormatting>
  <dataValidations count="4">
    <dataValidation type="list" allowBlank="1" showInputMessage="1" showErrorMessage="1" sqref="I6:I27">
      <formula1>"F,M"</formula1>
    </dataValidation>
    <dataValidation imeMode="halfKatakana" allowBlank="1" showInputMessage="1" showErrorMessage="1" sqref="C6 C8:C27"/>
    <dataValidation imeMode="off" allowBlank="1" showInputMessage="1" showErrorMessage="1" sqref="F6:H6"/>
    <dataValidation type="list" allowBlank="1" showInputMessage="1" showErrorMessage="1" sqref="E6:E27">
      <formula1>"M,T,S,H"</formula1>
    </dataValidation>
  </dataValidations>
  <printOptions horizontalCentered="1"/>
  <pageMargins left="0.59055118110236227" right="0.59055118110236227" top="1.5354330708661419" bottom="0.55118110236220474" header="1.1023622047244095" footer="0.31496062992125984"/>
  <pageSetup paperSize="9" scale="63"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BD60"/>
  <sheetViews>
    <sheetView showGridLines="0" view="pageBreakPreview" zoomScale="85" zoomScaleNormal="100" zoomScaleSheetLayoutView="85" workbookViewId="0">
      <selection activeCell="BF21" sqref="BF21"/>
    </sheetView>
  </sheetViews>
  <sheetFormatPr defaultColWidth="2.6640625" defaultRowHeight="13.2"/>
  <cols>
    <col min="1" max="1" width="2.6640625" style="38"/>
    <col min="2" max="18" width="2.88671875" style="38" customWidth="1"/>
    <col min="19" max="19" width="4.77734375" style="38" customWidth="1"/>
    <col min="20" max="16384" width="2.6640625" style="38"/>
  </cols>
  <sheetData>
    <row r="1" spans="1:56" s="70" customFormat="1" ht="14.4">
      <c r="A1" s="36" t="s">
        <v>83</v>
      </c>
    </row>
    <row r="2" spans="1:56" s="70" customFormat="1" ht="14.4"/>
    <row r="3" spans="1:56" s="70" customFormat="1" ht="24" customHeight="1">
      <c r="A3" s="342" t="s">
        <v>48</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row>
    <row r="4" spans="1:56" ht="10.5" customHeight="1" thickBot="1"/>
    <row r="5" spans="1:56" s="36" customFormat="1" ht="16.2" customHeight="1" thickBot="1">
      <c r="B5" s="142"/>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121" t="s">
        <v>110</v>
      </c>
      <c r="AP5" s="144"/>
      <c r="AQ5" s="144"/>
      <c r="AR5" s="144"/>
      <c r="AS5" s="527"/>
      <c r="AT5" s="528"/>
      <c r="AU5" s="528"/>
      <c r="AV5" s="528"/>
      <c r="AW5" s="528"/>
      <c r="AX5" s="528"/>
      <c r="AY5" s="528"/>
      <c r="AZ5" s="528"/>
      <c r="BA5" s="528"/>
      <c r="BB5" s="529"/>
      <c r="BC5" s="123"/>
      <c r="BD5" s="37"/>
    </row>
    <row r="6" spans="1:56" s="36" customFormat="1" ht="16.2" customHeight="1" thickBot="1">
      <c r="AO6" s="141" t="s">
        <v>109</v>
      </c>
      <c r="AP6" s="141"/>
      <c r="AQ6" s="141"/>
      <c r="AR6" s="122"/>
      <c r="AS6" s="530"/>
      <c r="AT6" s="531"/>
      <c r="AU6" s="531"/>
      <c r="AV6" s="531"/>
      <c r="AW6" s="531"/>
      <c r="AX6" s="531"/>
      <c r="AY6" s="531"/>
      <c r="AZ6" s="531"/>
      <c r="BA6" s="531"/>
      <c r="BB6" s="532"/>
      <c r="BC6" s="46"/>
    </row>
    <row r="7" spans="1:56" ht="10.5" customHeight="1"/>
    <row r="8" spans="1:56" ht="11.25" customHeight="1">
      <c r="A8" s="331" t="s">
        <v>34</v>
      </c>
      <c r="B8" s="332"/>
      <c r="C8" s="332"/>
      <c r="D8" s="332"/>
      <c r="E8" s="332"/>
      <c r="F8" s="332"/>
      <c r="G8" s="332"/>
      <c r="H8" s="332"/>
      <c r="I8" s="332"/>
      <c r="J8" s="332"/>
      <c r="K8" s="332"/>
      <c r="L8" s="332"/>
      <c r="M8" s="332"/>
      <c r="N8" s="332"/>
      <c r="O8" s="332"/>
      <c r="P8" s="332"/>
      <c r="Q8" s="332"/>
      <c r="R8" s="332"/>
      <c r="S8" s="333"/>
      <c r="T8" s="331" t="s">
        <v>1</v>
      </c>
      <c r="U8" s="337"/>
      <c r="V8" s="337"/>
      <c r="W8" s="337"/>
      <c r="X8" s="338"/>
      <c r="Y8" s="331" t="s">
        <v>38</v>
      </c>
      <c r="Z8" s="337"/>
      <c r="AA8" s="337"/>
      <c r="AB8" s="337"/>
      <c r="AC8" s="338"/>
      <c r="AD8" s="337" t="s">
        <v>2</v>
      </c>
      <c r="AE8" s="337"/>
      <c r="AF8" s="337"/>
      <c r="AG8" s="337"/>
      <c r="AH8" s="337"/>
      <c r="AI8" s="331" t="s">
        <v>47</v>
      </c>
      <c r="AJ8" s="337"/>
      <c r="AK8" s="337"/>
      <c r="AL8" s="337"/>
      <c r="AM8" s="338"/>
      <c r="AN8" s="331" t="s">
        <v>6</v>
      </c>
      <c r="AO8" s="337"/>
      <c r="AP8" s="337"/>
      <c r="AQ8" s="337"/>
      <c r="AR8" s="338"/>
      <c r="AS8" s="337" t="s">
        <v>22</v>
      </c>
      <c r="AT8" s="337"/>
      <c r="AU8" s="337"/>
      <c r="AV8" s="337"/>
      <c r="AW8" s="337"/>
      <c r="AX8" s="331" t="s">
        <v>7</v>
      </c>
      <c r="AY8" s="337"/>
      <c r="AZ8" s="337"/>
      <c r="BA8" s="337"/>
      <c r="BB8" s="338"/>
    </row>
    <row r="9" spans="1:56" ht="11.25" customHeight="1">
      <c r="A9" s="334"/>
      <c r="B9" s="335"/>
      <c r="C9" s="335"/>
      <c r="D9" s="335"/>
      <c r="E9" s="335"/>
      <c r="F9" s="335"/>
      <c r="G9" s="335"/>
      <c r="H9" s="335"/>
      <c r="I9" s="335"/>
      <c r="J9" s="335"/>
      <c r="K9" s="335"/>
      <c r="L9" s="335"/>
      <c r="M9" s="335"/>
      <c r="N9" s="335"/>
      <c r="O9" s="335"/>
      <c r="P9" s="335"/>
      <c r="Q9" s="335"/>
      <c r="R9" s="335"/>
      <c r="S9" s="336"/>
      <c r="T9" s="339"/>
      <c r="U9" s="340"/>
      <c r="V9" s="340"/>
      <c r="W9" s="340"/>
      <c r="X9" s="341"/>
      <c r="Y9" s="339"/>
      <c r="Z9" s="340"/>
      <c r="AA9" s="340"/>
      <c r="AB9" s="340"/>
      <c r="AC9" s="341"/>
      <c r="AD9" s="340"/>
      <c r="AE9" s="340"/>
      <c r="AF9" s="340"/>
      <c r="AG9" s="340"/>
      <c r="AH9" s="340"/>
      <c r="AI9" s="339"/>
      <c r="AJ9" s="340"/>
      <c r="AK9" s="340"/>
      <c r="AL9" s="340"/>
      <c r="AM9" s="341"/>
      <c r="AN9" s="339"/>
      <c r="AO9" s="340"/>
      <c r="AP9" s="340"/>
      <c r="AQ9" s="340"/>
      <c r="AR9" s="341"/>
      <c r="AS9" s="340"/>
      <c r="AT9" s="340"/>
      <c r="AU9" s="340"/>
      <c r="AV9" s="340"/>
      <c r="AW9" s="340"/>
      <c r="AX9" s="339"/>
      <c r="AY9" s="340"/>
      <c r="AZ9" s="340"/>
      <c r="BA9" s="340"/>
      <c r="BB9" s="341"/>
    </row>
    <row r="10" spans="1:56" ht="11.25" customHeight="1">
      <c r="A10" s="334"/>
      <c r="B10" s="335"/>
      <c r="C10" s="335"/>
      <c r="D10" s="335"/>
      <c r="E10" s="335"/>
      <c r="F10" s="335"/>
      <c r="G10" s="335"/>
      <c r="H10" s="335"/>
      <c r="I10" s="335"/>
      <c r="J10" s="335"/>
      <c r="K10" s="335"/>
      <c r="L10" s="335"/>
      <c r="M10" s="335"/>
      <c r="N10" s="335"/>
      <c r="O10" s="335"/>
      <c r="P10" s="335"/>
      <c r="Q10" s="335"/>
      <c r="R10" s="335"/>
      <c r="S10" s="336"/>
      <c r="T10" s="339"/>
      <c r="U10" s="340"/>
      <c r="V10" s="340"/>
      <c r="W10" s="340"/>
      <c r="X10" s="341"/>
      <c r="Y10" s="339"/>
      <c r="Z10" s="340"/>
      <c r="AA10" s="340"/>
      <c r="AB10" s="340"/>
      <c r="AC10" s="341"/>
      <c r="AD10" s="340"/>
      <c r="AE10" s="340"/>
      <c r="AF10" s="340"/>
      <c r="AG10" s="340"/>
      <c r="AH10" s="340"/>
      <c r="AI10" s="339"/>
      <c r="AJ10" s="340"/>
      <c r="AK10" s="340"/>
      <c r="AL10" s="340"/>
      <c r="AM10" s="341"/>
      <c r="AN10" s="339"/>
      <c r="AO10" s="340"/>
      <c r="AP10" s="340"/>
      <c r="AQ10" s="340"/>
      <c r="AR10" s="341"/>
      <c r="AS10" s="340"/>
      <c r="AT10" s="340"/>
      <c r="AU10" s="340"/>
      <c r="AV10" s="340"/>
      <c r="AW10" s="340"/>
      <c r="AX10" s="339"/>
      <c r="AY10" s="340"/>
      <c r="AZ10" s="340"/>
      <c r="BA10" s="340"/>
      <c r="BB10" s="341"/>
    </row>
    <row r="11" spans="1:56">
      <c r="A11" s="343"/>
      <c r="B11" s="344"/>
      <c r="C11" s="344"/>
      <c r="D11" s="344"/>
      <c r="E11" s="344"/>
      <c r="F11" s="344"/>
      <c r="G11" s="344"/>
      <c r="H11" s="344"/>
      <c r="I11" s="344"/>
      <c r="J11" s="344"/>
      <c r="K11" s="344"/>
      <c r="L11" s="344"/>
      <c r="M11" s="344"/>
      <c r="N11" s="344"/>
      <c r="O11" s="344"/>
      <c r="P11" s="344"/>
      <c r="Q11" s="344"/>
      <c r="R11" s="344"/>
      <c r="S11" s="345"/>
      <c r="T11" s="39"/>
      <c r="U11" s="40"/>
      <c r="V11" s="40"/>
      <c r="W11" s="40"/>
      <c r="X11" s="41" t="s">
        <v>36</v>
      </c>
      <c r="Y11" s="39"/>
      <c r="Z11" s="40"/>
      <c r="AA11" s="40"/>
      <c r="AB11" s="40"/>
      <c r="AC11" s="41" t="s">
        <v>27</v>
      </c>
      <c r="AD11" s="40"/>
      <c r="AE11" s="346" t="s">
        <v>39</v>
      </c>
      <c r="AF11" s="347"/>
      <c r="AG11" s="347"/>
      <c r="AH11" s="348"/>
      <c r="AI11" s="39"/>
      <c r="AJ11" s="40"/>
      <c r="AK11" s="40"/>
      <c r="AL11" s="40"/>
      <c r="AM11" s="41" t="s">
        <v>28</v>
      </c>
      <c r="AN11" s="39"/>
      <c r="AO11" s="40"/>
      <c r="AP11" s="40"/>
      <c r="AQ11" s="40"/>
      <c r="AR11" s="41" t="s">
        <v>37</v>
      </c>
      <c r="AS11" s="40"/>
      <c r="AT11" s="40"/>
      <c r="AU11" s="40"/>
      <c r="AV11" s="40"/>
      <c r="AW11" s="40" t="s">
        <v>40</v>
      </c>
      <c r="AX11" s="39"/>
      <c r="AY11" s="40"/>
      <c r="AZ11" s="40"/>
      <c r="BA11" s="40"/>
      <c r="BB11" s="41" t="s">
        <v>17</v>
      </c>
    </row>
    <row r="12" spans="1:56" ht="15.75" customHeight="1">
      <c r="A12" s="349"/>
      <c r="B12" s="350"/>
      <c r="C12" s="350"/>
      <c r="D12" s="350"/>
      <c r="E12" s="350"/>
      <c r="F12" s="350"/>
      <c r="G12" s="350"/>
      <c r="H12" s="350"/>
      <c r="I12" s="350"/>
      <c r="J12" s="350"/>
      <c r="K12" s="350"/>
      <c r="L12" s="350"/>
      <c r="M12" s="350"/>
      <c r="N12" s="350"/>
      <c r="O12" s="350"/>
      <c r="P12" s="350"/>
      <c r="Q12" s="350"/>
      <c r="R12" s="350"/>
      <c r="S12" s="351"/>
      <c r="T12" s="42"/>
      <c r="U12" s="30"/>
      <c r="V12" s="30"/>
      <c r="W12" s="30"/>
      <c r="X12" s="43" t="s">
        <v>4</v>
      </c>
      <c r="Y12" s="44"/>
      <c r="Z12" s="45"/>
      <c r="AA12" s="45"/>
      <c r="AB12" s="45"/>
      <c r="AC12" s="43" t="s">
        <v>4</v>
      </c>
      <c r="AD12" s="45"/>
      <c r="AE12" s="45"/>
      <c r="AF12" s="45"/>
      <c r="AG12" s="45"/>
      <c r="AH12" s="45" t="s">
        <v>4</v>
      </c>
      <c r="AI12" s="44"/>
      <c r="AJ12" s="45"/>
      <c r="AK12" s="45"/>
      <c r="AL12" s="45"/>
      <c r="AM12" s="43" t="s">
        <v>4</v>
      </c>
      <c r="AN12" s="44"/>
      <c r="AO12" s="45"/>
      <c r="AP12" s="45"/>
      <c r="AQ12" s="45"/>
      <c r="AR12" s="43" t="s">
        <v>4</v>
      </c>
      <c r="AS12" s="45"/>
      <c r="AT12" s="45"/>
      <c r="AU12" s="45"/>
      <c r="AV12" s="45"/>
      <c r="AW12" s="45" t="s">
        <v>4</v>
      </c>
      <c r="AX12" s="137"/>
      <c r="AY12" s="138"/>
      <c r="AZ12" s="138"/>
      <c r="BA12" s="138"/>
      <c r="BB12" s="139" t="s">
        <v>4</v>
      </c>
    </row>
    <row r="13" spans="1:56" ht="33" customHeight="1">
      <c r="A13" s="352" t="s">
        <v>42</v>
      </c>
      <c r="B13" s="353"/>
      <c r="C13" s="353"/>
      <c r="D13" s="353"/>
      <c r="E13" s="353"/>
      <c r="F13" s="353"/>
      <c r="G13" s="353"/>
      <c r="H13" s="353"/>
      <c r="I13" s="353"/>
      <c r="J13" s="353"/>
      <c r="K13" s="353"/>
      <c r="L13" s="353"/>
      <c r="M13" s="353"/>
      <c r="N13" s="353"/>
      <c r="O13" s="353"/>
      <c r="P13" s="353"/>
      <c r="Q13" s="353"/>
      <c r="R13" s="353"/>
      <c r="S13" s="354"/>
      <c r="T13" s="355"/>
      <c r="U13" s="356"/>
      <c r="V13" s="356"/>
      <c r="W13" s="356"/>
      <c r="X13" s="357"/>
      <c r="Y13" s="355"/>
      <c r="Z13" s="356"/>
      <c r="AA13" s="356"/>
      <c r="AB13" s="356"/>
      <c r="AC13" s="357"/>
      <c r="AD13" s="355"/>
      <c r="AE13" s="356"/>
      <c r="AF13" s="356"/>
      <c r="AG13" s="356"/>
      <c r="AH13" s="357"/>
      <c r="AI13" s="355"/>
      <c r="AJ13" s="356"/>
      <c r="AK13" s="356"/>
      <c r="AL13" s="356"/>
      <c r="AM13" s="357"/>
      <c r="AN13" s="355"/>
      <c r="AO13" s="356"/>
      <c r="AP13" s="356"/>
      <c r="AQ13" s="356"/>
      <c r="AR13" s="357"/>
      <c r="AS13" s="355"/>
      <c r="AT13" s="356"/>
      <c r="AU13" s="356"/>
      <c r="AV13" s="356"/>
      <c r="AW13" s="357"/>
      <c r="AX13" s="355"/>
      <c r="AY13" s="356"/>
      <c r="AZ13" s="356"/>
      <c r="BA13" s="356"/>
      <c r="BB13" s="357"/>
    </row>
    <row r="14" spans="1:56" ht="33" customHeight="1">
      <c r="A14" s="352" t="s">
        <v>43</v>
      </c>
      <c r="B14" s="353"/>
      <c r="C14" s="353"/>
      <c r="D14" s="353"/>
      <c r="E14" s="353"/>
      <c r="F14" s="353"/>
      <c r="G14" s="353"/>
      <c r="H14" s="353"/>
      <c r="I14" s="353"/>
      <c r="J14" s="353"/>
      <c r="K14" s="353"/>
      <c r="L14" s="353"/>
      <c r="M14" s="353"/>
      <c r="N14" s="353"/>
      <c r="O14" s="353"/>
      <c r="P14" s="353"/>
      <c r="Q14" s="353"/>
      <c r="R14" s="353"/>
      <c r="S14" s="354"/>
      <c r="T14" s="355"/>
      <c r="U14" s="356"/>
      <c r="V14" s="356"/>
      <c r="W14" s="356"/>
      <c r="X14" s="357"/>
      <c r="Y14" s="355"/>
      <c r="Z14" s="356"/>
      <c r="AA14" s="356"/>
      <c r="AB14" s="356"/>
      <c r="AC14" s="357"/>
      <c r="AD14" s="386"/>
      <c r="AE14" s="380"/>
      <c r="AF14" s="380"/>
      <c r="AG14" s="380"/>
      <c r="AH14" s="381"/>
      <c r="AI14" s="355"/>
      <c r="AJ14" s="356"/>
      <c r="AK14" s="356"/>
      <c r="AL14" s="356"/>
      <c r="AM14" s="357"/>
      <c r="AN14" s="355"/>
      <c r="AO14" s="356"/>
      <c r="AP14" s="356"/>
      <c r="AQ14" s="356"/>
      <c r="AR14" s="357"/>
      <c r="AS14" s="386"/>
      <c r="AT14" s="380"/>
      <c r="AU14" s="380"/>
      <c r="AV14" s="380"/>
      <c r="AW14" s="381"/>
      <c r="AX14" s="355"/>
      <c r="AY14" s="356"/>
      <c r="AZ14" s="356"/>
      <c r="BA14" s="356"/>
      <c r="BB14" s="357"/>
    </row>
    <row r="15" spans="1:56" ht="33" customHeight="1">
      <c r="A15" s="352" t="s">
        <v>44</v>
      </c>
      <c r="B15" s="353"/>
      <c r="C15" s="353"/>
      <c r="D15" s="353"/>
      <c r="E15" s="353"/>
      <c r="F15" s="353"/>
      <c r="G15" s="353"/>
      <c r="H15" s="353"/>
      <c r="I15" s="353"/>
      <c r="J15" s="353"/>
      <c r="K15" s="353"/>
      <c r="L15" s="353"/>
      <c r="M15" s="353"/>
      <c r="N15" s="353"/>
      <c r="O15" s="353"/>
      <c r="P15" s="353"/>
      <c r="Q15" s="353"/>
      <c r="R15" s="353"/>
      <c r="S15" s="354"/>
      <c r="T15" s="539">
        <f>'別紙5（ICT）'!F13</f>
        <v>0</v>
      </c>
      <c r="U15" s="540"/>
      <c r="V15" s="540"/>
      <c r="W15" s="542"/>
      <c r="X15" s="541"/>
      <c r="Y15" s="539">
        <f>'別紙5（ICT）'!G13</f>
        <v>0</v>
      </c>
      <c r="Z15" s="540"/>
      <c r="AA15" s="540"/>
      <c r="AB15" s="540"/>
      <c r="AC15" s="541"/>
      <c r="AD15" s="536">
        <f>'別紙5（ICT）'!H13</f>
        <v>0</v>
      </c>
      <c r="AE15" s="537"/>
      <c r="AF15" s="537"/>
      <c r="AG15" s="537"/>
      <c r="AH15" s="538"/>
      <c r="AI15" s="539">
        <f>'別紙5（ICT）'!I13</f>
        <v>0</v>
      </c>
      <c r="AJ15" s="540"/>
      <c r="AK15" s="540"/>
      <c r="AL15" s="540"/>
      <c r="AM15" s="541"/>
      <c r="AN15" s="533" t="s">
        <v>137</v>
      </c>
      <c r="AO15" s="534"/>
      <c r="AP15" s="534"/>
      <c r="AQ15" s="534"/>
      <c r="AR15" s="535"/>
      <c r="AS15" s="536">
        <f>'別紙5（ICT）'!K13</f>
        <v>0</v>
      </c>
      <c r="AT15" s="537"/>
      <c r="AU15" s="537"/>
      <c r="AV15" s="537"/>
      <c r="AW15" s="538"/>
      <c r="AX15" s="539">
        <f>'別紙5（ICT）'!M13</f>
        <v>0</v>
      </c>
      <c r="AY15" s="540"/>
      <c r="AZ15" s="540"/>
      <c r="BA15" s="540"/>
      <c r="BB15" s="541"/>
    </row>
    <row r="16" spans="1:56" ht="33" customHeight="1" thickBot="1">
      <c r="A16" s="524" t="s">
        <v>45</v>
      </c>
      <c r="B16" s="525"/>
      <c r="C16" s="525"/>
      <c r="D16" s="525"/>
      <c r="E16" s="525"/>
      <c r="F16" s="525"/>
      <c r="G16" s="525"/>
      <c r="H16" s="525"/>
      <c r="I16" s="525"/>
      <c r="J16" s="525"/>
      <c r="K16" s="525"/>
      <c r="L16" s="525"/>
      <c r="M16" s="525"/>
      <c r="N16" s="525"/>
      <c r="O16" s="525"/>
      <c r="P16" s="525"/>
      <c r="Q16" s="525"/>
      <c r="R16" s="525"/>
      <c r="S16" s="526"/>
      <c r="T16" s="539">
        <f>別紙5安全対策①!E17+別紙5安全対策③!E55</f>
        <v>0</v>
      </c>
      <c r="U16" s="540"/>
      <c r="V16" s="540"/>
      <c r="W16" s="540"/>
      <c r="X16" s="541"/>
      <c r="Y16" s="539">
        <f>別紙5安全対策①!F17+別紙5安全対策③!F55</f>
        <v>0</v>
      </c>
      <c r="Z16" s="540"/>
      <c r="AA16" s="540"/>
      <c r="AB16" s="540"/>
      <c r="AC16" s="541"/>
      <c r="AD16" s="543">
        <f>別紙5安全対策①!G17+別紙5安全対策③!G55</f>
        <v>0</v>
      </c>
      <c r="AE16" s="544"/>
      <c r="AF16" s="544"/>
      <c r="AG16" s="544"/>
      <c r="AH16" s="545"/>
      <c r="AI16" s="539">
        <f>別紙5安全対策①!H17+別紙5安全対策③!H55</f>
        <v>0</v>
      </c>
      <c r="AJ16" s="540"/>
      <c r="AK16" s="540"/>
      <c r="AL16" s="540"/>
      <c r="AM16" s="541"/>
      <c r="AN16" s="533" t="s">
        <v>137</v>
      </c>
      <c r="AO16" s="534"/>
      <c r="AP16" s="534"/>
      <c r="AQ16" s="534"/>
      <c r="AR16" s="535"/>
      <c r="AS16" s="543">
        <f>別紙5安全対策①!J17+別紙5安全対策③!J55</f>
        <v>0</v>
      </c>
      <c r="AT16" s="544"/>
      <c r="AU16" s="544"/>
      <c r="AV16" s="544"/>
      <c r="AW16" s="545"/>
      <c r="AX16" s="539">
        <f>別紙5安全対策①!L17+別紙5安全対策③!L55</f>
        <v>0</v>
      </c>
      <c r="AY16" s="540"/>
      <c r="AZ16" s="540"/>
      <c r="BA16" s="540"/>
      <c r="BB16" s="541"/>
    </row>
    <row r="17" spans="1:54" ht="33" customHeight="1" thickBot="1">
      <c r="A17" s="374" t="s">
        <v>46</v>
      </c>
      <c r="B17" s="375"/>
      <c r="C17" s="375"/>
      <c r="D17" s="375"/>
      <c r="E17" s="375"/>
      <c r="F17" s="375"/>
      <c r="G17" s="375"/>
      <c r="H17" s="375"/>
      <c r="I17" s="375"/>
      <c r="J17" s="375"/>
      <c r="K17" s="375"/>
      <c r="L17" s="375"/>
      <c r="M17" s="375"/>
      <c r="N17" s="375"/>
      <c r="O17" s="375"/>
      <c r="P17" s="375"/>
      <c r="Q17" s="375"/>
      <c r="R17" s="375"/>
      <c r="S17" s="376"/>
      <c r="T17" s="546">
        <f>SUBTOTAL(9,T15:X16)</f>
        <v>0</v>
      </c>
      <c r="U17" s="547"/>
      <c r="V17" s="547"/>
      <c r="W17" s="547"/>
      <c r="X17" s="548"/>
      <c r="Y17" s="546">
        <f t="shared" ref="Y17" si="0">SUBTOTAL(9,Y15:AC16)</f>
        <v>0</v>
      </c>
      <c r="Z17" s="547"/>
      <c r="AA17" s="547"/>
      <c r="AB17" s="547"/>
      <c r="AC17" s="548"/>
      <c r="AD17" s="546">
        <f t="shared" ref="AD17" si="1">SUBTOTAL(9,AD15:AH16)</f>
        <v>0</v>
      </c>
      <c r="AE17" s="547"/>
      <c r="AF17" s="547"/>
      <c r="AG17" s="547"/>
      <c r="AH17" s="548"/>
      <c r="AI17" s="546">
        <f t="shared" ref="AI17" si="2">SUBTOTAL(9,AI15:AM16)</f>
        <v>0</v>
      </c>
      <c r="AJ17" s="547"/>
      <c r="AK17" s="547"/>
      <c r="AL17" s="547"/>
      <c r="AM17" s="548"/>
      <c r="AN17" s="550" t="s">
        <v>137</v>
      </c>
      <c r="AO17" s="551"/>
      <c r="AP17" s="551"/>
      <c r="AQ17" s="551"/>
      <c r="AR17" s="552"/>
      <c r="AS17" s="546">
        <f t="shared" ref="AS17" si="3">SUBTOTAL(9,AS15:AW16)</f>
        <v>0</v>
      </c>
      <c r="AT17" s="547"/>
      <c r="AU17" s="547"/>
      <c r="AV17" s="547"/>
      <c r="AW17" s="548"/>
      <c r="AX17" s="546">
        <f t="shared" ref="AX17" si="4">SUBTOTAL(9,AX15:BB16)</f>
        <v>0</v>
      </c>
      <c r="AY17" s="547"/>
      <c r="AZ17" s="547"/>
      <c r="BA17" s="547"/>
      <c r="BB17" s="549"/>
    </row>
    <row r="18" spans="1:54" ht="8.25" customHeight="1">
      <c r="A18" s="143"/>
      <c r="B18" s="46"/>
      <c r="C18" s="46"/>
      <c r="D18" s="46"/>
      <c r="E18" s="46"/>
      <c r="F18" s="46"/>
      <c r="G18" s="46"/>
      <c r="H18" s="46"/>
      <c r="I18" s="46"/>
      <c r="J18" s="46"/>
      <c r="K18" s="46"/>
      <c r="L18" s="46"/>
      <c r="M18" s="46"/>
      <c r="N18" s="46"/>
      <c r="O18" s="46"/>
      <c r="P18" s="46"/>
      <c r="Q18" s="46"/>
      <c r="R18" s="46"/>
      <c r="S18" s="46"/>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row>
    <row r="60" spans="16:16">
      <c r="P60" s="107"/>
    </row>
  </sheetData>
  <mergeCells count="54">
    <mergeCell ref="A17:S17"/>
    <mergeCell ref="T17:X17"/>
    <mergeCell ref="Y17:AC17"/>
    <mergeCell ref="AD17:AH17"/>
    <mergeCell ref="AI17:AM17"/>
    <mergeCell ref="AS16:AW16"/>
    <mergeCell ref="AX16:BB16"/>
    <mergeCell ref="AS17:AW17"/>
    <mergeCell ref="AX17:BB17"/>
    <mergeCell ref="AN17:AR17"/>
    <mergeCell ref="T16:X16"/>
    <mergeCell ref="Y16:AC16"/>
    <mergeCell ref="AD16:AH16"/>
    <mergeCell ref="AI16:AM16"/>
    <mergeCell ref="AN16:AR16"/>
    <mergeCell ref="AN15:AR15"/>
    <mergeCell ref="AS15:AW15"/>
    <mergeCell ref="AX15:BB15"/>
    <mergeCell ref="A14:S14"/>
    <mergeCell ref="T14:X14"/>
    <mergeCell ref="Y14:AC14"/>
    <mergeCell ref="AD14:AH14"/>
    <mergeCell ref="AI14:AM14"/>
    <mergeCell ref="A15:S15"/>
    <mergeCell ref="T15:X15"/>
    <mergeCell ref="Y15:AC15"/>
    <mergeCell ref="AD15:AH15"/>
    <mergeCell ref="AI15:AM15"/>
    <mergeCell ref="AN13:AR13"/>
    <mergeCell ref="AS13:AW13"/>
    <mergeCell ref="AN14:AR14"/>
    <mergeCell ref="AS14:AW14"/>
    <mergeCell ref="AX14:BB14"/>
    <mergeCell ref="A13:S13"/>
    <mergeCell ref="T13:X13"/>
    <mergeCell ref="Y13:AC13"/>
    <mergeCell ref="AD13:AH13"/>
    <mergeCell ref="AI13:AM13"/>
    <mergeCell ref="A16:S16"/>
    <mergeCell ref="AS5:BB5"/>
    <mergeCell ref="AS6:BB6"/>
    <mergeCell ref="A3:BC3"/>
    <mergeCell ref="A8:S10"/>
    <mergeCell ref="T8:X10"/>
    <mergeCell ref="Y8:AC10"/>
    <mergeCell ref="AD8:AH10"/>
    <mergeCell ref="AI8:AM10"/>
    <mergeCell ref="AN8:AR10"/>
    <mergeCell ref="AS8:AW10"/>
    <mergeCell ref="AX8:BB10"/>
    <mergeCell ref="AX13:BB13"/>
    <mergeCell ref="A11:S11"/>
    <mergeCell ref="AE11:AH11"/>
    <mergeCell ref="A12:S12"/>
  </mergeCells>
  <phoneticPr fontId="6"/>
  <printOptions horizontalCentered="1"/>
  <pageMargins left="0.59055118110236227" right="0.59055118110236227" top="1.5354330708661419" bottom="0.55118110236220474" header="1.1023622047244095" footer="0.31496062992125984"/>
  <pageSetup paperSize="9" scale="89"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FF"/>
    <pageSetUpPr fitToPage="1"/>
  </sheetPr>
  <dimension ref="A1:W60"/>
  <sheetViews>
    <sheetView showGridLines="0" view="pageBreakPreview" zoomScale="80" zoomScaleNormal="75" zoomScaleSheetLayoutView="80" zoomScalePageLayoutView="80" workbookViewId="0">
      <selection activeCell="D15" sqref="D15"/>
    </sheetView>
  </sheetViews>
  <sheetFormatPr defaultRowHeight="13.2"/>
  <cols>
    <col min="1" max="1" width="1.88671875" style="3" customWidth="1"/>
    <col min="2" max="2" width="26.77734375" style="3" customWidth="1"/>
    <col min="3" max="3" width="21.109375" style="3" customWidth="1"/>
    <col min="4" max="4" width="22.21875" style="3" customWidth="1"/>
    <col min="5" max="5" width="11.109375" style="3" bestFit="1" customWidth="1"/>
    <col min="6" max="13" width="12.77734375" style="3" customWidth="1"/>
    <col min="14" max="14" width="2.77734375" style="3" customWidth="1"/>
    <col min="15" max="15" width="8.88671875" style="3"/>
    <col min="16" max="16" width="8.44140625" style="72" customWidth="1"/>
    <col min="17" max="17" width="7.109375" style="72" customWidth="1"/>
    <col min="18" max="18" width="8.88671875" style="72"/>
    <col min="19" max="19" width="2" style="3" customWidth="1"/>
    <col min="20" max="252" width="8.88671875" style="3"/>
    <col min="253" max="253" width="17.6640625" style="3" customWidth="1"/>
    <col min="254" max="254" width="17.21875" style="3" customWidth="1"/>
    <col min="255" max="255" width="15.6640625" style="3" customWidth="1"/>
    <col min="256" max="256" width="8.77734375" style="3" customWidth="1"/>
    <col min="257" max="257" width="6.6640625" style="3" customWidth="1"/>
    <col min="258" max="258" width="9.88671875" style="3" customWidth="1"/>
    <col min="259" max="259" width="5.21875" style="3" customWidth="1"/>
    <col min="260" max="260" width="9.88671875" style="3" customWidth="1"/>
    <col min="261" max="261" width="5.21875" style="3" customWidth="1"/>
    <col min="262" max="263" width="13.109375" style="3" customWidth="1"/>
    <col min="264" max="264" width="8.77734375" style="3" customWidth="1"/>
    <col min="265" max="265" width="6.109375" style="3" customWidth="1"/>
    <col min="266" max="266" width="3.44140625" style="3" customWidth="1"/>
    <col min="267" max="508" width="8.88671875" style="3"/>
    <col min="509" max="509" width="17.6640625" style="3" customWidth="1"/>
    <col min="510" max="510" width="17.21875" style="3" customWidth="1"/>
    <col min="511" max="511" width="15.6640625" style="3" customWidth="1"/>
    <col min="512" max="512" width="8.77734375" style="3" customWidth="1"/>
    <col min="513" max="513" width="6.6640625" style="3" customWidth="1"/>
    <col min="514" max="514" width="9.88671875" style="3" customWidth="1"/>
    <col min="515" max="515" width="5.21875" style="3" customWidth="1"/>
    <col min="516" max="516" width="9.88671875" style="3" customWidth="1"/>
    <col min="517" max="517" width="5.21875" style="3" customWidth="1"/>
    <col min="518" max="519" width="13.109375" style="3" customWidth="1"/>
    <col min="520" max="520" width="8.77734375" style="3" customWidth="1"/>
    <col min="521" max="521" width="6.109375" style="3" customWidth="1"/>
    <col min="522" max="522" width="3.44140625" style="3" customWidth="1"/>
    <col min="523" max="764" width="8.88671875" style="3"/>
    <col min="765" max="765" width="17.6640625" style="3" customWidth="1"/>
    <col min="766" max="766" width="17.21875" style="3" customWidth="1"/>
    <col min="767" max="767" width="15.6640625" style="3" customWidth="1"/>
    <col min="768" max="768" width="8.77734375" style="3" customWidth="1"/>
    <col min="769" max="769" width="6.6640625" style="3" customWidth="1"/>
    <col min="770" max="770" width="9.88671875" style="3" customWidth="1"/>
    <col min="771" max="771" width="5.21875" style="3" customWidth="1"/>
    <col min="772" max="772" width="9.88671875" style="3" customWidth="1"/>
    <col min="773" max="773" width="5.21875" style="3" customWidth="1"/>
    <col min="774" max="775" width="13.109375" style="3" customWidth="1"/>
    <col min="776" max="776" width="8.77734375" style="3" customWidth="1"/>
    <col min="777" max="777" width="6.109375" style="3" customWidth="1"/>
    <col min="778" max="778" width="3.44140625" style="3" customWidth="1"/>
    <col min="779" max="1020" width="8.88671875" style="3"/>
    <col min="1021" max="1021" width="17.6640625" style="3" customWidth="1"/>
    <col min="1022" max="1022" width="17.21875" style="3" customWidth="1"/>
    <col min="1023" max="1023" width="15.6640625" style="3" customWidth="1"/>
    <col min="1024" max="1024" width="8.77734375" style="3" customWidth="1"/>
    <col min="1025" max="1025" width="6.6640625" style="3" customWidth="1"/>
    <col min="1026" max="1026" width="9.88671875" style="3" customWidth="1"/>
    <col min="1027" max="1027" width="5.21875" style="3" customWidth="1"/>
    <col min="1028" max="1028" width="9.88671875" style="3" customWidth="1"/>
    <col min="1029" max="1029" width="5.21875" style="3" customWidth="1"/>
    <col min="1030" max="1031" width="13.109375" style="3" customWidth="1"/>
    <col min="1032" max="1032" width="8.77734375" style="3" customWidth="1"/>
    <col min="1033" max="1033" width="6.109375" style="3" customWidth="1"/>
    <col min="1034" max="1034" width="3.44140625" style="3" customWidth="1"/>
    <col min="1035" max="1276" width="8.88671875" style="3"/>
    <col min="1277" max="1277" width="17.6640625" style="3" customWidth="1"/>
    <col min="1278" max="1278" width="17.21875" style="3" customWidth="1"/>
    <col min="1279" max="1279" width="15.6640625" style="3" customWidth="1"/>
    <col min="1280" max="1280" width="8.77734375" style="3" customWidth="1"/>
    <col min="1281" max="1281" width="6.6640625" style="3" customWidth="1"/>
    <col min="1282" max="1282" width="9.88671875" style="3" customWidth="1"/>
    <col min="1283" max="1283" width="5.21875" style="3" customWidth="1"/>
    <col min="1284" max="1284" width="9.88671875" style="3" customWidth="1"/>
    <col min="1285" max="1285" width="5.21875" style="3" customWidth="1"/>
    <col min="1286" max="1287" width="13.109375" style="3" customWidth="1"/>
    <col min="1288" max="1288" width="8.77734375" style="3" customWidth="1"/>
    <col min="1289" max="1289" width="6.109375" style="3" customWidth="1"/>
    <col min="1290" max="1290" width="3.44140625" style="3" customWidth="1"/>
    <col min="1291" max="1532" width="8.88671875" style="3"/>
    <col min="1533" max="1533" width="17.6640625" style="3" customWidth="1"/>
    <col min="1534" max="1534" width="17.21875" style="3" customWidth="1"/>
    <col min="1535" max="1535" width="15.6640625" style="3" customWidth="1"/>
    <col min="1536" max="1536" width="8.77734375" style="3" customWidth="1"/>
    <col min="1537" max="1537" width="6.6640625" style="3" customWidth="1"/>
    <col min="1538" max="1538" width="9.88671875" style="3" customWidth="1"/>
    <col min="1539" max="1539" width="5.21875" style="3" customWidth="1"/>
    <col min="1540" max="1540" width="9.88671875" style="3" customWidth="1"/>
    <col min="1541" max="1541" width="5.21875" style="3" customWidth="1"/>
    <col min="1542" max="1543" width="13.109375" style="3" customWidth="1"/>
    <col min="1544" max="1544" width="8.77734375" style="3" customWidth="1"/>
    <col min="1545" max="1545" width="6.109375" style="3" customWidth="1"/>
    <col min="1546" max="1546" width="3.44140625" style="3" customWidth="1"/>
    <col min="1547" max="1788" width="8.88671875" style="3"/>
    <col min="1789" max="1789" width="17.6640625" style="3" customWidth="1"/>
    <col min="1790" max="1790" width="17.21875" style="3" customWidth="1"/>
    <col min="1791" max="1791" width="15.6640625" style="3" customWidth="1"/>
    <col min="1792" max="1792" width="8.77734375" style="3" customWidth="1"/>
    <col min="1793" max="1793" width="6.6640625" style="3" customWidth="1"/>
    <col min="1794" max="1794" width="9.88671875" style="3" customWidth="1"/>
    <col min="1795" max="1795" width="5.21875" style="3" customWidth="1"/>
    <col min="1796" max="1796" width="9.88671875" style="3" customWidth="1"/>
    <col min="1797" max="1797" width="5.21875" style="3" customWidth="1"/>
    <col min="1798" max="1799" width="13.109375" style="3" customWidth="1"/>
    <col min="1800" max="1800" width="8.77734375" style="3" customWidth="1"/>
    <col min="1801" max="1801" width="6.109375" style="3" customWidth="1"/>
    <col min="1802" max="1802" width="3.44140625" style="3" customWidth="1"/>
    <col min="1803" max="2044" width="8.88671875" style="3"/>
    <col min="2045" max="2045" width="17.6640625" style="3" customWidth="1"/>
    <col min="2046" max="2046" width="17.21875" style="3" customWidth="1"/>
    <col min="2047" max="2047" width="15.6640625" style="3" customWidth="1"/>
    <col min="2048" max="2048" width="8.77734375" style="3" customWidth="1"/>
    <col min="2049" max="2049" width="6.6640625" style="3" customWidth="1"/>
    <col min="2050" max="2050" width="9.88671875" style="3" customWidth="1"/>
    <col min="2051" max="2051" width="5.21875" style="3" customWidth="1"/>
    <col min="2052" max="2052" width="9.88671875" style="3" customWidth="1"/>
    <col min="2053" max="2053" width="5.21875" style="3" customWidth="1"/>
    <col min="2054" max="2055" width="13.109375" style="3" customWidth="1"/>
    <col min="2056" max="2056" width="8.77734375" style="3" customWidth="1"/>
    <col min="2057" max="2057" width="6.109375" style="3" customWidth="1"/>
    <col min="2058" max="2058" width="3.44140625" style="3" customWidth="1"/>
    <col min="2059" max="2300" width="8.88671875" style="3"/>
    <col min="2301" max="2301" width="17.6640625" style="3" customWidth="1"/>
    <col min="2302" max="2302" width="17.21875" style="3" customWidth="1"/>
    <col min="2303" max="2303" width="15.6640625" style="3" customWidth="1"/>
    <col min="2304" max="2304" width="8.77734375" style="3" customWidth="1"/>
    <col min="2305" max="2305" width="6.6640625" style="3" customWidth="1"/>
    <col min="2306" max="2306" width="9.88671875" style="3" customWidth="1"/>
    <col min="2307" max="2307" width="5.21875" style="3" customWidth="1"/>
    <col min="2308" max="2308" width="9.88671875" style="3" customWidth="1"/>
    <col min="2309" max="2309" width="5.21875" style="3" customWidth="1"/>
    <col min="2310" max="2311" width="13.109375" style="3" customWidth="1"/>
    <col min="2312" max="2312" width="8.77734375" style="3" customWidth="1"/>
    <col min="2313" max="2313" width="6.109375" style="3" customWidth="1"/>
    <col min="2314" max="2314" width="3.44140625" style="3" customWidth="1"/>
    <col min="2315" max="2556" width="8.88671875" style="3"/>
    <col min="2557" max="2557" width="17.6640625" style="3" customWidth="1"/>
    <col min="2558" max="2558" width="17.21875" style="3" customWidth="1"/>
    <col min="2559" max="2559" width="15.6640625" style="3" customWidth="1"/>
    <col min="2560" max="2560" width="8.77734375" style="3" customWidth="1"/>
    <col min="2561" max="2561" width="6.6640625" style="3" customWidth="1"/>
    <col min="2562" max="2562" width="9.88671875" style="3" customWidth="1"/>
    <col min="2563" max="2563" width="5.21875" style="3" customWidth="1"/>
    <col min="2564" max="2564" width="9.88671875" style="3" customWidth="1"/>
    <col min="2565" max="2565" width="5.21875" style="3" customWidth="1"/>
    <col min="2566" max="2567" width="13.109375" style="3" customWidth="1"/>
    <col min="2568" max="2568" width="8.77734375" style="3" customWidth="1"/>
    <col min="2569" max="2569" width="6.109375" style="3" customWidth="1"/>
    <col min="2570" max="2570" width="3.44140625" style="3" customWidth="1"/>
    <col min="2571" max="2812" width="8.88671875" style="3"/>
    <col min="2813" max="2813" width="17.6640625" style="3" customWidth="1"/>
    <col min="2814" max="2814" width="17.21875" style="3" customWidth="1"/>
    <col min="2815" max="2815" width="15.6640625" style="3" customWidth="1"/>
    <col min="2816" max="2816" width="8.77734375" style="3" customWidth="1"/>
    <col min="2817" max="2817" width="6.6640625" style="3" customWidth="1"/>
    <col min="2818" max="2818" width="9.88671875" style="3" customWidth="1"/>
    <col min="2819" max="2819" width="5.21875" style="3" customWidth="1"/>
    <col min="2820" max="2820" width="9.88671875" style="3" customWidth="1"/>
    <col min="2821" max="2821" width="5.21875" style="3" customWidth="1"/>
    <col min="2822" max="2823" width="13.109375" style="3" customWidth="1"/>
    <col min="2824" max="2824" width="8.77734375" style="3" customWidth="1"/>
    <col min="2825" max="2825" width="6.109375" style="3" customWidth="1"/>
    <col min="2826" max="2826" width="3.44140625" style="3" customWidth="1"/>
    <col min="2827" max="3068" width="8.88671875" style="3"/>
    <col min="3069" max="3069" width="17.6640625" style="3" customWidth="1"/>
    <col min="3070" max="3070" width="17.21875" style="3" customWidth="1"/>
    <col min="3071" max="3071" width="15.6640625" style="3" customWidth="1"/>
    <col min="3072" max="3072" width="8.77734375" style="3" customWidth="1"/>
    <col min="3073" max="3073" width="6.6640625" style="3" customWidth="1"/>
    <col min="3074" max="3074" width="9.88671875" style="3" customWidth="1"/>
    <col min="3075" max="3075" width="5.21875" style="3" customWidth="1"/>
    <col min="3076" max="3076" width="9.88671875" style="3" customWidth="1"/>
    <col min="3077" max="3077" width="5.21875" style="3" customWidth="1"/>
    <col min="3078" max="3079" width="13.109375" style="3" customWidth="1"/>
    <col min="3080" max="3080" width="8.77734375" style="3" customWidth="1"/>
    <col min="3081" max="3081" width="6.109375" style="3" customWidth="1"/>
    <col min="3082" max="3082" width="3.44140625" style="3" customWidth="1"/>
    <col min="3083" max="3324" width="8.88671875" style="3"/>
    <col min="3325" max="3325" width="17.6640625" style="3" customWidth="1"/>
    <col min="3326" max="3326" width="17.21875" style="3" customWidth="1"/>
    <col min="3327" max="3327" width="15.6640625" style="3" customWidth="1"/>
    <col min="3328" max="3328" width="8.77734375" style="3" customWidth="1"/>
    <col min="3329" max="3329" width="6.6640625" style="3" customWidth="1"/>
    <col min="3330" max="3330" width="9.88671875" style="3" customWidth="1"/>
    <col min="3331" max="3331" width="5.21875" style="3" customWidth="1"/>
    <col min="3332" max="3332" width="9.88671875" style="3" customWidth="1"/>
    <col min="3333" max="3333" width="5.21875" style="3" customWidth="1"/>
    <col min="3334" max="3335" width="13.109375" style="3" customWidth="1"/>
    <col min="3336" max="3336" width="8.77734375" style="3" customWidth="1"/>
    <col min="3337" max="3337" width="6.109375" style="3" customWidth="1"/>
    <col min="3338" max="3338" width="3.44140625" style="3" customWidth="1"/>
    <col min="3339" max="3580" width="8.88671875" style="3"/>
    <col min="3581" max="3581" width="17.6640625" style="3" customWidth="1"/>
    <col min="3582" max="3582" width="17.21875" style="3" customWidth="1"/>
    <col min="3583" max="3583" width="15.6640625" style="3" customWidth="1"/>
    <col min="3584" max="3584" width="8.77734375" style="3" customWidth="1"/>
    <col min="3585" max="3585" width="6.6640625" style="3" customWidth="1"/>
    <col min="3586" max="3586" width="9.88671875" style="3" customWidth="1"/>
    <col min="3587" max="3587" width="5.21875" style="3" customWidth="1"/>
    <col min="3588" max="3588" width="9.88671875" style="3" customWidth="1"/>
    <col min="3589" max="3589" width="5.21875" style="3" customWidth="1"/>
    <col min="3590" max="3591" width="13.109375" style="3" customWidth="1"/>
    <col min="3592" max="3592" width="8.77734375" style="3" customWidth="1"/>
    <col min="3593" max="3593" width="6.109375" style="3" customWidth="1"/>
    <col min="3594" max="3594" width="3.44140625" style="3" customWidth="1"/>
    <col min="3595" max="3836" width="8.88671875" style="3"/>
    <col min="3837" max="3837" width="17.6640625" style="3" customWidth="1"/>
    <col min="3838" max="3838" width="17.21875" style="3" customWidth="1"/>
    <col min="3839" max="3839" width="15.6640625" style="3" customWidth="1"/>
    <col min="3840" max="3840" width="8.77734375" style="3" customWidth="1"/>
    <col min="3841" max="3841" width="6.6640625" style="3" customWidth="1"/>
    <col min="3842" max="3842" width="9.88671875" style="3" customWidth="1"/>
    <col min="3843" max="3843" width="5.21875" style="3" customWidth="1"/>
    <col min="3844" max="3844" width="9.88671875" style="3" customWidth="1"/>
    <col min="3845" max="3845" width="5.21875" style="3" customWidth="1"/>
    <col min="3846" max="3847" width="13.109375" style="3" customWidth="1"/>
    <col min="3848" max="3848" width="8.77734375" style="3" customWidth="1"/>
    <col min="3849" max="3849" width="6.109375" style="3" customWidth="1"/>
    <col min="3850" max="3850" width="3.44140625" style="3" customWidth="1"/>
    <col min="3851" max="4092" width="8.88671875" style="3"/>
    <col min="4093" max="4093" width="17.6640625" style="3" customWidth="1"/>
    <col min="4094" max="4094" width="17.21875" style="3" customWidth="1"/>
    <col min="4095" max="4095" width="15.6640625" style="3" customWidth="1"/>
    <col min="4096" max="4096" width="8.77734375" style="3" customWidth="1"/>
    <col min="4097" max="4097" width="6.6640625" style="3" customWidth="1"/>
    <col min="4098" max="4098" width="9.88671875" style="3" customWidth="1"/>
    <col min="4099" max="4099" width="5.21875" style="3" customWidth="1"/>
    <col min="4100" max="4100" width="9.88671875" style="3" customWidth="1"/>
    <col min="4101" max="4101" width="5.21875" style="3" customWidth="1"/>
    <col min="4102" max="4103" width="13.109375" style="3" customWidth="1"/>
    <col min="4104" max="4104" width="8.77734375" style="3" customWidth="1"/>
    <col min="4105" max="4105" width="6.109375" style="3" customWidth="1"/>
    <col min="4106" max="4106" width="3.44140625" style="3" customWidth="1"/>
    <col min="4107" max="4348" width="8.88671875" style="3"/>
    <col min="4349" max="4349" width="17.6640625" style="3" customWidth="1"/>
    <col min="4350" max="4350" width="17.21875" style="3" customWidth="1"/>
    <col min="4351" max="4351" width="15.6640625" style="3" customWidth="1"/>
    <col min="4352" max="4352" width="8.77734375" style="3" customWidth="1"/>
    <col min="4353" max="4353" width="6.6640625" style="3" customWidth="1"/>
    <col min="4354" max="4354" width="9.88671875" style="3" customWidth="1"/>
    <col min="4355" max="4355" width="5.21875" style="3" customWidth="1"/>
    <col min="4356" max="4356" width="9.88671875" style="3" customWidth="1"/>
    <col min="4357" max="4357" width="5.21875" style="3" customWidth="1"/>
    <col min="4358" max="4359" width="13.109375" style="3" customWidth="1"/>
    <col min="4360" max="4360" width="8.77734375" style="3" customWidth="1"/>
    <col min="4361" max="4361" width="6.109375" style="3" customWidth="1"/>
    <col min="4362" max="4362" width="3.44140625" style="3" customWidth="1"/>
    <col min="4363" max="4604" width="8.88671875" style="3"/>
    <col min="4605" max="4605" width="17.6640625" style="3" customWidth="1"/>
    <col min="4606" max="4606" width="17.21875" style="3" customWidth="1"/>
    <col min="4607" max="4607" width="15.6640625" style="3" customWidth="1"/>
    <col min="4608" max="4608" width="8.77734375" style="3" customWidth="1"/>
    <col min="4609" max="4609" width="6.6640625" style="3" customWidth="1"/>
    <col min="4610" max="4610" width="9.88671875" style="3" customWidth="1"/>
    <col min="4611" max="4611" width="5.21875" style="3" customWidth="1"/>
    <col min="4612" max="4612" width="9.88671875" style="3" customWidth="1"/>
    <col min="4613" max="4613" width="5.21875" style="3" customWidth="1"/>
    <col min="4614" max="4615" width="13.109375" style="3" customWidth="1"/>
    <col min="4616" max="4616" width="8.77734375" style="3" customWidth="1"/>
    <col min="4617" max="4617" width="6.109375" style="3" customWidth="1"/>
    <col min="4618" max="4618" width="3.44140625" style="3" customWidth="1"/>
    <col min="4619" max="4860" width="8.88671875" style="3"/>
    <col min="4861" max="4861" width="17.6640625" style="3" customWidth="1"/>
    <col min="4862" max="4862" width="17.21875" style="3" customWidth="1"/>
    <col min="4863" max="4863" width="15.6640625" style="3" customWidth="1"/>
    <col min="4864" max="4864" width="8.77734375" style="3" customWidth="1"/>
    <col min="4865" max="4865" width="6.6640625" style="3" customWidth="1"/>
    <col min="4866" max="4866" width="9.88671875" style="3" customWidth="1"/>
    <col min="4867" max="4867" width="5.21875" style="3" customWidth="1"/>
    <col min="4868" max="4868" width="9.88671875" style="3" customWidth="1"/>
    <col min="4869" max="4869" width="5.21875" style="3" customWidth="1"/>
    <col min="4870" max="4871" width="13.109375" style="3" customWidth="1"/>
    <col min="4872" max="4872" width="8.77734375" style="3" customWidth="1"/>
    <col min="4873" max="4873" width="6.109375" style="3" customWidth="1"/>
    <col min="4874" max="4874" width="3.44140625" style="3" customWidth="1"/>
    <col min="4875" max="5116" width="8.88671875" style="3"/>
    <col min="5117" max="5117" width="17.6640625" style="3" customWidth="1"/>
    <col min="5118" max="5118" width="17.21875" style="3" customWidth="1"/>
    <col min="5119" max="5119" width="15.6640625" style="3" customWidth="1"/>
    <col min="5120" max="5120" width="8.77734375" style="3" customWidth="1"/>
    <col min="5121" max="5121" width="6.6640625" style="3" customWidth="1"/>
    <col min="5122" max="5122" width="9.88671875" style="3" customWidth="1"/>
    <col min="5123" max="5123" width="5.21875" style="3" customWidth="1"/>
    <col min="5124" max="5124" width="9.88671875" style="3" customWidth="1"/>
    <col min="5125" max="5125" width="5.21875" style="3" customWidth="1"/>
    <col min="5126" max="5127" width="13.109375" style="3" customWidth="1"/>
    <col min="5128" max="5128" width="8.77734375" style="3" customWidth="1"/>
    <col min="5129" max="5129" width="6.109375" style="3" customWidth="1"/>
    <col min="5130" max="5130" width="3.44140625" style="3" customWidth="1"/>
    <col min="5131" max="5372" width="8.88671875" style="3"/>
    <col min="5373" max="5373" width="17.6640625" style="3" customWidth="1"/>
    <col min="5374" max="5374" width="17.21875" style="3" customWidth="1"/>
    <col min="5375" max="5375" width="15.6640625" style="3" customWidth="1"/>
    <col min="5376" max="5376" width="8.77734375" style="3" customWidth="1"/>
    <col min="5377" max="5377" width="6.6640625" style="3" customWidth="1"/>
    <col min="5378" max="5378" width="9.88671875" style="3" customWidth="1"/>
    <col min="5379" max="5379" width="5.21875" style="3" customWidth="1"/>
    <col min="5380" max="5380" width="9.88671875" style="3" customWidth="1"/>
    <col min="5381" max="5381" width="5.21875" style="3" customWidth="1"/>
    <col min="5382" max="5383" width="13.109375" style="3" customWidth="1"/>
    <col min="5384" max="5384" width="8.77734375" style="3" customWidth="1"/>
    <col min="5385" max="5385" width="6.109375" style="3" customWidth="1"/>
    <col min="5386" max="5386" width="3.44140625" style="3" customWidth="1"/>
    <col min="5387" max="5628" width="8.88671875" style="3"/>
    <col min="5629" max="5629" width="17.6640625" style="3" customWidth="1"/>
    <col min="5630" max="5630" width="17.21875" style="3" customWidth="1"/>
    <col min="5631" max="5631" width="15.6640625" style="3" customWidth="1"/>
    <col min="5632" max="5632" width="8.77734375" style="3" customWidth="1"/>
    <col min="5633" max="5633" width="6.6640625" style="3" customWidth="1"/>
    <col min="5634" max="5634" width="9.88671875" style="3" customWidth="1"/>
    <col min="5635" max="5635" width="5.21875" style="3" customWidth="1"/>
    <col min="5636" max="5636" width="9.88671875" style="3" customWidth="1"/>
    <col min="5637" max="5637" width="5.21875" style="3" customWidth="1"/>
    <col min="5638" max="5639" width="13.109375" style="3" customWidth="1"/>
    <col min="5640" max="5640" width="8.77734375" style="3" customWidth="1"/>
    <col min="5641" max="5641" width="6.109375" style="3" customWidth="1"/>
    <col min="5642" max="5642" width="3.44140625" style="3" customWidth="1"/>
    <col min="5643" max="5884" width="8.88671875" style="3"/>
    <col min="5885" max="5885" width="17.6640625" style="3" customWidth="1"/>
    <col min="5886" max="5886" width="17.21875" style="3" customWidth="1"/>
    <col min="5887" max="5887" width="15.6640625" style="3" customWidth="1"/>
    <col min="5888" max="5888" width="8.77734375" style="3" customWidth="1"/>
    <col min="5889" max="5889" width="6.6640625" style="3" customWidth="1"/>
    <col min="5890" max="5890" width="9.88671875" style="3" customWidth="1"/>
    <col min="5891" max="5891" width="5.21875" style="3" customWidth="1"/>
    <col min="5892" max="5892" width="9.88671875" style="3" customWidth="1"/>
    <col min="5893" max="5893" width="5.21875" style="3" customWidth="1"/>
    <col min="5894" max="5895" width="13.109375" style="3" customWidth="1"/>
    <col min="5896" max="5896" width="8.77734375" style="3" customWidth="1"/>
    <col min="5897" max="5897" width="6.109375" style="3" customWidth="1"/>
    <col min="5898" max="5898" width="3.44140625" style="3" customWidth="1"/>
    <col min="5899" max="6140" width="8.88671875" style="3"/>
    <col min="6141" max="6141" width="17.6640625" style="3" customWidth="1"/>
    <col min="6142" max="6142" width="17.21875" style="3" customWidth="1"/>
    <col min="6143" max="6143" width="15.6640625" style="3" customWidth="1"/>
    <col min="6144" max="6144" width="8.77734375" style="3" customWidth="1"/>
    <col min="6145" max="6145" width="6.6640625" style="3" customWidth="1"/>
    <col min="6146" max="6146" width="9.88671875" style="3" customWidth="1"/>
    <col min="6147" max="6147" width="5.21875" style="3" customWidth="1"/>
    <col min="6148" max="6148" width="9.88671875" style="3" customWidth="1"/>
    <col min="6149" max="6149" width="5.21875" style="3" customWidth="1"/>
    <col min="6150" max="6151" width="13.109375" style="3" customWidth="1"/>
    <col min="6152" max="6152" width="8.77734375" style="3" customWidth="1"/>
    <col min="6153" max="6153" width="6.109375" style="3" customWidth="1"/>
    <col min="6154" max="6154" width="3.44140625" style="3" customWidth="1"/>
    <col min="6155" max="6396" width="8.88671875" style="3"/>
    <col min="6397" max="6397" width="17.6640625" style="3" customWidth="1"/>
    <col min="6398" max="6398" width="17.21875" style="3" customWidth="1"/>
    <col min="6399" max="6399" width="15.6640625" style="3" customWidth="1"/>
    <col min="6400" max="6400" width="8.77734375" style="3" customWidth="1"/>
    <col min="6401" max="6401" width="6.6640625" style="3" customWidth="1"/>
    <col min="6402" max="6402" width="9.88671875" style="3" customWidth="1"/>
    <col min="6403" max="6403" width="5.21875" style="3" customWidth="1"/>
    <col min="6404" max="6404" width="9.88671875" style="3" customWidth="1"/>
    <col min="6405" max="6405" width="5.21875" style="3" customWidth="1"/>
    <col min="6406" max="6407" width="13.109375" style="3" customWidth="1"/>
    <col min="6408" max="6408" width="8.77734375" style="3" customWidth="1"/>
    <col min="6409" max="6409" width="6.109375" style="3" customWidth="1"/>
    <col min="6410" max="6410" width="3.44140625" style="3" customWidth="1"/>
    <col min="6411" max="6652" width="8.88671875" style="3"/>
    <col min="6653" max="6653" width="17.6640625" style="3" customWidth="1"/>
    <col min="6654" max="6654" width="17.21875" style="3" customWidth="1"/>
    <col min="6655" max="6655" width="15.6640625" style="3" customWidth="1"/>
    <col min="6656" max="6656" width="8.77734375" style="3" customWidth="1"/>
    <col min="6657" max="6657" width="6.6640625" style="3" customWidth="1"/>
    <col min="6658" max="6658" width="9.88671875" style="3" customWidth="1"/>
    <col min="6659" max="6659" width="5.21875" style="3" customWidth="1"/>
    <col min="6660" max="6660" width="9.88671875" style="3" customWidth="1"/>
    <col min="6661" max="6661" width="5.21875" style="3" customWidth="1"/>
    <col min="6662" max="6663" width="13.109375" style="3" customWidth="1"/>
    <col min="6664" max="6664" width="8.77734375" style="3" customWidth="1"/>
    <col min="6665" max="6665" width="6.109375" style="3" customWidth="1"/>
    <col min="6666" max="6666" width="3.44140625" style="3" customWidth="1"/>
    <col min="6667" max="6908" width="8.88671875" style="3"/>
    <col min="6909" max="6909" width="17.6640625" style="3" customWidth="1"/>
    <col min="6910" max="6910" width="17.21875" style="3" customWidth="1"/>
    <col min="6911" max="6911" width="15.6640625" style="3" customWidth="1"/>
    <col min="6912" max="6912" width="8.77734375" style="3" customWidth="1"/>
    <col min="6913" max="6913" width="6.6640625" style="3" customWidth="1"/>
    <col min="6914" max="6914" width="9.88671875" style="3" customWidth="1"/>
    <col min="6915" max="6915" width="5.21875" style="3" customWidth="1"/>
    <col min="6916" max="6916" width="9.88671875" style="3" customWidth="1"/>
    <col min="6917" max="6917" width="5.21875" style="3" customWidth="1"/>
    <col min="6918" max="6919" width="13.109375" style="3" customWidth="1"/>
    <col min="6920" max="6920" width="8.77734375" style="3" customWidth="1"/>
    <col min="6921" max="6921" width="6.109375" style="3" customWidth="1"/>
    <col min="6922" max="6922" width="3.44140625" style="3" customWidth="1"/>
    <col min="6923" max="7164" width="8.88671875" style="3"/>
    <col min="7165" max="7165" width="17.6640625" style="3" customWidth="1"/>
    <col min="7166" max="7166" width="17.21875" style="3" customWidth="1"/>
    <col min="7167" max="7167" width="15.6640625" style="3" customWidth="1"/>
    <col min="7168" max="7168" width="8.77734375" style="3" customWidth="1"/>
    <col min="7169" max="7169" width="6.6640625" style="3" customWidth="1"/>
    <col min="7170" max="7170" width="9.88671875" style="3" customWidth="1"/>
    <col min="7171" max="7171" width="5.21875" style="3" customWidth="1"/>
    <col min="7172" max="7172" width="9.88671875" style="3" customWidth="1"/>
    <col min="7173" max="7173" width="5.21875" style="3" customWidth="1"/>
    <col min="7174" max="7175" width="13.109375" style="3" customWidth="1"/>
    <col min="7176" max="7176" width="8.77734375" style="3" customWidth="1"/>
    <col min="7177" max="7177" width="6.109375" style="3" customWidth="1"/>
    <col min="7178" max="7178" width="3.44140625" style="3" customWidth="1"/>
    <col min="7179" max="7420" width="8.88671875" style="3"/>
    <col min="7421" max="7421" width="17.6640625" style="3" customWidth="1"/>
    <col min="7422" max="7422" width="17.21875" style="3" customWidth="1"/>
    <col min="7423" max="7423" width="15.6640625" style="3" customWidth="1"/>
    <col min="7424" max="7424" width="8.77734375" style="3" customWidth="1"/>
    <col min="7425" max="7425" width="6.6640625" style="3" customWidth="1"/>
    <col min="7426" max="7426" width="9.88671875" style="3" customWidth="1"/>
    <col min="7427" max="7427" width="5.21875" style="3" customWidth="1"/>
    <col min="7428" max="7428" width="9.88671875" style="3" customWidth="1"/>
    <col min="7429" max="7429" width="5.21875" style="3" customWidth="1"/>
    <col min="7430" max="7431" width="13.109375" style="3" customWidth="1"/>
    <col min="7432" max="7432" width="8.77734375" style="3" customWidth="1"/>
    <col min="7433" max="7433" width="6.109375" style="3" customWidth="1"/>
    <col min="7434" max="7434" width="3.44140625" style="3" customWidth="1"/>
    <col min="7435" max="7676" width="8.88671875" style="3"/>
    <col min="7677" max="7677" width="17.6640625" style="3" customWidth="1"/>
    <col min="7678" max="7678" width="17.21875" style="3" customWidth="1"/>
    <col min="7679" max="7679" width="15.6640625" style="3" customWidth="1"/>
    <col min="7680" max="7680" width="8.77734375" style="3" customWidth="1"/>
    <col min="7681" max="7681" width="6.6640625" style="3" customWidth="1"/>
    <col min="7682" max="7682" width="9.88671875" style="3" customWidth="1"/>
    <col min="7683" max="7683" width="5.21875" style="3" customWidth="1"/>
    <col min="7684" max="7684" width="9.88671875" style="3" customWidth="1"/>
    <col min="7685" max="7685" width="5.21875" style="3" customWidth="1"/>
    <col min="7686" max="7687" width="13.109375" style="3" customWidth="1"/>
    <col min="7688" max="7688" width="8.77734375" style="3" customWidth="1"/>
    <col min="7689" max="7689" width="6.109375" style="3" customWidth="1"/>
    <col min="7690" max="7690" width="3.44140625" style="3" customWidth="1"/>
    <col min="7691" max="7932" width="8.88671875" style="3"/>
    <col min="7933" max="7933" width="17.6640625" style="3" customWidth="1"/>
    <col min="7934" max="7934" width="17.21875" style="3" customWidth="1"/>
    <col min="7935" max="7935" width="15.6640625" style="3" customWidth="1"/>
    <col min="7936" max="7936" width="8.77734375" style="3" customWidth="1"/>
    <col min="7937" max="7937" width="6.6640625" style="3" customWidth="1"/>
    <col min="7938" max="7938" width="9.88671875" style="3" customWidth="1"/>
    <col min="7939" max="7939" width="5.21875" style="3" customWidth="1"/>
    <col min="7940" max="7940" width="9.88671875" style="3" customWidth="1"/>
    <col min="7941" max="7941" width="5.21875" style="3" customWidth="1"/>
    <col min="7942" max="7943" width="13.109375" style="3" customWidth="1"/>
    <col min="7944" max="7944" width="8.77734375" style="3" customWidth="1"/>
    <col min="7945" max="7945" width="6.109375" style="3" customWidth="1"/>
    <col min="7946" max="7946" width="3.44140625" style="3" customWidth="1"/>
    <col min="7947" max="8188" width="8.88671875" style="3"/>
    <col min="8189" max="8189" width="17.6640625" style="3" customWidth="1"/>
    <col min="8190" max="8190" width="17.21875" style="3" customWidth="1"/>
    <col min="8191" max="8191" width="15.6640625" style="3" customWidth="1"/>
    <col min="8192" max="8192" width="8.77734375" style="3" customWidth="1"/>
    <col min="8193" max="8193" width="6.6640625" style="3" customWidth="1"/>
    <col min="8194" max="8194" width="9.88671875" style="3" customWidth="1"/>
    <col min="8195" max="8195" width="5.21875" style="3" customWidth="1"/>
    <col min="8196" max="8196" width="9.88671875" style="3" customWidth="1"/>
    <col min="8197" max="8197" width="5.21875" style="3" customWidth="1"/>
    <col min="8198" max="8199" width="13.109375" style="3" customWidth="1"/>
    <col min="8200" max="8200" width="8.77734375" style="3" customWidth="1"/>
    <col min="8201" max="8201" width="6.109375" style="3" customWidth="1"/>
    <col min="8202" max="8202" width="3.44140625" style="3" customWidth="1"/>
    <col min="8203" max="8444" width="8.88671875" style="3"/>
    <col min="8445" max="8445" width="17.6640625" style="3" customWidth="1"/>
    <col min="8446" max="8446" width="17.21875" style="3" customWidth="1"/>
    <col min="8447" max="8447" width="15.6640625" style="3" customWidth="1"/>
    <col min="8448" max="8448" width="8.77734375" style="3" customWidth="1"/>
    <col min="8449" max="8449" width="6.6640625" style="3" customWidth="1"/>
    <col min="8450" max="8450" width="9.88671875" style="3" customWidth="1"/>
    <col min="8451" max="8451" width="5.21875" style="3" customWidth="1"/>
    <col min="8452" max="8452" width="9.88671875" style="3" customWidth="1"/>
    <col min="8453" max="8453" width="5.21875" style="3" customWidth="1"/>
    <col min="8454" max="8455" width="13.109375" style="3" customWidth="1"/>
    <col min="8456" max="8456" width="8.77734375" style="3" customWidth="1"/>
    <col min="8457" max="8457" width="6.109375" style="3" customWidth="1"/>
    <col min="8458" max="8458" width="3.44140625" style="3" customWidth="1"/>
    <col min="8459" max="8700" width="8.88671875" style="3"/>
    <col min="8701" max="8701" width="17.6640625" style="3" customWidth="1"/>
    <col min="8702" max="8702" width="17.21875" style="3" customWidth="1"/>
    <col min="8703" max="8703" width="15.6640625" style="3" customWidth="1"/>
    <col min="8704" max="8704" width="8.77734375" style="3" customWidth="1"/>
    <col min="8705" max="8705" width="6.6640625" style="3" customWidth="1"/>
    <col min="8706" max="8706" width="9.88671875" style="3" customWidth="1"/>
    <col min="8707" max="8707" width="5.21875" style="3" customWidth="1"/>
    <col min="8708" max="8708" width="9.88671875" style="3" customWidth="1"/>
    <col min="8709" max="8709" width="5.21875" style="3" customWidth="1"/>
    <col min="8710" max="8711" width="13.109375" style="3" customWidth="1"/>
    <col min="8712" max="8712" width="8.77734375" style="3" customWidth="1"/>
    <col min="8713" max="8713" width="6.109375" style="3" customWidth="1"/>
    <col min="8714" max="8714" width="3.44140625" style="3" customWidth="1"/>
    <col min="8715" max="8956" width="8.88671875" style="3"/>
    <col min="8957" max="8957" width="17.6640625" style="3" customWidth="1"/>
    <col min="8958" max="8958" width="17.21875" style="3" customWidth="1"/>
    <col min="8959" max="8959" width="15.6640625" style="3" customWidth="1"/>
    <col min="8960" max="8960" width="8.77734375" style="3" customWidth="1"/>
    <col min="8961" max="8961" width="6.6640625" style="3" customWidth="1"/>
    <col min="8962" max="8962" width="9.88671875" style="3" customWidth="1"/>
    <col min="8963" max="8963" width="5.21875" style="3" customWidth="1"/>
    <col min="8964" max="8964" width="9.88671875" style="3" customWidth="1"/>
    <col min="8965" max="8965" width="5.21875" style="3" customWidth="1"/>
    <col min="8966" max="8967" width="13.109375" style="3" customWidth="1"/>
    <col min="8968" max="8968" width="8.77734375" style="3" customWidth="1"/>
    <col min="8969" max="8969" width="6.109375" style="3" customWidth="1"/>
    <col min="8970" max="8970" width="3.44140625" style="3" customWidth="1"/>
    <col min="8971" max="9212" width="8.88671875" style="3"/>
    <col min="9213" max="9213" width="17.6640625" style="3" customWidth="1"/>
    <col min="9214" max="9214" width="17.21875" style="3" customWidth="1"/>
    <col min="9215" max="9215" width="15.6640625" style="3" customWidth="1"/>
    <col min="9216" max="9216" width="8.77734375" style="3" customWidth="1"/>
    <col min="9217" max="9217" width="6.6640625" style="3" customWidth="1"/>
    <col min="9218" max="9218" width="9.88671875" style="3" customWidth="1"/>
    <col min="9219" max="9219" width="5.21875" style="3" customWidth="1"/>
    <col min="9220" max="9220" width="9.88671875" style="3" customWidth="1"/>
    <col min="9221" max="9221" width="5.21875" style="3" customWidth="1"/>
    <col min="9222" max="9223" width="13.109375" style="3" customWidth="1"/>
    <col min="9224" max="9224" width="8.77734375" style="3" customWidth="1"/>
    <col min="9225" max="9225" width="6.109375" style="3" customWidth="1"/>
    <col min="9226" max="9226" width="3.44140625" style="3" customWidth="1"/>
    <col min="9227" max="9468" width="8.88671875" style="3"/>
    <col min="9469" max="9469" width="17.6640625" style="3" customWidth="1"/>
    <col min="9470" max="9470" width="17.21875" style="3" customWidth="1"/>
    <col min="9471" max="9471" width="15.6640625" style="3" customWidth="1"/>
    <col min="9472" max="9472" width="8.77734375" style="3" customWidth="1"/>
    <col min="9473" max="9473" width="6.6640625" style="3" customWidth="1"/>
    <col min="9474" max="9474" width="9.88671875" style="3" customWidth="1"/>
    <col min="9475" max="9475" width="5.21875" style="3" customWidth="1"/>
    <col min="9476" max="9476" width="9.88671875" style="3" customWidth="1"/>
    <col min="9477" max="9477" width="5.21875" style="3" customWidth="1"/>
    <col min="9478" max="9479" width="13.109375" style="3" customWidth="1"/>
    <col min="9480" max="9480" width="8.77734375" style="3" customWidth="1"/>
    <col min="9481" max="9481" width="6.109375" style="3" customWidth="1"/>
    <col min="9482" max="9482" width="3.44140625" style="3" customWidth="1"/>
    <col min="9483" max="9724" width="8.88671875" style="3"/>
    <col min="9725" max="9725" width="17.6640625" style="3" customWidth="1"/>
    <col min="9726" max="9726" width="17.21875" style="3" customWidth="1"/>
    <col min="9727" max="9727" width="15.6640625" style="3" customWidth="1"/>
    <col min="9728" max="9728" width="8.77734375" style="3" customWidth="1"/>
    <col min="9729" max="9729" width="6.6640625" style="3" customWidth="1"/>
    <col min="9730" max="9730" width="9.88671875" style="3" customWidth="1"/>
    <col min="9731" max="9731" width="5.21875" style="3" customWidth="1"/>
    <col min="9732" max="9732" width="9.88671875" style="3" customWidth="1"/>
    <col min="9733" max="9733" width="5.21875" style="3" customWidth="1"/>
    <col min="9734" max="9735" width="13.109375" style="3" customWidth="1"/>
    <col min="9736" max="9736" width="8.77734375" style="3" customWidth="1"/>
    <col min="9737" max="9737" width="6.109375" style="3" customWidth="1"/>
    <col min="9738" max="9738" width="3.44140625" style="3" customWidth="1"/>
    <col min="9739" max="9980" width="8.88671875" style="3"/>
    <col min="9981" max="9981" width="17.6640625" style="3" customWidth="1"/>
    <col min="9982" max="9982" width="17.21875" style="3" customWidth="1"/>
    <col min="9983" max="9983" width="15.6640625" style="3" customWidth="1"/>
    <col min="9984" max="9984" width="8.77734375" style="3" customWidth="1"/>
    <col min="9985" max="9985" width="6.6640625" style="3" customWidth="1"/>
    <col min="9986" max="9986" width="9.88671875" style="3" customWidth="1"/>
    <col min="9987" max="9987" width="5.21875" style="3" customWidth="1"/>
    <col min="9988" max="9988" width="9.88671875" style="3" customWidth="1"/>
    <col min="9989" max="9989" width="5.21875" style="3" customWidth="1"/>
    <col min="9990" max="9991" width="13.109375" style="3" customWidth="1"/>
    <col min="9992" max="9992" width="8.77734375" style="3" customWidth="1"/>
    <col min="9993" max="9993" width="6.109375" style="3" customWidth="1"/>
    <col min="9994" max="9994" width="3.44140625" style="3" customWidth="1"/>
    <col min="9995" max="10236" width="8.88671875" style="3"/>
    <col min="10237" max="10237" width="17.6640625" style="3" customWidth="1"/>
    <col min="10238" max="10238" width="17.21875" style="3" customWidth="1"/>
    <col min="10239" max="10239" width="15.6640625" style="3" customWidth="1"/>
    <col min="10240" max="10240" width="8.77734375" style="3" customWidth="1"/>
    <col min="10241" max="10241" width="6.6640625" style="3" customWidth="1"/>
    <col min="10242" max="10242" width="9.88671875" style="3" customWidth="1"/>
    <col min="10243" max="10243" width="5.21875" style="3" customWidth="1"/>
    <col min="10244" max="10244" width="9.88671875" style="3" customWidth="1"/>
    <col min="10245" max="10245" width="5.21875" style="3" customWidth="1"/>
    <col min="10246" max="10247" width="13.109375" style="3" customWidth="1"/>
    <col min="10248" max="10248" width="8.77734375" style="3" customWidth="1"/>
    <col min="10249" max="10249" width="6.109375" style="3" customWidth="1"/>
    <col min="10250" max="10250" width="3.44140625" style="3" customWidth="1"/>
    <col min="10251" max="10492" width="8.88671875" style="3"/>
    <col min="10493" max="10493" width="17.6640625" style="3" customWidth="1"/>
    <col min="10494" max="10494" width="17.21875" style="3" customWidth="1"/>
    <col min="10495" max="10495" width="15.6640625" style="3" customWidth="1"/>
    <col min="10496" max="10496" width="8.77734375" style="3" customWidth="1"/>
    <col min="10497" max="10497" width="6.6640625" style="3" customWidth="1"/>
    <col min="10498" max="10498" width="9.88671875" style="3" customWidth="1"/>
    <col min="10499" max="10499" width="5.21875" style="3" customWidth="1"/>
    <col min="10500" max="10500" width="9.88671875" style="3" customWidth="1"/>
    <col min="10501" max="10501" width="5.21875" style="3" customWidth="1"/>
    <col min="10502" max="10503" width="13.109375" style="3" customWidth="1"/>
    <col min="10504" max="10504" width="8.77734375" style="3" customWidth="1"/>
    <col min="10505" max="10505" width="6.109375" style="3" customWidth="1"/>
    <col min="10506" max="10506" width="3.44140625" style="3" customWidth="1"/>
    <col min="10507" max="10748" width="8.88671875" style="3"/>
    <col min="10749" max="10749" width="17.6640625" style="3" customWidth="1"/>
    <col min="10750" max="10750" width="17.21875" style="3" customWidth="1"/>
    <col min="10751" max="10751" width="15.6640625" style="3" customWidth="1"/>
    <col min="10752" max="10752" width="8.77734375" style="3" customWidth="1"/>
    <col min="10753" max="10753" width="6.6640625" style="3" customWidth="1"/>
    <col min="10754" max="10754" width="9.88671875" style="3" customWidth="1"/>
    <col min="10755" max="10755" width="5.21875" style="3" customWidth="1"/>
    <col min="10756" max="10756" width="9.88671875" style="3" customWidth="1"/>
    <col min="10757" max="10757" width="5.21875" style="3" customWidth="1"/>
    <col min="10758" max="10759" width="13.109375" style="3" customWidth="1"/>
    <col min="10760" max="10760" width="8.77734375" style="3" customWidth="1"/>
    <col min="10761" max="10761" width="6.109375" style="3" customWidth="1"/>
    <col min="10762" max="10762" width="3.44140625" style="3" customWidth="1"/>
    <col min="10763" max="11004" width="8.88671875" style="3"/>
    <col min="11005" max="11005" width="17.6640625" style="3" customWidth="1"/>
    <col min="11006" max="11006" width="17.21875" style="3" customWidth="1"/>
    <col min="11007" max="11007" width="15.6640625" style="3" customWidth="1"/>
    <col min="11008" max="11008" width="8.77734375" style="3" customWidth="1"/>
    <col min="11009" max="11009" width="6.6640625" style="3" customWidth="1"/>
    <col min="11010" max="11010" width="9.88671875" style="3" customWidth="1"/>
    <col min="11011" max="11011" width="5.21875" style="3" customWidth="1"/>
    <col min="11012" max="11012" width="9.88671875" style="3" customWidth="1"/>
    <col min="11013" max="11013" width="5.21875" style="3" customWidth="1"/>
    <col min="11014" max="11015" width="13.109375" style="3" customWidth="1"/>
    <col min="11016" max="11016" width="8.77734375" style="3" customWidth="1"/>
    <col min="11017" max="11017" width="6.109375" style="3" customWidth="1"/>
    <col min="11018" max="11018" width="3.44140625" style="3" customWidth="1"/>
    <col min="11019" max="11260" width="8.88671875" style="3"/>
    <col min="11261" max="11261" width="17.6640625" style="3" customWidth="1"/>
    <col min="11262" max="11262" width="17.21875" style="3" customWidth="1"/>
    <col min="11263" max="11263" width="15.6640625" style="3" customWidth="1"/>
    <col min="11264" max="11264" width="8.77734375" style="3" customWidth="1"/>
    <col min="11265" max="11265" width="6.6640625" style="3" customWidth="1"/>
    <col min="11266" max="11266" width="9.88671875" style="3" customWidth="1"/>
    <col min="11267" max="11267" width="5.21875" style="3" customWidth="1"/>
    <col min="11268" max="11268" width="9.88671875" style="3" customWidth="1"/>
    <col min="11269" max="11269" width="5.21875" style="3" customWidth="1"/>
    <col min="11270" max="11271" width="13.109375" style="3" customWidth="1"/>
    <col min="11272" max="11272" width="8.77734375" style="3" customWidth="1"/>
    <col min="11273" max="11273" width="6.109375" style="3" customWidth="1"/>
    <col min="11274" max="11274" width="3.44140625" style="3" customWidth="1"/>
    <col min="11275" max="11516" width="8.88671875" style="3"/>
    <col min="11517" max="11517" width="17.6640625" style="3" customWidth="1"/>
    <col min="11518" max="11518" width="17.21875" style="3" customWidth="1"/>
    <col min="11519" max="11519" width="15.6640625" style="3" customWidth="1"/>
    <col min="11520" max="11520" width="8.77734375" style="3" customWidth="1"/>
    <col min="11521" max="11521" width="6.6640625" style="3" customWidth="1"/>
    <col min="11522" max="11522" width="9.88671875" style="3" customWidth="1"/>
    <col min="11523" max="11523" width="5.21875" style="3" customWidth="1"/>
    <col min="11524" max="11524" width="9.88671875" style="3" customWidth="1"/>
    <col min="11525" max="11525" width="5.21875" style="3" customWidth="1"/>
    <col min="11526" max="11527" width="13.109375" style="3" customWidth="1"/>
    <col min="11528" max="11528" width="8.77734375" style="3" customWidth="1"/>
    <col min="11529" max="11529" width="6.109375" style="3" customWidth="1"/>
    <col min="11530" max="11530" width="3.44140625" style="3" customWidth="1"/>
    <col min="11531" max="11772" width="8.88671875" style="3"/>
    <col min="11773" max="11773" width="17.6640625" style="3" customWidth="1"/>
    <col min="11774" max="11774" width="17.21875" style="3" customWidth="1"/>
    <col min="11775" max="11775" width="15.6640625" style="3" customWidth="1"/>
    <col min="11776" max="11776" width="8.77734375" style="3" customWidth="1"/>
    <col min="11777" max="11777" width="6.6640625" style="3" customWidth="1"/>
    <col min="11778" max="11778" width="9.88671875" style="3" customWidth="1"/>
    <col min="11779" max="11779" width="5.21875" style="3" customWidth="1"/>
    <col min="11780" max="11780" width="9.88671875" style="3" customWidth="1"/>
    <col min="11781" max="11781" width="5.21875" style="3" customWidth="1"/>
    <col min="11782" max="11783" width="13.109375" style="3" customWidth="1"/>
    <col min="11784" max="11784" width="8.77734375" style="3" customWidth="1"/>
    <col min="11785" max="11785" width="6.109375" style="3" customWidth="1"/>
    <col min="11786" max="11786" width="3.44140625" style="3" customWidth="1"/>
    <col min="11787" max="12028" width="8.88671875" style="3"/>
    <col min="12029" max="12029" width="17.6640625" style="3" customWidth="1"/>
    <col min="12030" max="12030" width="17.21875" style="3" customWidth="1"/>
    <col min="12031" max="12031" width="15.6640625" style="3" customWidth="1"/>
    <col min="12032" max="12032" width="8.77734375" style="3" customWidth="1"/>
    <col min="12033" max="12033" width="6.6640625" style="3" customWidth="1"/>
    <col min="12034" max="12034" width="9.88671875" style="3" customWidth="1"/>
    <col min="12035" max="12035" width="5.21875" style="3" customWidth="1"/>
    <col min="12036" max="12036" width="9.88671875" style="3" customWidth="1"/>
    <col min="12037" max="12037" width="5.21875" style="3" customWidth="1"/>
    <col min="12038" max="12039" width="13.109375" style="3" customWidth="1"/>
    <col min="12040" max="12040" width="8.77734375" style="3" customWidth="1"/>
    <col min="12041" max="12041" width="6.109375" style="3" customWidth="1"/>
    <col min="12042" max="12042" width="3.44140625" style="3" customWidth="1"/>
    <col min="12043" max="12284" width="8.88671875" style="3"/>
    <col min="12285" max="12285" width="17.6640625" style="3" customWidth="1"/>
    <col min="12286" max="12286" width="17.21875" style="3" customWidth="1"/>
    <col min="12287" max="12287" width="15.6640625" style="3" customWidth="1"/>
    <col min="12288" max="12288" width="8.77734375" style="3" customWidth="1"/>
    <col min="12289" max="12289" width="6.6640625" style="3" customWidth="1"/>
    <col min="12290" max="12290" width="9.88671875" style="3" customWidth="1"/>
    <col min="12291" max="12291" width="5.21875" style="3" customWidth="1"/>
    <col min="12292" max="12292" width="9.88671875" style="3" customWidth="1"/>
    <col min="12293" max="12293" width="5.21875" style="3" customWidth="1"/>
    <col min="12294" max="12295" width="13.109375" style="3" customWidth="1"/>
    <col min="12296" max="12296" width="8.77734375" style="3" customWidth="1"/>
    <col min="12297" max="12297" width="6.109375" style="3" customWidth="1"/>
    <col min="12298" max="12298" width="3.44140625" style="3" customWidth="1"/>
    <col min="12299" max="12540" width="8.88671875" style="3"/>
    <col min="12541" max="12541" width="17.6640625" style="3" customWidth="1"/>
    <col min="12542" max="12542" width="17.21875" style="3" customWidth="1"/>
    <col min="12543" max="12543" width="15.6640625" style="3" customWidth="1"/>
    <col min="12544" max="12544" width="8.77734375" style="3" customWidth="1"/>
    <col min="12545" max="12545" width="6.6640625" style="3" customWidth="1"/>
    <col min="12546" max="12546" width="9.88671875" style="3" customWidth="1"/>
    <col min="12547" max="12547" width="5.21875" style="3" customWidth="1"/>
    <col min="12548" max="12548" width="9.88671875" style="3" customWidth="1"/>
    <col min="12549" max="12549" width="5.21875" style="3" customWidth="1"/>
    <col min="12550" max="12551" width="13.109375" style="3" customWidth="1"/>
    <col min="12552" max="12552" width="8.77734375" style="3" customWidth="1"/>
    <col min="12553" max="12553" width="6.109375" style="3" customWidth="1"/>
    <col min="12554" max="12554" width="3.44140625" style="3" customWidth="1"/>
    <col min="12555" max="12796" width="8.88671875" style="3"/>
    <col min="12797" max="12797" width="17.6640625" style="3" customWidth="1"/>
    <col min="12798" max="12798" width="17.21875" style="3" customWidth="1"/>
    <col min="12799" max="12799" width="15.6640625" style="3" customWidth="1"/>
    <col min="12800" max="12800" width="8.77734375" style="3" customWidth="1"/>
    <col min="12801" max="12801" width="6.6640625" style="3" customWidth="1"/>
    <col min="12802" max="12802" width="9.88671875" style="3" customWidth="1"/>
    <col min="12803" max="12803" width="5.21875" style="3" customWidth="1"/>
    <col min="12804" max="12804" width="9.88671875" style="3" customWidth="1"/>
    <col min="12805" max="12805" width="5.21875" style="3" customWidth="1"/>
    <col min="12806" max="12807" width="13.109375" style="3" customWidth="1"/>
    <col min="12808" max="12808" width="8.77734375" style="3" customWidth="1"/>
    <col min="12809" max="12809" width="6.109375" style="3" customWidth="1"/>
    <col min="12810" max="12810" width="3.44140625" style="3" customWidth="1"/>
    <col min="12811" max="13052" width="8.88671875" style="3"/>
    <col min="13053" max="13053" width="17.6640625" style="3" customWidth="1"/>
    <col min="13054" max="13054" width="17.21875" style="3" customWidth="1"/>
    <col min="13055" max="13055" width="15.6640625" style="3" customWidth="1"/>
    <col min="13056" max="13056" width="8.77734375" style="3" customWidth="1"/>
    <col min="13057" max="13057" width="6.6640625" style="3" customWidth="1"/>
    <col min="13058" max="13058" width="9.88671875" style="3" customWidth="1"/>
    <col min="13059" max="13059" width="5.21875" style="3" customWidth="1"/>
    <col min="13060" max="13060" width="9.88671875" style="3" customWidth="1"/>
    <col min="13061" max="13061" width="5.21875" style="3" customWidth="1"/>
    <col min="13062" max="13063" width="13.109375" style="3" customWidth="1"/>
    <col min="13064" max="13064" width="8.77734375" style="3" customWidth="1"/>
    <col min="13065" max="13065" width="6.109375" style="3" customWidth="1"/>
    <col min="13066" max="13066" width="3.44140625" style="3" customWidth="1"/>
    <col min="13067" max="13308" width="8.88671875" style="3"/>
    <col min="13309" max="13309" width="17.6640625" style="3" customWidth="1"/>
    <col min="13310" max="13310" width="17.21875" style="3" customWidth="1"/>
    <col min="13311" max="13311" width="15.6640625" style="3" customWidth="1"/>
    <col min="13312" max="13312" width="8.77734375" style="3" customWidth="1"/>
    <col min="13313" max="13313" width="6.6640625" style="3" customWidth="1"/>
    <col min="13314" max="13314" width="9.88671875" style="3" customWidth="1"/>
    <col min="13315" max="13315" width="5.21875" style="3" customWidth="1"/>
    <col min="13316" max="13316" width="9.88671875" style="3" customWidth="1"/>
    <col min="13317" max="13317" width="5.21875" style="3" customWidth="1"/>
    <col min="13318" max="13319" width="13.109375" style="3" customWidth="1"/>
    <col min="13320" max="13320" width="8.77734375" style="3" customWidth="1"/>
    <col min="13321" max="13321" width="6.109375" style="3" customWidth="1"/>
    <col min="13322" max="13322" width="3.44140625" style="3" customWidth="1"/>
    <col min="13323" max="13564" width="8.88671875" style="3"/>
    <col min="13565" max="13565" width="17.6640625" style="3" customWidth="1"/>
    <col min="13566" max="13566" width="17.21875" style="3" customWidth="1"/>
    <col min="13567" max="13567" width="15.6640625" style="3" customWidth="1"/>
    <col min="13568" max="13568" width="8.77734375" style="3" customWidth="1"/>
    <col min="13569" max="13569" width="6.6640625" style="3" customWidth="1"/>
    <col min="13570" max="13570" width="9.88671875" style="3" customWidth="1"/>
    <col min="13571" max="13571" width="5.21875" style="3" customWidth="1"/>
    <col min="13572" max="13572" width="9.88671875" style="3" customWidth="1"/>
    <col min="13573" max="13573" width="5.21875" style="3" customWidth="1"/>
    <col min="13574" max="13575" width="13.109375" style="3" customWidth="1"/>
    <col min="13576" max="13576" width="8.77734375" style="3" customWidth="1"/>
    <col min="13577" max="13577" width="6.109375" style="3" customWidth="1"/>
    <col min="13578" max="13578" width="3.44140625" style="3" customWidth="1"/>
    <col min="13579" max="13820" width="8.88671875" style="3"/>
    <col min="13821" max="13821" width="17.6640625" style="3" customWidth="1"/>
    <col min="13822" max="13822" width="17.21875" style="3" customWidth="1"/>
    <col min="13823" max="13823" width="15.6640625" style="3" customWidth="1"/>
    <col min="13824" max="13824" width="8.77734375" style="3" customWidth="1"/>
    <col min="13825" max="13825" width="6.6640625" style="3" customWidth="1"/>
    <col min="13826" max="13826" width="9.88671875" style="3" customWidth="1"/>
    <col min="13827" max="13827" width="5.21875" style="3" customWidth="1"/>
    <col min="13828" max="13828" width="9.88671875" style="3" customWidth="1"/>
    <col min="13829" max="13829" width="5.21875" style="3" customWidth="1"/>
    <col min="13830" max="13831" width="13.109375" style="3" customWidth="1"/>
    <col min="13832" max="13832" width="8.77734375" style="3" customWidth="1"/>
    <col min="13833" max="13833" width="6.109375" style="3" customWidth="1"/>
    <col min="13834" max="13834" width="3.44140625" style="3" customWidth="1"/>
    <col min="13835" max="14076" width="8.88671875" style="3"/>
    <col min="14077" max="14077" width="17.6640625" style="3" customWidth="1"/>
    <col min="14078" max="14078" width="17.21875" style="3" customWidth="1"/>
    <col min="14079" max="14079" width="15.6640625" style="3" customWidth="1"/>
    <col min="14080" max="14080" width="8.77734375" style="3" customWidth="1"/>
    <col min="14081" max="14081" width="6.6640625" style="3" customWidth="1"/>
    <col min="14082" max="14082" width="9.88671875" style="3" customWidth="1"/>
    <col min="14083" max="14083" width="5.21875" style="3" customWidth="1"/>
    <col min="14084" max="14084" width="9.88671875" style="3" customWidth="1"/>
    <col min="14085" max="14085" width="5.21875" style="3" customWidth="1"/>
    <col min="14086" max="14087" width="13.109375" style="3" customWidth="1"/>
    <col min="14088" max="14088" width="8.77734375" style="3" customWidth="1"/>
    <col min="14089" max="14089" width="6.109375" style="3" customWidth="1"/>
    <col min="14090" max="14090" width="3.44140625" style="3" customWidth="1"/>
    <col min="14091" max="14332" width="8.88671875" style="3"/>
    <col min="14333" max="14333" width="17.6640625" style="3" customWidth="1"/>
    <col min="14334" max="14334" width="17.21875" style="3" customWidth="1"/>
    <col min="14335" max="14335" width="15.6640625" style="3" customWidth="1"/>
    <col min="14336" max="14336" width="8.77734375" style="3" customWidth="1"/>
    <col min="14337" max="14337" width="6.6640625" style="3" customWidth="1"/>
    <col min="14338" max="14338" width="9.88671875" style="3" customWidth="1"/>
    <col min="14339" max="14339" width="5.21875" style="3" customWidth="1"/>
    <col min="14340" max="14340" width="9.88671875" style="3" customWidth="1"/>
    <col min="14341" max="14341" width="5.21875" style="3" customWidth="1"/>
    <col min="14342" max="14343" width="13.109375" style="3" customWidth="1"/>
    <col min="14344" max="14344" width="8.77734375" style="3" customWidth="1"/>
    <col min="14345" max="14345" width="6.109375" style="3" customWidth="1"/>
    <col min="14346" max="14346" width="3.44140625" style="3" customWidth="1"/>
    <col min="14347" max="14588" width="8.88671875" style="3"/>
    <col min="14589" max="14589" width="17.6640625" style="3" customWidth="1"/>
    <col min="14590" max="14590" width="17.21875" style="3" customWidth="1"/>
    <col min="14591" max="14591" width="15.6640625" style="3" customWidth="1"/>
    <col min="14592" max="14592" width="8.77734375" style="3" customWidth="1"/>
    <col min="14593" max="14593" width="6.6640625" style="3" customWidth="1"/>
    <col min="14594" max="14594" width="9.88671875" style="3" customWidth="1"/>
    <col min="14595" max="14595" width="5.21875" style="3" customWidth="1"/>
    <col min="14596" max="14596" width="9.88671875" style="3" customWidth="1"/>
    <col min="14597" max="14597" width="5.21875" style="3" customWidth="1"/>
    <col min="14598" max="14599" width="13.109375" style="3" customWidth="1"/>
    <col min="14600" max="14600" width="8.77734375" style="3" customWidth="1"/>
    <col min="14601" max="14601" width="6.109375" style="3" customWidth="1"/>
    <col min="14602" max="14602" width="3.44140625" style="3" customWidth="1"/>
    <col min="14603" max="14844" width="8.88671875" style="3"/>
    <col min="14845" max="14845" width="17.6640625" style="3" customWidth="1"/>
    <col min="14846" max="14846" width="17.21875" style="3" customWidth="1"/>
    <col min="14847" max="14847" width="15.6640625" style="3" customWidth="1"/>
    <col min="14848" max="14848" width="8.77734375" style="3" customWidth="1"/>
    <col min="14849" max="14849" width="6.6640625" style="3" customWidth="1"/>
    <col min="14850" max="14850" width="9.88671875" style="3" customWidth="1"/>
    <col min="14851" max="14851" width="5.21875" style="3" customWidth="1"/>
    <col min="14852" max="14852" width="9.88671875" style="3" customWidth="1"/>
    <col min="14853" max="14853" width="5.21875" style="3" customWidth="1"/>
    <col min="14854" max="14855" width="13.109375" style="3" customWidth="1"/>
    <col min="14856" max="14856" width="8.77734375" style="3" customWidth="1"/>
    <col min="14857" max="14857" width="6.109375" style="3" customWidth="1"/>
    <col min="14858" max="14858" width="3.44140625" style="3" customWidth="1"/>
    <col min="14859" max="15100" width="8.88671875" style="3"/>
    <col min="15101" max="15101" width="17.6640625" style="3" customWidth="1"/>
    <col min="15102" max="15102" width="17.21875" style="3" customWidth="1"/>
    <col min="15103" max="15103" width="15.6640625" style="3" customWidth="1"/>
    <col min="15104" max="15104" width="8.77734375" style="3" customWidth="1"/>
    <col min="15105" max="15105" width="6.6640625" style="3" customWidth="1"/>
    <col min="15106" max="15106" width="9.88671875" style="3" customWidth="1"/>
    <col min="15107" max="15107" width="5.21875" style="3" customWidth="1"/>
    <col min="15108" max="15108" width="9.88671875" style="3" customWidth="1"/>
    <col min="15109" max="15109" width="5.21875" style="3" customWidth="1"/>
    <col min="15110" max="15111" width="13.109375" style="3" customWidth="1"/>
    <col min="15112" max="15112" width="8.77734375" style="3" customWidth="1"/>
    <col min="15113" max="15113" width="6.109375" style="3" customWidth="1"/>
    <col min="15114" max="15114" width="3.44140625" style="3" customWidth="1"/>
    <col min="15115" max="15356" width="8.88671875" style="3"/>
    <col min="15357" max="15357" width="17.6640625" style="3" customWidth="1"/>
    <col min="15358" max="15358" width="17.21875" style="3" customWidth="1"/>
    <col min="15359" max="15359" width="15.6640625" style="3" customWidth="1"/>
    <col min="15360" max="15360" width="8.77734375" style="3" customWidth="1"/>
    <col min="15361" max="15361" width="6.6640625" style="3" customWidth="1"/>
    <col min="15362" max="15362" width="9.88671875" style="3" customWidth="1"/>
    <col min="15363" max="15363" width="5.21875" style="3" customWidth="1"/>
    <col min="15364" max="15364" width="9.88671875" style="3" customWidth="1"/>
    <col min="15365" max="15365" width="5.21875" style="3" customWidth="1"/>
    <col min="15366" max="15367" width="13.109375" style="3" customWidth="1"/>
    <col min="15368" max="15368" width="8.77734375" style="3" customWidth="1"/>
    <col min="15369" max="15369" width="6.109375" style="3" customWidth="1"/>
    <col min="15370" max="15370" width="3.44140625" style="3" customWidth="1"/>
    <col min="15371" max="15612" width="8.88671875" style="3"/>
    <col min="15613" max="15613" width="17.6640625" style="3" customWidth="1"/>
    <col min="15614" max="15614" width="17.21875" style="3" customWidth="1"/>
    <col min="15615" max="15615" width="15.6640625" style="3" customWidth="1"/>
    <col min="15616" max="15616" width="8.77734375" style="3" customWidth="1"/>
    <col min="15617" max="15617" width="6.6640625" style="3" customWidth="1"/>
    <col min="15618" max="15618" width="9.88671875" style="3" customWidth="1"/>
    <col min="15619" max="15619" width="5.21875" style="3" customWidth="1"/>
    <col min="15620" max="15620" width="9.88671875" style="3" customWidth="1"/>
    <col min="15621" max="15621" width="5.21875" style="3" customWidth="1"/>
    <col min="15622" max="15623" width="13.109375" style="3" customWidth="1"/>
    <col min="15624" max="15624" width="8.77734375" style="3" customWidth="1"/>
    <col min="15625" max="15625" width="6.109375" style="3" customWidth="1"/>
    <col min="15626" max="15626" width="3.44140625" style="3" customWidth="1"/>
    <col min="15627" max="15868" width="8.88671875" style="3"/>
    <col min="15869" max="15869" width="17.6640625" style="3" customWidth="1"/>
    <col min="15870" max="15870" width="17.21875" style="3" customWidth="1"/>
    <col min="15871" max="15871" width="15.6640625" style="3" customWidth="1"/>
    <col min="15872" max="15872" width="8.77734375" style="3" customWidth="1"/>
    <col min="15873" max="15873" width="6.6640625" style="3" customWidth="1"/>
    <col min="15874" max="15874" width="9.88671875" style="3" customWidth="1"/>
    <col min="15875" max="15875" width="5.21875" style="3" customWidth="1"/>
    <col min="15876" max="15876" width="9.88671875" style="3" customWidth="1"/>
    <col min="15877" max="15877" width="5.21875" style="3" customWidth="1"/>
    <col min="15878" max="15879" width="13.109375" style="3" customWidth="1"/>
    <col min="15880" max="15880" width="8.77734375" style="3" customWidth="1"/>
    <col min="15881" max="15881" width="6.109375" style="3" customWidth="1"/>
    <col min="15882" max="15882" width="3.44140625" style="3" customWidth="1"/>
    <col min="15883" max="16124" width="8.88671875" style="3"/>
    <col min="16125" max="16125" width="17.6640625" style="3" customWidth="1"/>
    <col min="16126" max="16126" width="17.21875" style="3" customWidth="1"/>
    <col min="16127" max="16127" width="15.6640625" style="3" customWidth="1"/>
    <col min="16128" max="16128" width="8.77734375" style="3" customWidth="1"/>
    <col min="16129" max="16129" width="6.6640625" style="3" customWidth="1"/>
    <col min="16130" max="16130" width="9.88671875" style="3" customWidth="1"/>
    <col min="16131" max="16131" width="5.21875" style="3" customWidth="1"/>
    <col min="16132" max="16132" width="9.88671875" style="3" customWidth="1"/>
    <col min="16133" max="16133" width="5.21875" style="3" customWidth="1"/>
    <col min="16134" max="16135" width="13.109375" style="3" customWidth="1"/>
    <col min="16136" max="16136" width="8.77734375" style="3" customWidth="1"/>
    <col min="16137" max="16137" width="6.109375" style="3" customWidth="1"/>
    <col min="16138" max="16138" width="3.44140625" style="3" customWidth="1"/>
    <col min="16139" max="16384" width="8.88671875" style="3"/>
  </cols>
  <sheetData>
    <row r="1" spans="1:23" ht="16.2">
      <c r="B1" s="4" t="s">
        <v>84</v>
      </c>
      <c r="C1" s="4"/>
      <c r="D1" s="4"/>
      <c r="E1" s="4"/>
      <c r="F1" s="4"/>
      <c r="G1" s="4"/>
      <c r="H1" s="4"/>
      <c r="I1" s="4"/>
      <c r="J1" s="4"/>
      <c r="K1" s="4"/>
      <c r="L1" s="4"/>
      <c r="M1" s="4"/>
      <c r="N1" s="4"/>
      <c r="P1" s="71"/>
      <c r="Q1" s="71"/>
    </row>
    <row r="2" spans="1:23" s="2" customFormat="1" ht="15" customHeight="1">
      <c r="B2" s="5"/>
      <c r="C2" s="5"/>
      <c r="D2" s="5"/>
      <c r="E2" s="5"/>
      <c r="F2" s="5"/>
      <c r="G2" s="5"/>
      <c r="H2" s="5"/>
      <c r="I2" s="5"/>
      <c r="J2" s="5"/>
      <c r="K2" s="5"/>
      <c r="L2" s="5"/>
      <c r="M2" s="5"/>
      <c r="N2" s="145"/>
      <c r="P2" s="8"/>
      <c r="Q2" s="71"/>
      <c r="R2" s="8"/>
      <c r="S2" s="5"/>
    </row>
    <row r="3" spans="1:23" s="2" customFormat="1" ht="32.4" customHeight="1">
      <c r="A3" s="392" t="s">
        <v>139</v>
      </c>
      <c r="B3" s="392"/>
      <c r="C3" s="392"/>
      <c r="D3" s="392"/>
      <c r="E3" s="392"/>
      <c r="F3" s="392"/>
      <c r="G3" s="392"/>
      <c r="H3" s="392"/>
      <c r="I3" s="392"/>
      <c r="J3" s="392"/>
      <c r="K3" s="392"/>
      <c r="L3" s="392"/>
      <c r="M3" s="392"/>
      <c r="N3" s="392"/>
      <c r="O3" s="392"/>
      <c r="P3" s="392"/>
      <c r="Q3" s="392"/>
      <c r="R3" s="392"/>
      <c r="S3" s="392"/>
    </row>
    <row r="4" spans="1:23" s="2" customFormat="1" ht="9" customHeight="1" thickBot="1">
      <c r="B4" s="6"/>
      <c r="C4" s="6"/>
      <c r="D4" s="6"/>
      <c r="E4" s="6"/>
      <c r="F4" s="6"/>
      <c r="G4" s="6"/>
      <c r="H4" s="6"/>
      <c r="I4" s="6"/>
      <c r="J4" s="6"/>
      <c r="K4" s="6"/>
      <c r="L4" s="6"/>
      <c r="M4" s="6"/>
      <c r="N4" s="6"/>
      <c r="P4" s="8"/>
      <c r="Q4" s="8"/>
      <c r="R4" s="8"/>
    </row>
    <row r="5" spans="1:23" s="2" customFormat="1" ht="16.2" customHeight="1" thickBot="1">
      <c r="B5" s="6"/>
      <c r="C5" s="6"/>
      <c r="D5" s="6"/>
      <c r="E5" s="6"/>
      <c r="F5" s="6"/>
      <c r="G5" s="6"/>
      <c r="H5" s="6"/>
      <c r="I5" s="7" t="s">
        <v>111</v>
      </c>
      <c r="J5" s="553"/>
      <c r="K5" s="554"/>
      <c r="L5" s="554"/>
      <c r="M5" s="555"/>
      <c r="N5" s="8"/>
      <c r="P5" s="8"/>
      <c r="Q5" s="8"/>
      <c r="R5" s="8"/>
    </row>
    <row r="6" spans="1:23" s="2" customFormat="1" ht="16.2" customHeight="1" thickBot="1">
      <c r="B6" s="6"/>
      <c r="C6" s="6"/>
      <c r="D6" s="6"/>
      <c r="E6" s="6"/>
      <c r="F6" s="6"/>
      <c r="G6" s="6"/>
      <c r="H6" s="6"/>
      <c r="I6" s="117" t="s">
        <v>105</v>
      </c>
      <c r="J6" s="556"/>
      <c r="K6" s="557"/>
      <c r="L6" s="557"/>
      <c r="M6" s="558"/>
      <c r="N6" s="8"/>
      <c r="P6" s="8"/>
      <c r="Q6" s="8"/>
      <c r="R6" s="8"/>
    </row>
    <row r="7" spans="1:23" s="2" customFormat="1" ht="9" customHeight="1">
      <c r="B7" s="6"/>
      <c r="C7" s="6"/>
      <c r="D7" s="6"/>
      <c r="E7" s="6"/>
      <c r="F7" s="6"/>
      <c r="G7" s="6"/>
      <c r="H7" s="6"/>
      <c r="I7" s="6"/>
      <c r="J7" s="6"/>
      <c r="K7" s="6"/>
      <c r="L7" s="6"/>
      <c r="M7" s="6"/>
      <c r="N7" s="6"/>
      <c r="P7" s="8"/>
      <c r="Q7" s="8"/>
      <c r="R7" s="8"/>
    </row>
    <row r="8" spans="1:23" ht="14.25" customHeight="1">
      <c r="B8" s="10"/>
      <c r="C8" s="161"/>
      <c r="D8" s="161"/>
      <c r="E8" s="161"/>
      <c r="F8" s="161"/>
      <c r="G8" s="161"/>
      <c r="H8" s="161"/>
      <c r="I8" s="11"/>
      <c r="J8" s="11"/>
      <c r="K8" s="11"/>
      <c r="L8" s="11"/>
      <c r="M8" s="12"/>
      <c r="N8" s="13"/>
      <c r="O8" s="12"/>
      <c r="P8" s="12"/>
      <c r="Q8" s="12"/>
      <c r="R8" s="12"/>
    </row>
    <row r="9" spans="1:23" s="9" customFormat="1" ht="30.75" customHeight="1">
      <c r="B9" s="14" t="s">
        <v>0</v>
      </c>
      <c r="C9" s="14" t="s">
        <v>112</v>
      </c>
      <c r="D9" s="15" t="s">
        <v>113</v>
      </c>
      <c r="E9" s="14" t="s">
        <v>114</v>
      </c>
      <c r="F9" s="14" t="s">
        <v>8</v>
      </c>
      <c r="G9" s="15" t="s">
        <v>9</v>
      </c>
      <c r="H9" s="14" t="s">
        <v>10</v>
      </c>
      <c r="I9" s="15" t="s">
        <v>11</v>
      </c>
      <c r="J9" s="15" t="s">
        <v>121</v>
      </c>
      <c r="K9" s="15" t="s">
        <v>12</v>
      </c>
      <c r="L9" s="15" t="s">
        <v>115</v>
      </c>
      <c r="M9" s="15" t="s">
        <v>7</v>
      </c>
      <c r="N9" s="16"/>
      <c r="O9" s="15" t="s">
        <v>87</v>
      </c>
      <c r="P9" s="15" t="s">
        <v>24</v>
      </c>
      <c r="Q9" s="15" t="s">
        <v>85</v>
      </c>
      <c r="R9" s="15" t="s">
        <v>86</v>
      </c>
    </row>
    <row r="10" spans="1:23" s="9" customFormat="1" ht="21.6" customHeight="1">
      <c r="B10" s="14"/>
      <c r="C10" s="124"/>
      <c r="D10" s="125" t="s">
        <v>116</v>
      </c>
      <c r="E10" s="124"/>
      <c r="F10" s="124"/>
      <c r="G10" s="126"/>
      <c r="H10" s="124"/>
      <c r="I10" s="126"/>
      <c r="J10" s="15"/>
      <c r="K10" s="15"/>
      <c r="L10" s="15"/>
      <c r="M10" s="15"/>
      <c r="N10" s="16"/>
      <c r="O10" s="135"/>
      <c r="P10" s="135"/>
      <c r="Q10" s="135"/>
      <c r="R10" s="136"/>
    </row>
    <row r="11" spans="1:23" ht="16.5" customHeight="1" thickBot="1">
      <c r="B11" s="127" t="s">
        <v>14</v>
      </c>
      <c r="C11" s="128" t="s">
        <v>27</v>
      </c>
      <c r="D11" s="129" t="s">
        <v>15</v>
      </c>
      <c r="E11" s="128" t="s">
        <v>28</v>
      </c>
      <c r="F11" s="128" t="s">
        <v>37</v>
      </c>
      <c r="G11" s="128" t="s">
        <v>16</v>
      </c>
      <c r="H11" s="130" t="s">
        <v>117</v>
      </c>
      <c r="I11" s="128" t="s">
        <v>19</v>
      </c>
      <c r="J11" s="127" t="s">
        <v>18</v>
      </c>
      <c r="K11" s="127" t="s">
        <v>20</v>
      </c>
      <c r="L11" s="127" t="s">
        <v>53</v>
      </c>
      <c r="M11" s="127" t="s">
        <v>32</v>
      </c>
      <c r="N11" s="17"/>
      <c r="O11" s="135"/>
      <c r="P11" s="135"/>
      <c r="Q11" s="135"/>
      <c r="R11" s="135"/>
    </row>
    <row r="12" spans="1:23">
      <c r="B12" s="168" t="s">
        <v>95</v>
      </c>
      <c r="C12" s="399"/>
      <c r="D12" s="401"/>
      <c r="E12" s="401"/>
      <c r="F12" s="169" t="s">
        <v>4</v>
      </c>
      <c r="G12" s="169" t="s">
        <v>4</v>
      </c>
      <c r="H12" s="169" t="s">
        <v>4</v>
      </c>
      <c r="I12" s="169" t="s">
        <v>4</v>
      </c>
      <c r="J12" s="169" t="s">
        <v>4</v>
      </c>
      <c r="K12" s="169" t="s">
        <v>4</v>
      </c>
      <c r="L12" s="169" t="s">
        <v>4</v>
      </c>
      <c r="M12" s="169" t="s">
        <v>4</v>
      </c>
      <c r="N12" s="17"/>
      <c r="O12" s="559"/>
      <c r="P12" s="561"/>
      <c r="Q12" s="563"/>
      <c r="R12" s="391">
        <f>P12*Q12</f>
        <v>0</v>
      </c>
    </row>
    <row r="13" spans="1:23" ht="16.5" customHeight="1" thickBot="1">
      <c r="B13" s="174">
        <f>COUNTA(B14:B18)</f>
        <v>0</v>
      </c>
      <c r="C13" s="400"/>
      <c r="D13" s="402"/>
      <c r="E13" s="402"/>
      <c r="F13" s="175">
        <f>SUM(F14:F18)</f>
        <v>0</v>
      </c>
      <c r="G13" s="175">
        <f t="shared" ref="G13:M13" si="0">SUM(G14:G18)</f>
        <v>0</v>
      </c>
      <c r="H13" s="170">
        <f t="shared" si="0"/>
        <v>0</v>
      </c>
      <c r="I13" s="175">
        <f t="shared" si="0"/>
        <v>0</v>
      </c>
      <c r="J13" s="170">
        <f t="shared" si="0"/>
        <v>1000000</v>
      </c>
      <c r="K13" s="170">
        <f t="shared" si="0"/>
        <v>0</v>
      </c>
      <c r="L13" s="170">
        <f t="shared" si="0"/>
        <v>0</v>
      </c>
      <c r="M13" s="170">
        <f t="shared" si="0"/>
        <v>0</v>
      </c>
      <c r="N13" s="17"/>
      <c r="O13" s="560"/>
      <c r="P13" s="562"/>
      <c r="Q13" s="564"/>
      <c r="R13" s="391"/>
    </row>
    <row r="14" spans="1:23" ht="27.75" customHeight="1">
      <c r="B14" s="272"/>
      <c r="C14" s="273"/>
      <c r="D14" s="274"/>
      <c r="E14" s="274"/>
      <c r="F14" s="275"/>
      <c r="G14" s="276"/>
      <c r="H14" s="179">
        <f>F14-G14</f>
        <v>0</v>
      </c>
      <c r="I14" s="286"/>
      <c r="J14" s="181">
        <f>IF(D14="有",IF(E14="有",VALUE(700000),VALUE(200000)),VALUE(200000))</f>
        <v>200000</v>
      </c>
      <c r="K14" s="171">
        <f>MIN(H14:J14)</f>
        <v>0</v>
      </c>
      <c r="L14" s="171">
        <f>IF(D14="有",K14/5*4,K14/4*3)</f>
        <v>0</v>
      </c>
      <c r="M14" s="171">
        <f>ROUNDDOWN(L14,-3)</f>
        <v>0</v>
      </c>
      <c r="N14" s="18"/>
      <c r="O14" s="263"/>
      <c r="P14" s="264"/>
      <c r="Q14" s="265"/>
      <c r="R14" s="176">
        <f t="shared" ref="R14:R17" si="1">P14*Q14</f>
        <v>0</v>
      </c>
    </row>
    <row r="15" spans="1:23" ht="27.75" customHeight="1">
      <c r="B15" s="277"/>
      <c r="C15" s="278"/>
      <c r="D15" s="279"/>
      <c r="E15" s="279"/>
      <c r="F15" s="280"/>
      <c r="G15" s="281"/>
      <c r="H15" s="180">
        <f t="shared" ref="H15:H18" si="2">F15-G15</f>
        <v>0</v>
      </c>
      <c r="I15" s="287"/>
      <c r="J15" s="181">
        <f t="shared" ref="J15:J18" si="3">IF(D15="有",IF(E15="有",VALUE(700000),VALUE(200000)),VALUE(200000))</f>
        <v>200000</v>
      </c>
      <c r="K15" s="172">
        <f t="shared" ref="K15:K18" si="4">MIN(H15:J15)</f>
        <v>0</v>
      </c>
      <c r="L15" s="172">
        <f>IF(D15="有",K15/5*4,K15/4*3)</f>
        <v>0</v>
      </c>
      <c r="M15" s="172">
        <f t="shared" ref="M15:M18" si="5">ROUNDDOWN(L15,-3)</f>
        <v>0</v>
      </c>
      <c r="N15" s="18"/>
      <c r="O15" s="266"/>
      <c r="P15" s="267"/>
      <c r="Q15" s="268"/>
      <c r="R15" s="176">
        <f t="shared" si="1"/>
        <v>0</v>
      </c>
      <c r="W15" s="1"/>
    </row>
    <row r="16" spans="1:23" ht="27.75" customHeight="1">
      <c r="B16" s="277"/>
      <c r="C16" s="278"/>
      <c r="D16" s="278"/>
      <c r="E16" s="278"/>
      <c r="F16" s="280"/>
      <c r="G16" s="281"/>
      <c r="H16" s="180">
        <f t="shared" si="2"/>
        <v>0</v>
      </c>
      <c r="I16" s="287"/>
      <c r="J16" s="181">
        <f t="shared" si="3"/>
        <v>200000</v>
      </c>
      <c r="K16" s="172">
        <f t="shared" si="4"/>
        <v>0</v>
      </c>
      <c r="L16" s="172">
        <f>IF(D16="有",K16/5*4,K16/4*3)</f>
        <v>0</v>
      </c>
      <c r="M16" s="172">
        <f t="shared" si="5"/>
        <v>0</v>
      </c>
      <c r="N16" s="18"/>
      <c r="O16" s="266"/>
      <c r="P16" s="267"/>
      <c r="Q16" s="268"/>
      <c r="R16" s="176">
        <f t="shared" si="1"/>
        <v>0</v>
      </c>
    </row>
    <row r="17" spans="2:18" ht="27.75" customHeight="1" thickBot="1">
      <c r="B17" s="277"/>
      <c r="C17" s="278"/>
      <c r="D17" s="278"/>
      <c r="E17" s="278"/>
      <c r="F17" s="280"/>
      <c r="G17" s="281"/>
      <c r="H17" s="180">
        <f t="shared" si="2"/>
        <v>0</v>
      </c>
      <c r="I17" s="287"/>
      <c r="J17" s="181">
        <f t="shared" si="3"/>
        <v>200000</v>
      </c>
      <c r="K17" s="172">
        <f t="shared" si="4"/>
        <v>0</v>
      </c>
      <c r="L17" s="172">
        <f>IF(D17="有",K17/5*4,K17/4*3)</f>
        <v>0</v>
      </c>
      <c r="M17" s="172">
        <f t="shared" si="5"/>
        <v>0</v>
      </c>
      <c r="N17" s="18"/>
      <c r="O17" s="269"/>
      <c r="P17" s="270"/>
      <c r="Q17" s="271"/>
      <c r="R17" s="177">
        <f t="shared" si="1"/>
        <v>0</v>
      </c>
    </row>
    <row r="18" spans="2:18" ht="27.75" customHeight="1" thickBot="1">
      <c r="B18" s="282"/>
      <c r="C18" s="283"/>
      <c r="D18" s="283"/>
      <c r="E18" s="283"/>
      <c r="F18" s="284"/>
      <c r="G18" s="285"/>
      <c r="H18" s="180">
        <f t="shared" si="2"/>
        <v>0</v>
      </c>
      <c r="I18" s="288"/>
      <c r="J18" s="181">
        <f t="shared" si="3"/>
        <v>200000</v>
      </c>
      <c r="K18" s="172">
        <f t="shared" si="4"/>
        <v>0</v>
      </c>
      <c r="L18" s="172">
        <f>IF(D18="有",K18/5*4,K18/4*3)</f>
        <v>0</v>
      </c>
      <c r="M18" s="172">
        <f t="shared" si="5"/>
        <v>0</v>
      </c>
      <c r="N18" s="18"/>
      <c r="O18" s="74" t="s">
        <v>50</v>
      </c>
      <c r="P18" s="178"/>
      <c r="Q18" s="178"/>
      <c r="R18" s="173">
        <f>SUM(R12:R17)</f>
        <v>0</v>
      </c>
    </row>
    <row r="19" spans="2:18" ht="16.5" customHeight="1">
      <c r="B19" s="19"/>
      <c r="C19" s="19"/>
      <c r="D19" s="19"/>
      <c r="E19" s="19"/>
      <c r="F19" s="19"/>
      <c r="G19" s="19"/>
      <c r="H19" s="19"/>
      <c r="I19" s="19"/>
      <c r="J19" s="19"/>
      <c r="K19" s="19"/>
      <c r="L19" s="19"/>
      <c r="M19" s="19"/>
      <c r="N19" s="19"/>
    </row>
    <row r="20" spans="2:18" ht="16.5" customHeight="1">
      <c r="B20" s="393" t="s">
        <v>118</v>
      </c>
      <c r="C20" s="393"/>
      <c r="D20" s="393"/>
      <c r="E20" s="393"/>
      <c r="F20" s="393"/>
      <c r="G20" s="393"/>
      <c r="H20" s="393"/>
      <c r="I20" s="393"/>
      <c r="J20" s="393"/>
      <c r="K20" s="393"/>
      <c r="L20" s="393"/>
      <c r="M20" s="393"/>
      <c r="N20" s="19"/>
    </row>
    <row r="21" spans="2:18" ht="17.25" customHeight="1">
      <c r="B21" s="393" t="s">
        <v>119</v>
      </c>
      <c r="C21" s="393"/>
      <c r="D21" s="393"/>
      <c r="E21" s="393"/>
      <c r="F21" s="393"/>
      <c r="G21" s="393"/>
      <c r="H21" s="393"/>
      <c r="I21" s="393"/>
      <c r="J21" s="393"/>
      <c r="K21" s="393"/>
      <c r="L21" s="393"/>
      <c r="M21" s="393"/>
    </row>
    <row r="22" spans="2:18" ht="17.25" customHeight="1">
      <c r="B22" s="393" t="s">
        <v>120</v>
      </c>
      <c r="C22" s="393"/>
      <c r="D22" s="393"/>
      <c r="E22" s="393"/>
      <c r="F22" s="393"/>
      <c r="G22" s="393"/>
      <c r="H22" s="393"/>
      <c r="I22" s="393"/>
      <c r="J22" s="393"/>
      <c r="K22" s="393"/>
      <c r="L22" s="393"/>
      <c r="M22" s="393"/>
    </row>
    <row r="23" spans="2:18" ht="17.25" customHeight="1">
      <c r="B23" s="393" t="s">
        <v>124</v>
      </c>
      <c r="C23" s="393"/>
      <c r="D23" s="393"/>
      <c r="E23" s="393"/>
      <c r="F23" s="393"/>
      <c r="G23" s="393"/>
      <c r="H23" s="393"/>
      <c r="I23" s="393"/>
      <c r="J23" s="393"/>
      <c r="K23" s="393"/>
      <c r="L23" s="393"/>
      <c r="M23" s="393"/>
    </row>
    <row r="24" spans="2:18">
      <c r="B24" s="159"/>
    </row>
    <row r="60" spans="16:16">
      <c r="P60" s="157"/>
    </row>
  </sheetData>
  <mergeCells count="14">
    <mergeCell ref="B20:M20"/>
    <mergeCell ref="B21:M21"/>
    <mergeCell ref="B22:M22"/>
    <mergeCell ref="B23:M23"/>
    <mergeCell ref="A3:S3"/>
    <mergeCell ref="J5:M5"/>
    <mergeCell ref="J6:M6"/>
    <mergeCell ref="C12:C13"/>
    <mergeCell ref="D12:D13"/>
    <mergeCell ref="E12:E13"/>
    <mergeCell ref="O12:O13"/>
    <mergeCell ref="P12:P13"/>
    <mergeCell ref="Q12:Q13"/>
    <mergeCell ref="R12:R13"/>
  </mergeCells>
  <phoneticPr fontId="6"/>
  <dataValidations count="2">
    <dataValidation type="list" allowBlank="1" showInputMessage="1" showErrorMessage="1" sqref="D14:E18">
      <formula1>"有,無"</formula1>
    </dataValidation>
    <dataValidation type="list" allowBlank="1" showInputMessage="1" showErrorMessage="1" sqref="C14:C18">
      <formula1>"事業所内保育施設,ベビーホテル,その他の認可外保育施設"</formula1>
    </dataValidation>
  </dataValidations>
  <printOptions horizontalCentered="1"/>
  <pageMargins left="0.59055118110236227" right="0.59055118110236227" top="1.5354330708661419" bottom="0.55118110236220474" header="1.1023622047244095" footer="0.31496062992125984"/>
  <pageSetup paperSize="9" scale="61"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pageSetUpPr fitToPage="1"/>
  </sheetPr>
  <dimension ref="A1:R60"/>
  <sheetViews>
    <sheetView showGridLines="0" view="pageBreakPreview" zoomScale="80" zoomScaleNormal="70" zoomScaleSheetLayoutView="80" workbookViewId="0">
      <selection activeCell="J14" sqref="J14:J15"/>
    </sheetView>
  </sheetViews>
  <sheetFormatPr defaultColWidth="9" defaultRowHeight="13.2"/>
  <cols>
    <col min="1" max="1" width="1.88671875" style="1" customWidth="1"/>
    <col min="2" max="2" width="12.88671875" style="1" customWidth="1"/>
    <col min="3" max="3" width="4.44140625" style="1" customWidth="1"/>
    <col min="4" max="4" width="5" style="1" customWidth="1"/>
    <col min="5" max="9" width="14.6640625" style="1" customWidth="1"/>
    <col min="10" max="12" width="14.88671875" style="1" customWidth="1"/>
    <col min="13" max="13" width="15" style="1" customWidth="1"/>
    <col min="14" max="14" width="10.6640625" style="1" customWidth="1"/>
    <col min="15" max="15" width="10" style="1" customWidth="1"/>
    <col min="16" max="16" width="13.33203125" style="1" customWidth="1"/>
    <col min="17" max="17" width="2.88671875" style="1" customWidth="1"/>
    <col min="18" max="16384" width="9" style="1"/>
  </cols>
  <sheetData>
    <row r="1" spans="1:18" ht="18" customHeight="1">
      <c r="B1" s="4" t="s">
        <v>84</v>
      </c>
      <c r="C1" s="4"/>
      <c r="D1" s="4"/>
      <c r="E1" s="4"/>
      <c r="F1" s="4"/>
      <c r="G1" s="4"/>
      <c r="H1" s="4"/>
      <c r="I1" s="4"/>
      <c r="J1" s="4"/>
      <c r="K1" s="4"/>
      <c r="L1" s="4"/>
      <c r="M1" s="4"/>
      <c r="N1" s="4"/>
      <c r="O1" s="4"/>
      <c r="P1" s="4"/>
    </row>
    <row r="2" spans="1:18" s="2" customFormat="1" ht="15" customHeight="1">
      <c r="A2" s="458" t="s">
        <v>138</v>
      </c>
      <c r="B2" s="458"/>
      <c r="C2" s="458"/>
      <c r="D2" s="458"/>
      <c r="E2" s="458"/>
      <c r="F2" s="458"/>
      <c r="G2" s="458"/>
      <c r="H2" s="458"/>
      <c r="I2" s="458"/>
      <c r="J2" s="458"/>
      <c r="K2" s="458"/>
      <c r="L2" s="458"/>
      <c r="M2" s="458"/>
      <c r="N2" s="458"/>
      <c r="O2" s="458"/>
      <c r="P2" s="458"/>
    </row>
    <row r="3" spans="1:18" s="2" customFormat="1" ht="18.75" customHeight="1" thickBot="1">
      <c r="A3" s="458"/>
      <c r="B3" s="458"/>
      <c r="C3" s="458"/>
      <c r="D3" s="458"/>
      <c r="E3" s="458"/>
      <c r="F3" s="458"/>
      <c r="G3" s="458"/>
      <c r="H3" s="458"/>
      <c r="I3" s="458"/>
      <c r="J3" s="458"/>
      <c r="K3" s="458"/>
      <c r="L3" s="458"/>
      <c r="M3" s="458"/>
      <c r="N3" s="458"/>
      <c r="O3" s="458"/>
      <c r="P3" s="458"/>
    </row>
    <row r="4" spans="1:18" s="2" customFormat="1" ht="16.8" thickBot="1">
      <c r="B4" s="116"/>
      <c r="C4" s="116"/>
      <c r="D4" s="116"/>
      <c r="E4" s="116"/>
      <c r="F4" s="116"/>
      <c r="G4" s="116"/>
      <c r="H4" s="116"/>
      <c r="I4" s="116"/>
      <c r="J4" s="116"/>
      <c r="K4" s="8"/>
      <c r="L4" s="120"/>
      <c r="M4" s="118" t="s">
        <v>104</v>
      </c>
      <c r="N4" s="605"/>
      <c r="O4" s="606"/>
      <c r="P4" s="607"/>
      <c r="Q4" s="8"/>
      <c r="R4" s="8"/>
    </row>
    <row r="5" spans="1:18" s="2" customFormat="1" ht="16.8" thickBot="1">
      <c r="B5" s="116"/>
      <c r="C5" s="116"/>
      <c r="D5" s="116"/>
      <c r="E5" s="116"/>
      <c r="F5" s="116"/>
      <c r="G5" s="116"/>
      <c r="H5" s="116"/>
      <c r="I5" s="116"/>
      <c r="J5" s="116"/>
      <c r="K5" s="8"/>
      <c r="L5" s="120"/>
      <c r="M5" s="119" t="s">
        <v>105</v>
      </c>
      <c r="N5" s="605"/>
      <c r="O5" s="606"/>
      <c r="P5" s="607"/>
      <c r="Q5" s="8"/>
      <c r="R5" s="8"/>
    </row>
    <row r="6" spans="1:18" s="2" customFormat="1" ht="18.75" customHeight="1">
      <c r="B6" s="6" t="s">
        <v>134</v>
      </c>
      <c r="C6" s="6"/>
      <c r="D6" s="6"/>
      <c r="E6" s="6"/>
      <c r="F6" s="6"/>
      <c r="G6" s="6"/>
      <c r="H6" s="6"/>
      <c r="I6" s="6"/>
      <c r="J6" s="6"/>
      <c r="K6" s="6"/>
      <c r="L6" s="6"/>
      <c r="M6" s="20"/>
      <c r="N6" s="21"/>
      <c r="O6" s="22"/>
      <c r="P6" s="22"/>
      <c r="Q6" s="8"/>
    </row>
    <row r="7" spans="1:18" ht="14.25" customHeight="1">
      <c r="B7" s="459"/>
      <c r="C7" s="460"/>
      <c r="D7" s="461"/>
      <c r="E7" s="161"/>
      <c r="F7" s="161"/>
      <c r="G7" s="161"/>
      <c r="H7" s="161"/>
      <c r="I7" s="161"/>
      <c r="J7" s="11"/>
      <c r="K7" s="11"/>
      <c r="L7" s="11"/>
      <c r="M7" s="11"/>
      <c r="N7" s="11"/>
      <c r="O7" s="12"/>
      <c r="P7" s="12"/>
    </row>
    <row r="8" spans="1:18" ht="46.5" customHeight="1">
      <c r="B8" s="432" t="s">
        <v>0</v>
      </c>
      <c r="C8" s="433"/>
      <c r="D8" s="462"/>
      <c r="E8" s="23" t="s">
        <v>21</v>
      </c>
      <c r="F8" s="24" t="s">
        <v>9</v>
      </c>
      <c r="G8" s="23" t="s">
        <v>2</v>
      </c>
      <c r="H8" s="24" t="s">
        <v>11</v>
      </c>
      <c r="I8" s="24" t="s">
        <v>6</v>
      </c>
      <c r="J8" s="24" t="s">
        <v>22</v>
      </c>
      <c r="K8" s="24" t="s">
        <v>13</v>
      </c>
      <c r="L8" s="24" t="s">
        <v>7</v>
      </c>
      <c r="M8" s="25" t="s">
        <v>23</v>
      </c>
      <c r="N8" s="25" t="s">
        <v>24</v>
      </c>
      <c r="O8" s="24" t="s">
        <v>25</v>
      </c>
      <c r="P8" s="24" t="s">
        <v>26</v>
      </c>
    </row>
    <row r="9" spans="1:18" ht="17.25" customHeight="1" thickBot="1">
      <c r="B9" s="463" t="s">
        <v>14</v>
      </c>
      <c r="C9" s="464"/>
      <c r="D9" s="465"/>
      <c r="E9" s="182" t="s">
        <v>27</v>
      </c>
      <c r="F9" s="182" t="s">
        <v>15</v>
      </c>
      <c r="G9" s="163" t="s">
        <v>52</v>
      </c>
      <c r="H9" s="182" t="s">
        <v>37</v>
      </c>
      <c r="I9" s="26" t="s">
        <v>16</v>
      </c>
      <c r="J9" s="27" t="s">
        <v>17</v>
      </c>
      <c r="K9" s="28" t="s">
        <v>19</v>
      </c>
      <c r="L9" s="162" t="s">
        <v>18</v>
      </c>
      <c r="M9" s="186" t="s">
        <v>20</v>
      </c>
      <c r="N9" s="187" t="s">
        <v>53</v>
      </c>
      <c r="O9" s="187" t="s">
        <v>32</v>
      </c>
      <c r="P9" s="188" t="s">
        <v>33</v>
      </c>
    </row>
    <row r="10" spans="1:18" ht="22.2" customHeight="1">
      <c r="B10" s="599"/>
      <c r="C10" s="600"/>
      <c r="D10" s="601"/>
      <c r="E10" s="602"/>
      <c r="F10" s="603"/>
      <c r="G10" s="419">
        <f>E10-F10</f>
        <v>0</v>
      </c>
      <c r="H10" s="604"/>
      <c r="I10" s="442">
        <v>500000</v>
      </c>
      <c r="J10" s="444">
        <f>MIN(G10:I11)</f>
        <v>0</v>
      </c>
      <c r="K10" s="565">
        <f>J10*3/4</f>
        <v>0</v>
      </c>
      <c r="L10" s="567">
        <f>ROUNDDOWN(K10,-3)</f>
        <v>0</v>
      </c>
      <c r="M10" s="596" t="s">
        <v>51</v>
      </c>
      <c r="N10" s="597"/>
      <c r="O10" s="598"/>
      <c r="P10" s="590"/>
    </row>
    <row r="11" spans="1:18" ht="22.2" customHeight="1">
      <c r="B11" s="183" t="s">
        <v>30</v>
      </c>
      <c r="C11" s="293"/>
      <c r="D11" s="29" t="s">
        <v>3</v>
      </c>
      <c r="E11" s="576"/>
      <c r="F11" s="594"/>
      <c r="G11" s="420"/>
      <c r="H11" s="595"/>
      <c r="I11" s="455"/>
      <c r="J11" s="445"/>
      <c r="K11" s="566"/>
      <c r="L11" s="568"/>
      <c r="M11" s="574"/>
      <c r="N11" s="576"/>
      <c r="O11" s="578"/>
      <c r="P11" s="580"/>
    </row>
    <row r="12" spans="1:18" ht="22.2" customHeight="1">
      <c r="B12" s="591"/>
      <c r="C12" s="592"/>
      <c r="D12" s="593"/>
      <c r="E12" s="584"/>
      <c r="F12" s="586"/>
      <c r="G12" s="419">
        <f>E12-F12</f>
        <v>0</v>
      </c>
      <c r="H12" s="588"/>
      <c r="I12" s="442">
        <v>500000</v>
      </c>
      <c r="J12" s="444">
        <f>MIN(G12:I13)</f>
        <v>0</v>
      </c>
      <c r="K12" s="565">
        <f>J12*3/4</f>
        <v>0</v>
      </c>
      <c r="L12" s="567">
        <f>ROUNDDOWN(K12,-3)</f>
        <v>0</v>
      </c>
      <c r="M12" s="573" t="s">
        <v>51</v>
      </c>
      <c r="N12" s="575"/>
      <c r="O12" s="577"/>
      <c r="P12" s="579"/>
    </row>
    <row r="13" spans="1:18" ht="22.2" customHeight="1">
      <c r="B13" s="183" t="s">
        <v>30</v>
      </c>
      <c r="C13" s="293"/>
      <c r="D13" s="29" t="s">
        <v>3</v>
      </c>
      <c r="E13" s="576"/>
      <c r="F13" s="594"/>
      <c r="G13" s="420"/>
      <c r="H13" s="595"/>
      <c r="I13" s="455"/>
      <c r="J13" s="445"/>
      <c r="K13" s="566"/>
      <c r="L13" s="568"/>
      <c r="M13" s="574"/>
      <c r="N13" s="576"/>
      <c r="O13" s="578"/>
      <c r="P13" s="580"/>
    </row>
    <row r="14" spans="1:18" ht="22.2" customHeight="1">
      <c r="B14" s="581"/>
      <c r="C14" s="582"/>
      <c r="D14" s="583"/>
      <c r="E14" s="584"/>
      <c r="F14" s="586"/>
      <c r="G14" s="419">
        <f>E14-F14</f>
        <v>0</v>
      </c>
      <c r="H14" s="588"/>
      <c r="I14" s="442">
        <v>500000</v>
      </c>
      <c r="J14" s="444">
        <f>MIN(G14:I15)</f>
        <v>0</v>
      </c>
      <c r="K14" s="565">
        <f>J14*3/4</f>
        <v>0</v>
      </c>
      <c r="L14" s="567">
        <f>ROUNDDOWN(K14,-3)</f>
        <v>0</v>
      </c>
      <c r="M14" s="569" t="s">
        <v>51</v>
      </c>
      <c r="N14" s="289"/>
      <c r="O14" s="290"/>
      <c r="P14" s="571"/>
    </row>
    <row r="15" spans="1:18" ht="22.2" customHeight="1" thickBot="1">
      <c r="B15" s="184" t="s">
        <v>106</v>
      </c>
      <c r="C15" s="294"/>
      <c r="D15" s="185" t="s">
        <v>107</v>
      </c>
      <c r="E15" s="585"/>
      <c r="F15" s="587"/>
      <c r="G15" s="420"/>
      <c r="H15" s="589"/>
      <c r="I15" s="443"/>
      <c r="J15" s="445"/>
      <c r="K15" s="566"/>
      <c r="L15" s="568"/>
      <c r="M15" s="570"/>
      <c r="N15" s="291"/>
      <c r="O15" s="292"/>
      <c r="P15" s="572"/>
    </row>
    <row r="16" spans="1:18" ht="13.8" thickTop="1">
      <c r="B16" s="432" t="s">
        <v>50</v>
      </c>
      <c r="C16" s="433"/>
      <c r="D16" s="434"/>
      <c r="E16" s="175" t="s">
        <v>4</v>
      </c>
      <c r="F16" s="175" t="s">
        <v>4</v>
      </c>
      <c r="G16" s="204" t="s">
        <v>4</v>
      </c>
      <c r="H16" s="175" t="s">
        <v>4</v>
      </c>
      <c r="I16" s="204" t="s">
        <v>4</v>
      </c>
      <c r="J16" s="204" t="s">
        <v>4</v>
      </c>
      <c r="K16" s="204" t="s">
        <v>4</v>
      </c>
      <c r="L16" s="204" t="s">
        <v>4</v>
      </c>
      <c r="M16" s="438"/>
      <c r="N16" s="440"/>
      <c r="O16" s="440"/>
      <c r="P16" s="440"/>
    </row>
    <row r="17" spans="2:16" ht="14.25" customHeight="1">
      <c r="B17" s="432"/>
      <c r="C17" s="433"/>
      <c r="D17" s="434"/>
      <c r="E17" s="424">
        <f>SUBTOTAL(9,E10:E15)</f>
        <v>0</v>
      </c>
      <c r="F17" s="424">
        <f t="shared" ref="F17:L17" si="0">SUBTOTAL(9,F10:F15)</f>
        <v>0</v>
      </c>
      <c r="G17" s="424">
        <f t="shared" si="0"/>
        <v>0</v>
      </c>
      <c r="H17" s="424">
        <f t="shared" si="0"/>
        <v>0</v>
      </c>
      <c r="I17" s="426" t="s">
        <v>137</v>
      </c>
      <c r="J17" s="424">
        <f t="shared" si="0"/>
        <v>0</v>
      </c>
      <c r="K17" s="424">
        <f t="shared" si="0"/>
        <v>0</v>
      </c>
      <c r="L17" s="424">
        <f t="shared" si="0"/>
        <v>0</v>
      </c>
      <c r="M17" s="438"/>
      <c r="N17" s="440"/>
      <c r="O17" s="440"/>
      <c r="P17" s="440"/>
    </row>
    <row r="18" spans="2:16">
      <c r="B18" s="435"/>
      <c r="C18" s="436"/>
      <c r="D18" s="437"/>
      <c r="E18" s="425"/>
      <c r="F18" s="425"/>
      <c r="G18" s="425"/>
      <c r="H18" s="425"/>
      <c r="I18" s="427"/>
      <c r="J18" s="425"/>
      <c r="K18" s="425"/>
      <c r="L18" s="425"/>
      <c r="M18" s="439"/>
      <c r="N18" s="441"/>
      <c r="O18" s="441"/>
      <c r="P18" s="441"/>
    </row>
    <row r="19" spans="2:16" ht="16.5" customHeight="1">
      <c r="B19" s="30" t="s">
        <v>5</v>
      </c>
      <c r="C19" s="30"/>
      <c r="D19" s="30"/>
      <c r="E19" s="30"/>
      <c r="F19" s="30"/>
      <c r="G19" s="30"/>
      <c r="H19" s="30"/>
      <c r="I19" s="30"/>
      <c r="J19" s="19"/>
      <c r="K19" s="19"/>
      <c r="L19" s="19"/>
      <c r="M19" s="19"/>
      <c r="N19" s="19"/>
      <c r="O19" s="19"/>
      <c r="P19" s="19"/>
    </row>
    <row r="20" spans="2:16" ht="16.5" customHeight="1">
      <c r="B20" s="31" t="s">
        <v>31</v>
      </c>
      <c r="C20" s="31"/>
      <c r="D20" s="31"/>
      <c r="E20" s="31"/>
      <c r="F20" s="31"/>
      <c r="G20" s="31"/>
      <c r="H20" s="31"/>
      <c r="I20" s="31"/>
      <c r="J20" s="32"/>
      <c r="K20" s="32"/>
      <c r="L20" s="32"/>
      <c r="M20" s="19"/>
      <c r="N20" s="19"/>
      <c r="O20" s="19"/>
      <c r="P20" s="19"/>
    </row>
    <row r="21" spans="2:16" s="3" customFormat="1" ht="19.5" customHeight="1">
      <c r="B21" s="33" t="s">
        <v>54</v>
      </c>
      <c r="C21" s="33"/>
      <c r="D21" s="33"/>
      <c r="E21" s="33"/>
      <c r="F21" s="33"/>
      <c r="G21" s="33"/>
      <c r="H21" s="33"/>
      <c r="I21" s="33"/>
      <c r="J21" s="33"/>
      <c r="K21" s="33"/>
      <c r="L21" s="33"/>
      <c r="M21" s="33"/>
      <c r="N21" s="33"/>
      <c r="O21" s="33"/>
      <c r="P21" s="33"/>
    </row>
    <row r="22" spans="2:16" ht="17.25" customHeight="1">
      <c r="B22" s="423" t="s">
        <v>55</v>
      </c>
      <c r="C22" s="423"/>
      <c r="D22" s="423"/>
      <c r="E22" s="423"/>
      <c r="F22" s="423"/>
      <c r="G22" s="423"/>
      <c r="H22" s="423"/>
      <c r="I22" s="423"/>
      <c r="J22" s="423"/>
      <c r="K22" s="423"/>
      <c r="L22" s="423"/>
    </row>
    <row r="23" spans="2:16" ht="17.25" customHeight="1">
      <c r="B23" s="423" t="s">
        <v>56</v>
      </c>
      <c r="C23" s="423"/>
      <c r="D23" s="423"/>
      <c r="E23" s="423"/>
      <c r="F23" s="423"/>
      <c r="G23" s="423"/>
      <c r="H23" s="423"/>
      <c r="I23" s="423"/>
      <c r="J23" s="423"/>
      <c r="K23" s="423"/>
      <c r="L23" s="423"/>
    </row>
    <row r="24" spans="2:16" ht="17.25" customHeight="1">
      <c r="B24" s="160" t="s">
        <v>57</v>
      </c>
      <c r="C24" s="160"/>
      <c r="D24" s="160"/>
      <c r="E24" s="160"/>
      <c r="F24" s="160"/>
      <c r="G24" s="160"/>
      <c r="H24" s="160"/>
      <c r="I24" s="160"/>
      <c r="J24" s="160"/>
      <c r="K24" s="160"/>
      <c r="L24" s="160"/>
    </row>
    <row r="25" spans="2:16" ht="17.25" customHeight="1">
      <c r="B25" s="160" t="s">
        <v>131</v>
      </c>
      <c r="C25" s="160"/>
      <c r="D25" s="160"/>
      <c r="E25" s="160"/>
      <c r="F25" s="160"/>
      <c r="G25" s="160"/>
      <c r="H25" s="160"/>
      <c r="I25" s="160"/>
      <c r="J25" s="160"/>
      <c r="K25" s="160"/>
      <c r="L25" s="160"/>
    </row>
    <row r="26" spans="2:16" ht="17.25" customHeight="1">
      <c r="B26" s="160" t="s">
        <v>132</v>
      </c>
      <c r="C26" s="160"/>
      <c r="D26" s="160"/>
      <c r="E26" s="160"/>
      <c r="F26" s="160"/>
      <c r="G26" s="160"/>
      <c r="H26" s="160"/>
      <c r="I26" s="160"/>
      <c r="J26" s="160"/>
      <c r="K26" s="160"/>
      <c r="L26" s="160"/>
    </row>
    <row r="27" spans="2:16" s="3" customFormat="1" ht="19.5" customHeight="1">
      <c r="B27" s="33" t="s">
        <v>133</v>
      </c>
      <c r="C27" s="33"/>
      <c r="D27" s="33"/>
      <c r="E27" s="33"/>
      <c r="F27" s="33"/>
      <c r="G27" s="33"/>
      <c r="H27" s="33"/>
      <c r="I27" s="33"/>
      <c r="J27" s="33"/>
      <c r="K27" s="33"/>
      <c r="L27" s="33"/>
      <c r="M27" s="33"/>
      <c r="N27" s="33"/>
      <c r="O27" s="33"/>
      <c r="P27" s="33"/>
    </row>
    <row r="28" spans="2:16" s="3" customFormat="1" ht="19.5" customHeight="1">
      <c r="B28" s="34"/>
      <c r="C28" s="34"/>
      <c r="D28" s="34"/>
      <c r="E28" s="34"/>
      <c r="F28" s="34"/>
      <c r="G28" s="34"/>
      <c r="H28" s="34"/>
      <c r="I28" s="34"/>
      <c r="J28" s="33"/>
      <c r="K28" s="33"/>
      <c r="L28" s="33"/>
      <c r="M28" s="33"/>
      <c r="N28" s="33"/>
      <c r="O28" s="33"/>
      <c r="P28" s="33"/>
    </row>
    <row r="30" spans="2:16">
      <c r="B30" s="35"/>
    </row>
    <row r="60" spans="16:16">
      <c r="P60" s="156"/>
    </row>
  </sheetData>
  <mergeCells count="58">
    <mergeCell ref="B9:D9"/>
    <mergeCell ref="A2:P3"/>
    <mergeCell ref="N4:P4"/>
    <mergeCell ref="N5:P5"/>
    <mergeCell ref="B7:D7"/>
    <mergeCell ref="B8:D8"/>
    <mergeCell ref="O10:O11"/>
    <mergeCell ref="B10:D10"/>
    <mergeCell ref="E10:E11"/>
    <mergeCell ref="F10:F11"/>
    <mergeCell ref="G10:G11"/>
    <mergeCell ref="H10:H11"/>
    <mergeCell ref="I10:I11"/>
    <mergeCell ref="I14:I15"/>
    <mergeCell ref="P10:P11"/>
    <mergeCell ref="B12:D12"/>
    <mergeCell ref="E12:E13"/>
    <mergeCell ref="F12:F13"/>
    <mergeCell ref="G12:G13"/>
    <mergeCell ref="H12:H13"/>
    <mergeCell ref="I12:I13"/>
    <mergeCell ref="J12:J13"/>
    <mergeCell ref="K12:K13"/>
    <mergeCell ref="L12:L13"/>
    <mergeCell ref="J10:J11"/>
    <mergeCell ref="K10:K11"/>
    <mergeCell ref="L10:L11"/>
    <mergeCell ref="M10:M11"/>
    <mergeCell ref="N10:N11"/>
    <mergeCell ref="B14:D14"/>
    <mergeCell ref="E14:E15"/>
    <mergeCell ref="F14:F15"/>
    <mergeCell ref="G14:G15"/>
    <mergeCell ref="H14:H15"/>
    <mergeCell ref="M16:M18"/>
    <mergeCell ref="N16:N18"/>
    <mergeCell ref="O16:O18"/>
    <mergeCell ref="P16:P18"/>
    <mergeCell ref="M12:M13"/>
    <mergeCell ref="N12:N13"/>
    <mergeCell ref="O12:O13"/>
    <mergeCell ref="P12:P13"/>
    <mergeCell ref="J14:J15"/>
    <mergeCell ref="K14:K15"/>
    <mergeCell ref="L14:L15"/>
    <mergeCell ref="M14:M15"/>
    <mergeCell ref="P14:P15"/>
    <mergeCell ref="K17:K18"/>
    <mergeCell ref="L17:L18"/>
    <mergeCell ref="B22:L22"/>
    <mergeCell ref="B23:L23"/>
    <mergeCell ref="E17:E18"/>
    <mergeCell ref="F17:F18"/>
    <mergeCell ref="G17:G18"/>
    <mergeCell ref="H17:H18"/>
    <mergeCell ref="I17:I18"/>
    <mergeCell ref="J17:J18"/>
    <mergeCell ref="B16:D18"/>
  </mergeCells>
  <phoneticPr fontId="6"/>
  <printOptions horizontalCentered="1"/>
  <pageMargins left="0.59055118110236227" right="0.59055118110236227" top="1.5354330708661419" bottom="0.55118110236220474" header="1.1023622047244095"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pageSetUpPr fitToPage="1"/>
  </sheetPr>
  <dimension ref="A1:W63"/>
  <sheetViews>
    <sheetView showGridLines="0" defaultGridColor="0" view="pageBreakPreview" colorId="8" zoomScale="70" zoomScaleNormal="75" zoomScaleSheetLayoutView="70" zoomScalePageLayoutView="70" workbookViewId="0">
      <selection activeCell="K59" sqref="K59"/>
    </sheetView>
  </sheetViews>
  <sheetFormatPr defaultColWidth="9" defaultRowHeight="13.2"/>
  <cols>
    <col min="1" max="1" width="1.88671875" style="76" customWidth="1"/>
    <col min="2" max="2" width="22.6640625" style="76" customWidth="1"/>
    <col min="3" max="3" width="13.109375" style="76" customWidth="1"/>
    <col min="4" max="4" width="18.44140625" style="76" customWidth="1"/>
    <col min="5" max="8" width="14.6640625" style="76" customWidth="1"/>
    <col min="9" max="13" width="14.77734375" style="76" customWidth="1"/>
    <col min="14" max="14" width="1.44140625" style="76" customWidth="1"/>
    <col min="15" max="15" width="16.77734375" style="76" customWidth="1"/>
    <col min="16" max="17" width="13.21875" style="76" customWidth="1"/>
    <col min="18" max="16384" width="9" style="76"/>
  </cols>
  <sheetData>
    <row r="1" spans="1:23" ht="16.2">
      <c r="B1" s="75" t="s">
        <v>84</v>
      </c>
      <c r="C1" s="75"/>
      <c r="D1" s="75"/>
      <c r="E1" s="75"/>
      <c r="F1" s="75"/>
      <c r="G1" s="75"/>
      <c r="H1" s="75"/>
      <c r="I1" s="75"/>
      <c r="J1" s="75"/>
      <c r="K1" s="75"/>
      <c r="L1" s="75"/>
      <c r="M1" s="75"/>
      <c r="O1" s="75"/>
      <c r="P1" s="75"/>
      <c r="Q1" s="75"/>
    </row>
    <row r="2" spans="1:23" s="78" customFormat="1" ht="9.75" customHeight="1">
      <c r="B2" s="77"/>
      <c r="C2" s="77"/>
      <c r="D2" s="77"/>
      <c r="E2" s="77"/>
      <c r="F2" s="77"/>
      <c r="G2" s="77"/>
      <c r="H2" s="77"/>
      <c r="I2" s="77"/>
      <c r="J2" s="77"/>
      <c r="K2" s="77"/>
      <c r="L2" s="77"/>
      <c r="M2" s="77"/>
      <c r="O2" s="77"/>
      <c r="P2" s="77"/>
      <c r="Q2" s="77"/>
    </row>
    <row r="3" spans="1:23" s="78" customFormat="1" ht="32.4" customHeight="1">
      <c r="A3" s="477" t="s">
        <v>141</v>
      </c>
      <c r="B3" s="477"/>
      <c r="C3" s="477"/>
      <c r="D3" s="477"/>
      <c r="E3" s="477"/>
      <c r="F3" s="477"/>
      <c r="G3" s="477"/>
      <c r="H3" s="477"/>
      <c r="I3" s="477"/>
      <c r="J3" s="477"/>
      <c r="K3" s="477"/>
      <c r="L3" s="477"/>
      <c r="M3" s="477"/>
      <c r="N3" s="477"/>
      <c r="O3" s="77"/>
      <c r="P3" s="77"/>
      <c r="Q3" s="77"/>
    </row>
    <row r="4" spans="1:23" s="78" customFormat="1" ht="9.75" customHeight="1" thickBot="1">
      <c r="B4" s="77"/>
      <c r="C4" s="77"/>
      <c r="D4" s="77"/>
      <c r="E4" s="77"/>
      <c r="F4" s="77"/>
      <c r="G4" s="77"/>
      <c r="H4" s="77"/>
      <c r="I4" s="77"/>
      <c r="J4" s="77"/>
      <c r="K4" s="77"/>
      <c r="L4" s="77"/>
      <c r="M4" s="77"/>
      <c r="O4" s="77"/>
      <c r="P4" s="77"/>
      <c r="Q4" s="77"/>
    </row>
    <row r="5" spans="1:23" s="78" customFormat="1" ht="16.8" thickBot="1">
      <c r="B5" s="77"/>
      <c r="C5" s="77"/>
      <c r="D5" s="77"/>
      <c r="E5" s="79"/>
      <c r="F5" s="79"/>
      <c r="G5" s="79"/>
      <c r="H5" s="79"/>
      <c r="I5" s="131" t="s">
        <v>123</v>
      </c>
      <c r="J5" s="608"/>
      <c r="K5" s="609"/>
      <c r="L5" s="609"/>
      <c r="M5" s="610"/>
      <c r="O5" s="80"/>
    </row>
    <row r="6" spans="1:23" s="78" customFormat="1" ht="15.75" customHeight="1" thickBot="1">
      <c r="B6" s="77"/>
      <c r="C6" s="77"/>
      <c r="D6" s="77"/>
      <c r="E6" s="79"/>
      <c r="F6" s="79"/>
      <c r="G6" s="79"/>
      <c r="H6" s="79"/>
      <c r="I6" s="134" t="s">
        <v>108</v>
      </c>
      <c r="J6" s="608"/>
      <c r="K6" s="609"/>
      <c r="L6" s="609"/>
      <c r="M6" s="610"/>
      <c r="O6" s="132"/>
      <c r="P6" s="133"/>
      <c r="Q6" s="79"/>
    </row>
    <row r="7" spans="1:23" s="78" customFormat="1" ht="9.75" customHeight="1">
      <c r="B7" s="77"/>
      <c r="C7" s="77"/>
      <c r="D7" s="77"/>
      <c r="E7" s="77"/>
      <c r="F7" s="77"/>
      <c r="G7" s="77"/>
      <c r="H7" s="77"/>
      <c r="I7" s="77"/>
      <c r="J7" s="77"/>
      <c r="K7" s="77"/>
      <c r="L7" s="77"/>
      <c r="M7" s="77"/>
      <c r="O7" s="77"/>
      <c r="P7" s="77"/>
      <c r="Q7" s="77"/>
    </row>
    <row r="8" spans="1:23" s="78" customFormat="1" ht="27" hidden="1" customHeight="1">
      <c r="B8" s="81" t="s">
        <v>135</v>
      </c>
      <c r="C8" s="81"/>
      <c r="D8" s="81"/>
      <c r="E8" s="82"/>
      <c r="F8" s="82"/>
      <c r="G8" s="82"/>
      <c r="H8" s="82"/>
      <c r="I8" s="82"/>
      <c r="J8" s="82"/>
      <c r="K8" s="82"/>
      <c r="L8" s="82"/>
      <c r="M8" s="82"/>
      <c r="O8" s="81"/>
      <c r="P8" s="81"/>
      <c r="Q8" s="81"/>
    </row>
    <row r="9" spans="1:23" ht="22.5" hidden="1" customHeight="1">
      <c r="B9" s="83"/>
      <c r="C9" s="84"/>
      <c r="D9" s="83"/>
      <c r="E9" s="85"/>
      <c r="F9" s="166"/>
      <c r="G9" s="83"/>
      <c r="H9" s="166"/>
      <c r="I9" s="86"/>
      <c r="J9" s="87"/>
      <c r="K9" s="87"/>
      <c r="L9" s="83"/>
      <c r="M9" s="85"/>
    </row>
    <row r="10" spans="1:23" ht="22.5" hidden="1" customHeight="1">
      <c r="B10" s="478" t="s">
        <v>0</v>
      </c>
      <c r="C10" s="495" t="s">
        <v>88</v>
      </c>
      <c r="D10" s="478" t="s">
        <v>89</v>
      </c>
      <c r="E10" s="483" t="s">
        <v>21</v>
      </c>
      <c r="F10" s="483" t="s">
        <v>90</v>
      </c>
      <c r="G10" s="483" t="s">
        <v>2</v>
      </c>
      <c r="H10" s="483" t="s">
        <v>91</v>
      </c>
      <c r="I10" s="509" t="s">
        <v>103</v>
      </c>
      <c r="J10" s="483" t="s">
        <v>22</v>
      </c>
      <c r="K10" s="484" t="s">
        <v>7</v>
      </c>
      <c r="L10" s="507" t="s">
        <v>92</v>
      </c>
      <c r="M10" s="508" t="s">
        <v>93</v>
      </c>
    </row>
    <row r="11" spans="1:23" ht="17.25" hidden="1" customHeight="1">
      <c r="B11" s="478"/>
      <c r="C11" s="495"/>
      <c r="D11" s="478"/>
      <c r="E11" s="483"/>
      <c r="F11" s="483"/>
      <c r="G11" s="483"/>
      <c r="H11" s="483"/>
      <c r="I11" s="484"/>
      <c r="J11" s="483"/>
      <c r="K11" s="484"/>
      <c r="L11" s="507"/>
      <c r="M11" s="508"/>
    </row>
    <row r="12" spans="1:23" ht="17.25" hidden="1" customHeight="1">
      <c r="B12" s="164"/>
      <c r="C12" s="495"/>
      <c r="D12" s="164"/>
      <c r="E12" s="88"/>
      <c r="F12" s="167"/>
      <c r="G12" s="165"/>
      <c r="H12" s="167"/>
      <c r="I12" s="89"/>
      <c r="J12" s="90"/>
      <c r="K12" s="90"/>
      <c r="L12" s="164"/>
      <c r="M12" s="89"/>
    </row>
    <row r="13" spans="1:23" ht="17.25" hidden="1" customHeight="1">
      <c r="B13" s="91" t="s">
        <v>14</v>
      </c>
      <c r="C13" s="92" t="s">
        <v>27</v>
      </c>
      <c r="D13" s="91" t="s">
        <v>15</v>
      </c>
      <c r="E13" s="93" t="s">
        <v>28</v>
      </c>
      <c r="F13" s="93" t="s">
        <v>37</v>
      </c>
      <c r="G13" s="93" t="s">
        <v>94</v>
      </c>
      <c r="H13" s="93" t="s">
        <v>17</v>
      </c>
      <c r="I13" s="93" t="s">
        <v>19</v>
      </c>
      <c r="J13" s="94" t="s">
        <v>18</v>
      </c>
      <c r="K13" s="94" t="s">
        <v>20</v>
      </c>
      <c r="L13" s="94" t="s">
        <v>53</v>
      </c>
      <c r="M13" s="91" t="s">
        <v>32</v>
      </c>
    </row>
    <row r="14" spans="1:23" ht="11.1" hidden="1" customHeight="1">
      <c r="B14" s="485"/>
      <c r="C14" s="505"/>
      <c r="D14" s="506"/>
      <c r="E14" s="492"/>
      <c r="F14" s="492"/>
      <c r="G14" s="492"/>
      <c r="H14" s="492"/>
      <c r="I14" s="492"/>
      <c r="J14" s="492"/>
      <c r="K14" s="492"/>
      <c r="L14" s="485"/>
      <c r="M14" s="96"/>
    </row>
    <row r="15" spans="1:23" ht="11.1" hidden="1" customHeight="1">
      <c r="B15" s="486"/>
      <c r="C15" s="499"/>
      <c r="D15" s="503"/>
      <c r="E15" s="493"/>
      <c r="F15" s="493"/>
      <c r="G15" s="493"/>
      <c r="H15" s="493"/>
      <c r="I15" s="493"/>
      <c r="J15" s="493"/>
      <c r="K15" s="493"/>
      <c r="L15" s="486"/>
      <c r="M15" s="97"/>
      <c r="W15" s="113"/>
    </row>
    <row r="16" spans="1:23" ht="11.1" hidden="1" customHeight="1">
      <c r="B16" s="498"/>
      <c r="C16" s="499"/>
      <c r="D16" s="503"/>
      <c r="E16" s="494"/>
      <c r="F16" s="494"/>
      <c r="G16" s="494"/>
      <c r="H16" s="494"/>
      <c r="I16" s="494"/>
      <c r="J16" s="494"/>
      <c r="K16" s="494"/>
      <c r="L16" s="498"/>
      <c r="M16" s="98"/>
    </row>
    <row r="17" spans="2:13" ht="11.1" hidden="1" customHeight="1">
      <c r="B17" s="485"/>
      <c r="C17" s="505"/>
      <c r="D17" s="506"/>
      <c r="E17" s="492"/>
      <c r="F17" s="492"/>
      <c r="G17" s="492"/>
      <c r="H17" s="492"/>
      <c r="I17" s="492"/>
      <c r="J17" s="492"/>
      <c r="K17" s="492"/>
      <c r="L17" s="485"/>
      <c r="M17" s="96"/>
    </row>
    <row r="18" spans="2:13" ht="11.1" hidden="1" customHeight="1">
      <c r="B18" s="486"/>
      <c r="C18" s="499"/>
      <c r="D18" s="503"/>
      <c r="E18" s="493"/>
      <c r="F18" s="493"/>
      <c r="G18" s="493"/>
      <c r="H18" s="493"/>
      <c r="I18" s="493"/>
      <c r="J18" s="493"/>
      <c r="K18" s="493"/>
      <c r="L18" s="486"/>
      <c r="M18" s="97"/>
    </row>
    <row r="19" spans="2:13" ht="11.1" hidden="1" customHeight="1">
      <c r="B19" s="498"/>
      <c r="C19" s="502"/>
      <c r="D19" s="504"/>
      <c r="E19" s="494"/>
      <c r="F19" s="494"/>
      <c r="G19" s="494"/>
      <c r="H19" s="494"/>
      <c r="I19" s="494"/>
      <c r="J19" s="494"/>
      <c r="K19" s="494"/>
      <c r="L19" s="498"/>
      <c r="M19" s="98"/>
    </row>
    <row r="20" spans="2:13" ht="11.1" hidden="1" customHeight="1">
      <c r="B20" s="485"/>
      <c r="C20" s="499"/>
      <c r="D20" s="503"/>
      <c r="E20" s="492"/>
      <c r="F20" s="492"/>
      <c r="G20" s="492"/>
      <c r="H20" s="492"/>
      <c r="I20" s="492"/>
      <c r="J20" s="492"/>
      <c r="K20" s="492"/>
      <c r="L20" s="485"/>
      <c r="M20" s="96"/>
    </row>
    <row r="21" spans="2:13" ht="11.1" hidden="1" customHeight="1">
      <c r="B21" s="486"/>
      <c r="C21" s="499"/>
      <c r="D21" s="503"/>
      <c r="E21" s="493"/>
      <c r="F21" s="493"/>
      <c r="G21" s="493"/>
      <c r="H21" s="493"/>
      <c r="I21" s="493"/>
      <c r="J21" s="493"/>
      <c r="K21" s="493"/>
      <c r="L21" s="486"/>
      <c r="M21" s="97"/>
    </row>
    <row r="22" spans="2:13" ht="11.1" hidden="1" customHeight="1">
      <c r="B22" s="498"/>
      <c r="C22" s="499"/>
      <c r="D22" s="503"/>
      <c r="E22" s="494"/>
      <c r="F22" s="494"/>
      <c r="G22" s="494"/>
      <c r="H22" s="494"/>
      <c r="I22" s="494"/>
      <c r="J22" s="494"/>
      <c r="K22" s="494"/>
      <c r="L22" s="498"/>
      <c r="M22" s="98"/>
    </row>
    <row r="23" spans="2:13" ht="11.1" hidden="1" customHeight="1">
      <c r="B23" s="485"/>
      <c r="C23" s="505"/>
      <c r="D23" s="506"/>
      <c r="E23" s="492"/>
      <c r="F23" s="492"/>
      <c r="G23" s="492"/>
      <c r="H23" s="492"/>
      <c r="I23" s="492"/>
      <c r="J23" s="492"/>
      <c r="K23" s="492"/>
      <c r="L23" s="485"/>
      <c r="M23" s="96"/>
    </row>
    <row r="24" spans="2:13" ht="11.1" hidden="1" customHeight="1">
      <c r="B24" s="486"/>
      <c r="C24" s="499"/>
      <c r="D24" s="503"/>
      <c r="E24" s="493"/>
      <c r="F24" s="493"/>
      <c r="G24" s="493"/>
      <c r="H24" s="493"/>
      <c r="I24" s="493"/>
      <c r="J24" s="493"/>
      <c r="K24" s="493"/>
      <c r="L24" s="486"/>
      <c r="M24" s="97"/>
    </row>
    <row r="25" spans="2:13" ht="11.1" hidden="1" customHeight="1">
      <c r="B25" s="498"/>
      <c r="C25" s="502"/>
      <c r="D25" s="504"/>
      <c r="E25" s="494"/>
      <c r="F25" s="494"/>
      <c r="G25" s="494"/>
      <c r="H25" s="494"/>
      <c r="I25" s="494"/>
      <c r="J25" s="494"/>
      <c r="K25" s="494"/>
      <c r="L25" s="498"/>
      <c r="M25" s="98"/>
    </row>
    <row r="26" spans="2:13" ht="11.1" hidden="1" customHeight="1">
      <c r="B26" s="485"/>
      <c r="C26" s="499"/>
      <c r="D26" s="503"/>
      <c r="E26" s="492"/>
      <c r="F26" s="492"/>
      <c r="G26" s="492"/>
      <c r="H26" s="492"/>
      <c r="I26" s="492"/>
      <c r="J26" s="492"/>
      <c r="K26" s="492"/>
      <c r="L26" s="485"/>
      <c r="M26" s="96"/>
    </row>
    <row r="27" spans="2:13" ht="11.1" hidden="1" customHeight="1">
      <c r="B27" s="486"/>
      <c r="C27" s="499"/>
      <c r="D27" s="503"/>
      <c r="E27" s="493"/>
      <c r="F27" s="493"/>
      <c r="G27" s="493"/>
      <c r="H27" s="493"/>
      <c r="I27" s="493"/>
      <c r="J27" s="493"/>
      <c r="K27" s="493"/>
      <c r="L27" s="486"/>
      <c r="M27" s="97"/>
    </row>
    <row r="28" spans="2:13" ht="11.1" hidden="1" customHeight="1">
      <c r="B28" s="498"/>
      <c r="C28" s="502"/>
      <c r="D28" s="504"/>
      <c r="E28" s="494"/>
      <c r="F28" s="494"/>
      <c r="G28" s="494"/>
      <c r="H28" s="494"/>
      <c r="I28" s="494"/>
      <c r="J28" s="494"/>
      <c r="K28" s="494"/>
      <c r="L28" s="498"/>
      <c r="M28" s="98"/>
    </row>
    <row r="29" spans="2:13" ht="11.1" hidden="1" customHeight="1">
      <c r="B29" s="485"/>
      <c r="C29" s="499"/>
      <c r="D29" s="495"/>
      <c r="E29" s="492"/>
      <c r="F29" s="492"/>
      <c r="G29" s="492"/>
      <c r="H29" s="492"/>
      <c r="I29" s="492"/>
      <c r="J29" s="492"/>
      <c r="K29" s="492"/>
      <c r="L29" s="485"/>
      <c r="M29" s="96"/>
    </row>
    <row r="30" spans="2:13" ht="11.1" hidden="1" customHeight="1">
      <c r="B30" s="486"/>
      <c r="C30" s="499"/>
      <c r="D30" s="495"/>
      <c r="E30" s="493"/>
      <c r="F30" s="493"/>
      <c r="G30" s="493"/>
      <c r="H30" s="493"/>
      <c r="I30" s="493"/>
      <c r="J30" s="493"/>
      <c r="K30" s="493"/>
      <c r="L30" s="486"/>
      <c r="M30" s="97"/>
    </row>
    <row r="31" spans="2:13" ht="11.1" hidden="1" customHeight="1" thickBot="1">
      <c r="B31" s="498"/>
      <c r="C31" s="500"/>
      <c r="D31" s="501"/>
      <c r="E31" s="497"/>
      <c r="F31" s="497"/>
      <c r="G31" s="497"/>
      <c r="H31" s="497"/>
      <c r="I31" s="497"/>
      <c r="J31" s="497"/>
      <c r="K31" s="497"/>
      <c r="L31" s="487"/>
      <c r="M31" s="99"/>
    </row>
    <row r="32" spans="2:13" ht="13.8" hidden="1" thickTop="1">
      <c r="B32" s="100" t="s">
        <v>95</v>
      </c>
      <c r="C32" s="488"/>
      <c r="D32" s="490"/>
      <c r="E32" s="101" t="s">
        <v>4</v>
      </c>
      <c r="F32" s="102" t="s">
        <v>4</v>
      </c>
      <c r="G32" s="102" t="s">
        <v>4</v>
      </c>
      <c r="H32" s="102" t="s">
        <v>4</v>
      </c>
      <c r="I32" s="102" t="s">
        <v>4</v>
      </c>
      <c r="J32" s="102" t="s">
        <v>4</v>
      </c>
      <c r="K32" s="102" t="s">
        <v>4</v>
      </c>
      <c r="L32" s="103" t="s">
        <v>96</v>
      </c>
      <c r="M32" s="490"/>
    </row>
    <row r="33" spans="2:17" ht="33" hidden="1" customHeight="1">
      <c r="B33" s="104">
        <f>COUNTA(B14:B31)</f>
        <v>0</v>
      </c>
      <c r="C33" s="489"/>
      <c r="D33" s="491"/>
      <c r="E33" s="105">
        <f t="shared" ref="E33:L33" si="0">SUBTOTAL(109,E14:E31)</f>
        <v>0</v>
      </c>
      <c r="F33" s="106">
        <f t="shared" si="0"/>
        <v>0</v>
      </c>
      <c r="G33" s="106">
        <f t="shared" si="0"/>
        <v>0</v>
      </c>
      <c r="H33" s="106">
        <f t="shared" si="0"/>
        <v>0</v>
      </c>
      <c r="I33" s="106">
        <f t="shared" si="0"/>
        <v>0</v>
      </c>
      <c r="J33" s="106">
        <f t="shared" si="0"/>
        <v>0</v>
      </c>
      <c r="K33" s="106">
        <f t="shared" si="0"/>
        <v>0</v>
      </c>
      <c r="L33" s="106">
        <f t="shared" si="0"/>
        <v>0</v>
      </c>
      <c r="M33" s="491"/>
    </row>
    <row r="34" spans="2:17" ht="16.5" hidden="1" customHeight="1">
      <c r="B34" s="107" t="s">
        <v>5</v>
      </c>
      <c r="C34" s="107"/>
      <c r="D34" s="107"/>
      <c r="E34" s="107"/>
      <c r="F34" s="107"/>
      <c r="G34" s="107"/>
      <c r="H34" s="107"/>
      <c r="I34" s="107"/>
      <c r="J34" s="108"/>
      <c r="K34" s="108"/>
      <c r="L34" s="108"/>
      <c r="M34" s="108"/>
      <c r="O34" s="107"/>
      <c r="P34" s="107"/>
      <c r="Q34" s="107"/>
    </row>
    <row r="35" spans="2:17" ht="17.25" hidden="1" customHeight="1">
      <c r="B35" s="109" t="s">
        <v>97</v>
      </c>
      <c r="C35" s="109"/>
      <c r="D35" s="110"/>
      <c r="E35" s="111"/>
      <c r="F35" s="111"/>
      <c r="G35" s="111"/>
      <c r="H35" s="110"/>
      <c r="I35" s="110"/>
      <c r="J35" s="111"/>
      <c r="K35" s="111"/>
      <c r="L35" s="111"/>
      <c r="M35" s="110"/>
      <c r="O35" s="110"/>
      <c r="P35" s="110"/>
      <c r="Q35" s="110"/>
    </row>
    <row r="36" spans="2:17" ht="17.25" hidden="1" customHeight="1">
      <c r="B36" s="109" t="s">
        <v>98</v>
      </c>
      <c r="C36" s="109"/>
      <c r="D36" s="110"/>
      <c r="E36" s="110"/>
      <c r="F36" s="110"/>
      <c r="G36" s="110"/>
      <c r="H36" s="110"/>
      <c r="I36" s="110"/>
      <c r="J36" s="110"/>
      <c r="K36" s="109"/>
      <c r="L36" s="109"/>
      <c r="M36" s="109"/>
      <c r="O36" s="110"/>
      <c r="P36" s="110"/>
      <c r="Q36" s="110"/>
    </row>
    <row r="37" spans="2:17" ht="17.25" hidden="1" customHeight="1">
      <c r="B37" s="107" t="s">
        <v>99</v>
      </c>
      <c r="C37" s="107"/>
      <c r="D37" s="107"/>
      <c r="E37" s="107"/>
      <c r="F37" s="107"/>
      <c r="G37" s="107"/>
      <c r="H37" s="107"/>
      <c r="I37" s="107"/>
      <c r="J37" s="108"/>
      <c r="K37" s="108"/>
      <c r="L37" s="108"/>
      <c r="M37" s="108"/>
      <c r="O37" s="107"/>
      <c r="P37" s="107"/>
      <c r="Q37" s="107"/>
    </row>
    <row r="38" spans="2:17" ht="17.25" hidden="1" customHeight="1">
      <c r="B38" s="109" t="s">
        <v>128</v>
      </c>
      <c r="C38" s="107"/>
      <c r="D38" s="107"/>
      <c r="E38" s="107"/>
      <c r="F38" s="107"/>
      <c r="G38" s="107"/>
      <c r="H38" s="107"/>
      <c r="I38" s="107"/>
      <c r="J38" s="108"/>
      <c r="K38" s="108"/>
      <c r="L38" s="108"/>
      <c r="M38" s="108"/>
      <c r="O38" s="107"/>
      <c r="P38" s="107"/>
      <c r="Q38" s="107"/>
    </row>
    <row r="39" spans="2:17" ht="16.8" hidden="1" customHeight="1">
      <c r="B39" s="109" t="s">
        <v>129</v>
      </c>
      <c r="C39" s="109"/>
      <c r="D39" s="112"/>
      <c r="E39" s="112"/>
      <c r="F39" s="112"/>
      <c r="G39" s="112"/>
      <c r="J39" s="112"/>
      <c r="K39" s="112"/>
      <c r="L39" s="113"/>
      <c r="M39" s="114"/>
      <c r="O39" s="114"/>
      <c r="P39" s="114"/>
    </row>
    <row r="40" spans="2:17" ht="34.799999999999997" hidden="1" customHeight="1">
      <c r="B40" s="496" t="s">
        <v>130</v>
      </c>
      <c r="C40" s="496"/>
      <c r="D40" s="496"/>
      <c r="E40" s="496"/>
      <c r="F40" s="496"/>
      <c r="G40" s="496"/>
      <c r="H40" s="496"/>
      <c r="I40" s="496"/>
      <c r="J40" s="496"/>
      <c r="K40" s="496"/>
      <c r="L40" s="496"/>
      <c r="M40" s="496"/>
      <c r="O40" s="81"/>
      <c r="P40" s="81"/>
    </row>
    <row r="41" spans="2:17" ht="17.25" hidden="1" customHeight="1">
      <c r="B41" s="114" t="s">
        <v>126</v>
      </c>
      <c r="C41" s="114"/>
      <c r="M41" s="81"/>
      <c r="O41" s="81"/>
      <c r="P41" s="81"/>
    </row>
    <row r="43" spans="2:17" s="78" customFormat="1" ht="27" customHeight="1">
      <c r="B43" s="81" t="s">
        <v>136</v>
      </c>
      <c r="C43" s="81"/>
      <c r="D43" s="81"/>
      <c r="E43" s="82"/>
      <c r="F43" s="82"/>
      <c r="G43" s="82"/>
      <c r="H43" s="82"/>
      <c r="I43" s="82"/>
      <c r="J43" s="82"/>
      <c r="K43" s="82"/>
      <c r="L43" s="82"/>
      <c r="M43" s="82"/>
      <c r="O43" s="81"/>
      <c r="P43" s="81"/>
      <c r="Q43" s="81"/>
    </row>
    <row r="44" spans="2:17" ht="22.5" customHeight="1">
      <c r="B44" s="83"/>
      <c r="C44" s="84"/>
      <c r="D44" s="83"/>
      <c r="E44" s="85"/>
      <c r="F44" s="166"/>
      <c r="G44" s="83"/>
      <c r="H44" s="166"/>
      <c r="I44" s="86"/>
      <c r="J44" s="87"/>
      <c r="K44" s="87"/>
      <c r="L44" s="87"/>
      <c r="M44" s="83"/>
    </row>
    <row r="45" spans="2:17" ht="22.5" customHeight="1">
      <c r="B45" s="478" t="s">
        <v>0</v>
      </c>
      <c r="C45" s="495" t="s">
        <v>88</v>
      </c>
      <c r="D45" s="478" t="s">
        <v>89</v>
      </c>
      <c r="E45" s="483" t="s">
        <v>21</v>
      </c>
      <c r="F45" s="483" t="s">
        <v>90</v>
      </c>
      <c r="G45" s="483" t="s">
        <v>2</v>
      </c>
      <c r="H45" s="483" t="s">
        <v>91</v>
      </c>
      <c r="I45" s="484" t="s">
        <v>102</v>
      </c>
      <c r="J45" s="483" t="s">
        <v>22</v>
      </c>
      <c r="K45" s="484" t="s">
        <v>100</v>
      </c>
      <c r="L45" s="484" t="s">
        <v>7</v>
      </c>
      <c r="M45" s="478" t="s">
        <v>122</v>
      </c>
    </row>
    <row r="46" spans="2:17" ht="17.25" customHeight="1">
      <c r="B46" s="478"/>
      <c r="C46" s="495"/>
      <c r="D46" s="478"/>
      <c r="E46" s="483"/>
      <c r="F46" s="483"/>
      <c r="G46" s="483"/>
      <c r="H46" s="483"/>
      <c r="I46" s="484"/>
      <c r="J46" s="483"/>
      <c r="K46" s="484"/>
      <c r="L46" s="484"/>
      <c r="M46" s="478"/>
    </row>
    <row r="47" spans="2:17" ht="17.25" customHeight="1">
      <c r="B47" s="164"/>
      <c r="C47" s="495"/>
      <c r="D47" s="164"/>
      <c r="E47" s="88"/>
      <c r="F47" s="167"/>
      <c r="G47" s="165"/>
      <c r="H47" s="167"/>
      <c r="I47" s="89"/>
      <c r="J47" s="90"/>
      <c r="K47" s="90"/>
      <c r="L47" s="90"/>
      <c r="M47" s="164"/>
    </row>
    <row r="48" spans="2:17" ht="17.25" customHeight="1" thickBot="1">
      <c r="B48" s="95" t="s">
        <v>14</v>
      </c>
      <c r="C48" s="115" t="s">
        <v>27</v>
      </c>
      <c r="D48" s="91" t="s">
        <v>15</v>
      </c>
      <c r="E48" s="199" t="s">
        <v>28</v>
      </c>
      <c r="F48" s="199" t="s">
        <v>37</v>
      </c>
      <c r="G48" s="93" t="s">
        <v>94</v>
      </c>
      <c r="H48" s="199" t="s">
        <v>17</v>
      </c>
      <c r="I48" s="93" t="s">
        <v>19</v>
      </c>
      <c r="J48" s="94" t="s">
        <v>18</v>
      </c>
      <c r="K48" s="94" t="s">
        <v>20</v>
      </c>
      <c r="L48" s="94" t="s">
        <v>53</v>
      </c>
      <c r="M48" s="95" t="s">
        <v>32</v>
      </c>
    </row>
    <row r="49" spans="2:17" ht="33" customHeight="1">
      <c r="B49" s="295"/>
      <c r="C49" s="296"/>
      <c r="D49" s="196" t="s">
        <v>142</v>
      </c>
      <c r="E49" s="303"/>
      <c r="F49" s="304"/>
      <c r="G49" s="205">
        <f>E49-F49</f>
        <v>0</v>
      </c>
      <c r="H49" s="309"/>
      <c r="I49" s="206">
        <v>200000</v>
      </c>
      <c r="J49" s="207">
        <f>MIN(G49:I49)</f>
        <v>0</v>
      </c>
      <c r="K49" s="207">
        <f>J49*4/5</f>
        <v>0</v>
      </c>
      <c r="L49" s="208">
        <f>ROUNDDOWN(K49,-3)</f>
        <v>0</v>
      </c>
      <c r="M49" s="312"/>
    </row>
    <row r="50" spans="2:17" ht="33" customHeight="1">
      <c r="B50" s="297"/>
      <c r="C50" s="298"/>
      <c r="D50" s="196" t="s">
        <v>142</v>
      </c>
      <c r="E50" s="305"/>
      <c r="F50" s="306"/>
      <c r="G50" s="205">
        <f t="shared" ref="G50:G53" si="1">E50-F50</f>
        <v>0</v>
      </c>
      <c r="H50" s="310"/>
      <c r="I50" s="206">
        <v>200000</v>
      </c>
      <c r="J50" s="207">
        <f t="shared" ref="J50:J53" si="2">MIN(G50:I50)</f>
        <v>0</v>
      </c>
      <c r="K50" s="207">
        <f t="shared" ref="K50:K53" si="3">J50*4/5</f>
        <v>0</v>
      </c>
      <c r="L50" s="208">
        <f t="shared" ref="L50:L53" si="4">ROUNDDOWN(K50,-3)</f>
        <v>0</v>
      </c>
      <c r="M50" s="313"/>
    </row>
    <row r="51" spans="2:17" ht="33" customHeight="1">
      <c r="B51" s="297"/>
      <c r="C51" s="299"/>
      <c r="D51" s="196" t="s">
        <v>142</v>
      </c>
      <c r="E51" s="305"/>
      <c r="F51" s="306"/>
      <c r="G51" s="205">
        <f t="shared" si="1"/>
        <v>0</v>
      </c>
      <c r="H51" s="310"/>
      <c r="I51" s="206">
        <v>200000</v>
      </c>
      <c r="J51" s="207">
        <f t="shared" si="2"/>
        <v>0</v>
      </c>
      <c r="K51" s="207">
        <f t="shared" si="3"/>
        <v>0</v>
      </c>
      <c r="L51" s="208">
        <f t="shared" si="4"/>
        <v>0</v>
      </c>
      <c r="M51" s="313"/>
    </row>
    <row r="52" spans="2:17" ht="33" customHeight="1">
      <c r="B52" s="297"/>
      <c r="C52" s="300"/>
      <c r="D52" s="196" t="s">
        <v>142</v>
      </c>
      <c r="E52" s="305"/>
      <c r="F52" s="306"/>
      <c r="G52" s="205">
        <f t="shared" si="1"/>
        <v>0</v>
      </c>
      <c r="H52" s="310"/>
      <c r="I52" s="206">
        <v>200000</v>
      </c>
      <c r="J52" s="207">
        <f t="shared" si="2"/>
        <v>0</v>
      </c>
      <c r="K52" s="207">
        <f t="shared" si="3"/>
        <v>0</v>
      </c>
      <c r="L52" s="208">
        <f t="shared" si="4"/>
        <v>0</v>
      </c>
      <c r="M52" s="313"/>
    </row>
    <row r="53" spans="2:17" ht="33" customHeight="1" thickBot="1">
      <c r="B53" s="301"/>
      <c r="C53" s="302"/>
      <c r="D53" s="197" t="s">
        <v>142</v>
      </c>
      <c r="E53" s="307"/>
      <c r="F53" s="308"/>
      <c r="G53" s="205">
        <f t="shared" si="1"/>
        <v>0</v>
      </c>
      <c r="H53" s="311"/>
      <c r="I53" s="206">
        <v>200000</v>
      </c>
      <c r="J53" s="207">
        <f t="shared" si="2"/>
        <v>0</v>
      </c>
      <c r="K53" s="207">
        <f t="shared" si="3"/>
        <v>0</v>
      </c>
      <c r="L53" s="208">
        <f t="shared" si="4"/>
        <v>0</v>
      </c>
      <c r="M53" s="314"/>
    </row>
    <row r="54" spans="2:17" ht="13.8" thickTop="1">
      <c r="B54" s="195" t="s">
        <v>95</v>
      </c>
      <c r="C54" s="479"/>
      <c r="D54" s="481"/>
      <c r="E54" s="200" t="s">
        <v>4</v>
      </c>
      <c r="F54" s="201" t="s">
        <v>4</v>
      </c>
      <c r="G54" s="189" t="s">
        <v>4</v>
      </c>
      <c r="H54" s="201" t="s">
        <v>4</v>
      </c>
      <c r="I54" s="189" t="s">
        <v>4</v>
      </c>
      <c r="J54" s="189" t="s">
        <v>4</v>
      </c>
      <c r="K54" s="189" t="s">
        <v>4</v>
      </c>
      <c r="L54" s="189" t="s">
        <v>4</v>
      </c>
      <c r="M54" s="481"/>
    </row>
    <row r="55" spans="2:17" ht="33" customHeight="1">
      <c r="B55" s="190">
        <f>COUNTA(B49:B53)</f>
        <v>0</v>
      </c>
      <c r="C55" s="480"/>
      <c r="D55" s="482"/>
      <c r="E55" s="191">
        <f t="shared" ref="E55:G55" si="5">SUBTOTAL(109,E49:E53)</f>
        <v>0</v>
      </c>
      <c r="F55" s="192">
        <f t="shared" si="5"/>
        <v>0</v>
      </c>
      <c r="G55" s="192">
        <f t="shared" si="5"/>
        <v>0</v>
      </c>
      <c r="H55" s="192">
        <f>SUBTOTAL(109,H49:H53)</f>
        <v>0</v>
      </c>
      <c r="I55" s="193" t="s">
        <v>137</v>
      </c>
      <c r="J55" s="192">
        <f t="shared" ref="J55:L55" si="6">SUBTOTAL(109,J49:J53)</f>
        <v>0</v>
      </c>
      <c r="K55" s="192">
        <f t="shared" si="6"/>
        <v>0</v>
      </c>
      <c r="L55" s="192">
        <f t="shared" si="6"/>
        <v>0</v>
      </c>
      <c r="M55" s="482"/>
    </row>
    <row r="56" spans="2:17" ht="16.5" customHeight="1">
      <c r="B56" s="107" t="s">
        <v>5</v>
      </c>
      <c r="C56" s="107"/>
      <c r="D56" s="107"/>
      <c r="E56" s="107"/>
      <c r="F56" s="107"/>
      <c r="G56" s="107"/>
      <c r="H56" s="107"/>
      <c r="I56" s="107"/>
      <c r="J56" s="108"/>
      <c r="K56" s="108"/>
      <c r="L56" s="108"/>
      <c r="M56" s="108"/>
      <c r="O56" s="107"/>
      <c r="Q56" s="107"/>
    </row>
    <row r="57" spans="2:17" ht="17.25" customHeight="1">
      <c r="B57" s="109" t="s">
        <v>97</v>
      </c>
      <c r="C57" s="109"/>
      <c r="D57" s="110"/>
      <c r="E57" s="111"/>
      <c r="F57" s="111"/>
      <c r="G57" s="111"/>
      <c r="H57" s="110"/>
      <c r="I57" s="110"/>
      <c r="J57" s="111"/>
      <c r="K57" s="111"/>
      <c r="L57" s="111"/>
      <c r="M57" s="110"/>
      <c r="O57" s="110"/>
      <c r="P57" s="110"/>
      <c r="Q57" s="110"/>
    </row>
    <row r="58" spans="2:17" ht="17.25" customHeight="1">
      <c r="B58" s="109" t="s">
        <v>98</v>
      </c>
      <c r="C58" s="109"/>
      <c r="D58" s="110"/>
      <c r="E58" s="110"/>
      <c r="F58" s="110"/>
      <c r="G58" s="110"/>
      <c r="H58" s="110"/>
      <c r="I58" s="110"/>
      <c r="J58" s="110"/>
      <c r="K58" s="109"/>
      <c r="L58" s="109"/>
      <c r="M58" s="109"/>
      <c r="O58" s="110"/>
      <c r="P58" s="110"/>
      <c r="Q58" s="110"/>
    </row>
    <row r="59" spans="2:17" ht="17.25" customHeight="1">
      <c r="B59" s="107" t="s">
        <v>99</v>
      </c>
      <c r="C59" s="107"/>
      <c r="D59" s="107"/>
      <c r="E59" s="107"/>
      <c r="F59" s="107"/>
      <c r="G59" s="107"/>
      <c r="H59" s="107"/>
      <c r="I59" s="107"/>
      <c r="J59" s="108"/>
      <c r="K59" s="108"/>
      <c r="L59" s="108"/>
      <c r="M59" s="108"/>
      <c r="O59" s="107"/>
      <c r="P59" s="107"/>
      <c r="Q59" s="107"/>
    </row>
    <row r="60" spans="2:17" ht="17.25" customHeight="1">
      <c r="B60" s="107" t="s">
        <v>101</v>
      </c>
      <c r="C60" s="107"/>
      <c r="D60" s="107"/>
      <c r="E60" s="107"/>
      <c r="F60" s="107"/>
      <c r="G60" s="107"/>
      <c r="H60" s="107"/>
      <c r="I60" s="107"/>
      <c r="J60" s="108"/>
      <c r="K60" s="108"/>
      <c r="L60" s="108"/>
      <c r="M60" s="108"/>
      <c r="O60" s="107"/>
      <c r="P60" s="107"/>
      <c r="Q60" s="107"/>
    </row>
    <row r="61" spans="2:17" ht="17.25" customHeight="1">
      <c r="B61" s="109" t="s">
        <v>127</v>
      </c>
      <c r="C61" s="107"/>
      <c r="D61" s="107"/>
      <c r="E61" s="107"/>
      <c r="F61" s="107"/>
      <c r="G61" s="107"/>
      <c r="H61" s="107"/>
      <c r="I61" s="107"/>
      <c r="J61" s="108"/>
      <c r="K61" s="108"/>
      <c r="L61" s="108"/>
      <c r="M61" s="108"/>
      <c r="O61" s="107"/>
      <c r="P61" s="107"/>
      <c r="Q61" s="107"/>
    </row>
    <row r="62" spans="2:17" ht="17.25" customHeight="1">
      <c r="B62" s="114" t="s">
        <v>125</v>
      </c>
      <c r="C62" s="114"/>
    </row>
    <row r="63" spans="2:17" ht="17.25" customHeight="1">
      <c r="B63" s="114" t="s">
        <v>126</v>
      </c>
      <c r="C63" s="114"/>
      <c r="M63" s="81"/>
      <c r="O63" s="81"/>
      <c r="P63" s="81"/>
    </row>
  </sheetData>
  <mergeCells count="100">
    <mergeCell ref="A3:N3"/>
    <mergeCell ref="J5:M5"/>
    <mergeCell ref="J6:M6"/>
    <mergeCell ref="B10:B11"/>
    <mergeCell ref="C10:C12"/>
    <mergeCell ref="D10:D11"/>
    <mergeCell ref="E10:E11"/>
    <mergeCell ref="F10:F11"/>
    <mergeCell ref="G10:G11"/>
    <mergeCell ref="H10:H11"/>
    <mergeCell ref="M10:M11"/>
    <mergeCell ref="B14:B16"/>
    <mergeCell ref="C14:C16"/>
    <mergeCell ref="D14:D16"/>
    <mergeCell ref="E14:E16"/>
    <mergeCell ref="F14:F16"/>
    <mergeCell ref="K14:K16"/>
    <mergeCell ref="L14:L16"/>
    <mergeCell ref="I10:I11"/>
    <mergeCell ref="J10:J11"/>
    <mergeCell ref="K10:K11"/>
    <mergeCell ref="L10:L11"/>
    <mergeCell ref="G17:G19"/>
    <mergeCell ref="G14:G16"/>
    <mergeCell ref="H14:H16"/>
    <mergeCell ref="I14:I16"/>
    <mergeCell ref="J14:J16"/>
    <mergeCell ref="B17:B19"/>
    <mergeCell ref="C17:C19"/>
    <mergeCell ref="D17:D19"/>
    <mergeCell ref="E17:E19"/>
    <mergeCell ref="F17:F19"/>
    <mergeCell ref="B20:B22"/>
    <mergeCell ref="C20:C22"/>
    <mergeCell ref="D20:D22"/>
    <mergeCell ref="E20:E22"/>
    <mergeCell ref="F20:F22"/>
    <mergeCell ref="K20:K22"/>
    <mergeCell ref="L20:L22"/>
    <mergeCell ref="H17:H19"/>
    <mergeCell ref="I17:I19"/>
    <mergeCell ref="J17:J19"/>
    <mergeCell ref="K17:K19"/>
    <mergeCell ref="L17:L19"/>
    <mergeCell ref="G23:G25"/>
    <mergeCell ref="G20:G22"/>
    <mergeCell ref="H20:H22"/>
    <mergeCell ref="I20:I22"/>
    <mergeCell ref="J20:J22"/>
    <mergeCell ref="B23:B25"/>
    <mergeCell ref="C23:C25"/>
    <mergeCell ref="D23:D25"/>
    <mergeCell ref="E23:E25"/>
    <mergeCell ref="F23:F25"/>
    <mergeCell ref="B26:B28"/>
    <mergeCell ref="C26:C28"/>
    <mergeCell ref="D26:D28"/>
    <mergeCell ref="E26:E28"/>
    <mergeCell ref="F26:F28"/>
    <mergeCell ref="K26:K28"/>
    <mergeCell ref="L26:L28"/>
    <mergeCell ref="H23:H25"/>
    <mergeCell ref="I23:I25"/>
    <mergeCell ref="J23:J25"/>
    <mergeCell ref="K23:K25"/>
    <mergeCell ref="L23:L25"/>
    <mergeCell ref="G29:G31"/>
    <mergeCell ref="G26:G28"/>
    <mergeCell ref="H26:H28"/>
    <mergeCell ref="I26:I28"/>
    <mergeCell ref="J26:J28"/>
    <mergeCell ref="B29:B31"/>
    <mergeCell ref="C29:C31"/>
    <mergeCell ref="D29:D31"/>
    <mergeCell ref="E29:E31"/>
    <mergeCell ref="F29:F31"/>
    <mergeCell ref="H29:H31"/>
    <mergeCell ref="I29:I31"/>
    <mergeCell ref="J29:J31"/>
    <mergeCell ref="K29:K31"/>
    <mergeCell ref="L29:L31"/>
    <mergeCell ref="M32:M33"/>
    <mergeCell ref="B40:M40"/>
    <mergeCell ref="B45:B46"/>
    <mergeCell ref="C45:C47"/>
    <mergeCell ref="D45:D46"/>
    <mergeCell ref="E45:E46"/>
    <mergeCell ref="F45:F46"/>
    <mergeCell ref="G45:G46"/>
    <mergeCell ref="H45:H46"/>
    <mergeCell ref="I45:I46"/>
    <mergeCell ref="C32:C33"/>
    <mergeCell ref="D32:D33"/>
    <mergeCell ref="J45:J46"/>
    <mergeCell ref="K45:K46"/>
    <mergeCell ref="L45:L46"/>
    <mergeCell ref="M45:M46"/>
    <mergeCell ref="C54:C55"/>
    <mergeCell ref="D54:D55"/>
    <mergeCell ref="M54:M55"/>
  </mergeCells>
  <phoneticPr fontId="6"/>
  <dataValidations count="3">
    <dataValidation type="list" allowBlank="1" showInputMessage="1" showErrorMessage="1" sqref="D14:D31">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 type="list" allowBlank="1" showInputMessage="1" showErrorMessage="1" sqref="D49:D53">
      <formula1>"認可保育所,幼保連携型認定こども園,家庭的保育事業,小規模保育事業A型,小規模保育事業B型,小規模保育事業C型,事業所内保育事業,認可外保育施設"</formula1>
    </dataValidation>
    <dataValidation type="list" allowBlank="1" showInputMessage="1" showErrorMessage="1" sqref="C49:C53 C14 C17 C20 C23 C26 C29">
      <formula1>"公立,私立"</formula1>
    </dataValidation>
  </dataValidations>
  <printOptions horizontalCentered="1"/>
  <pageMargins left="0.59055118110236227" right="0.59055118110236227" top="1.5354330708661419" bottom="0.55118110236220474" header="1.1023622047244095" footer="0.31496062992125984"/>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別紙１</vt:lpstr>
      <vt:lpstr>別紙２（ICT）</vt:lpstr>
      <vt:lpstr>別紙２安全対策①</vt:lpstr>
      <vt:lpstr>別紙２安全対策③</vt:lpstr>
      <vt:lpstr>別紙3役員等氏名一覧表</vt:lpstr>
      <vt:lpstr>別紙４</vt:lpstr>
      <vt:lpstr>別紙5（ICT）</vt:lpstr>
      <vt:lpstr>別紙5安全対策①</vt:lpstr>
      <vt:lpstr>別紙5安全対策③</vt:lpstr>
      <vt:lpstr>別紙１!Print_Area</vt:lpstr>
      <vt:lpstr>'別紙２（ICT）'!Print_Area</vt:lpstr>
      <vt:lpstr>別紙２安全対策①!Print_Area</vt:lpstr>
      <vt:lpstr>別紙２安全対策③!Print_Area</vt:lpstr>
      <vt:lpstr>別紙3役員等氏名一覧表!Print_Area</vt:lpstr>
      <vt:lpstr>別紙４!Print_Area</vt:lpstr>
      <vt:lpstr>'別紙5（ICT）'!Print_Area</vt:lpstr>
      <vt:lpstr>別紙5安全対策①!Print_Area</vt:lpstr>
      <vt:lpstr>別紙5安全対策③!Print_Area</vt:lpstr>
      <vt:lpstr>別紙3役員等氏名一覧表!Print_Titles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2023-11-29T05:22:48Z</dcterms:created>
  <dcterms:modified xsi:type="dcterms:W3CDTF">2023-11-29T05:23:24Z</dcterms:modified>
</cp:coreProperties>
</file>