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03_社会参加推進グループ\002_各事業\009_就労\11_障害者優先調達推進法・発注促進の取組み\03_発注促進施策（受注希望！一覧等）\01_受注希望！障害福祉サービス事業所等一覧\（未）30‗Ｒ7‗9月追加\"/>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クリーニング!$B$2:$L$5</definedName>
    <definedName name="_xlnm._FilterDatabase" localSheetId="17" hidden="1">その他食品!$B$2:$L$5</definedName>
    <definedName name="_xlnm._FilterDatabase" localSheetId="25" hidden="1">その他物品!$B$2:$L$5</definedName>
    <definedName name="_xlnm._FilterDatabase" localSheetId="14" hidden="1">その他役務!$B$2:$L$5</definedName>
    <definedName name="_xlnm._FilterDatabase" localSheetId="15" hidden="1">'パン、焼菓子'!$B$2:$L$5</definedName>
    <definedName name="_xlnm._FilterDatabase" localSheetId="21" hidden="1">'衣類、染物、布製品等'!$B$2:$L$5</definedName>
    <definedName name="_xlnm._FilterDatabase" localSheetId="2" hidden="1">一覧!$A$2:$L$388</definedName>
    <definedName name="_xlnm._FilterDatabase" localSheetId="4" hidden="1">'印刷、製本'!$B$2:$L$5</definedName>
    <definedName name="_xlnm._FilterDatabase" localSheetId="12" hidden="1">'運搬、ポスティング等'!$B$2:$L$5</definedName>
    <definedName name="_xlnm._FilterDatabase" localSheetId="11" hidden="1">'園芸、草刈り'!$B$2:$L$5</definedName>
    <definedName name="_xlnm._FilterDatabase" localSheetId="22" hidden="1">'花苗、プランター等'!$B$2:$L$5</definedName>
    <definedName name="_xlnm._FilterDatabase" localSheetId="3" hidden="1">'各種袋詰め、梱包'!$A$2:$M$2</definedName>
    <definedName name="_xlnm._FilterDatabase" localSheetId="23" hidden="1">'看板、プレート製作'!$B$2:$L$5</definedName>
    <definedName name="_xlnm._FilterDatabase" localSheetId="8" hidden="1">'刻印、裁断、折り込み等'!$B$2:$L$5</definedName>
    <definedName name="_xlnm._FilterDatabase" localSheetId="24" hidden="1">災害備蓄品!$B$2:$L$5</definedName>
    <definedName name="_xlnm._FilterDatabase" localSheetId="20" hidden="1">'手工芸、陶器等'!$B$2:$L$5</definedName>
    <definedName name="_xlnm._FilterDatabase" localSheetId="6" hidden="1">情報処理!$B$2:$L$5</definedName>
    <definedName name="_xlnm._FilterDatabase" localSheetId="9" hidden="1">清掃!$B$2:$L$5</definedName>
    <definedName name="_xlnm._FilterDatabase" localSheetId="5" hidden="1">'点字印刷、点訳'!$B$2:$L$5</definedName>
    <definedName name="_xlnm._FilterDatabase" localSheetId="13" hidden="1">'廃品回収、リサイクル、水道メータ分解等'!$B$2:$L$5</definedName>
    <definedName name="_xlnm._FilterDatabase" localSheetId="19" hidden="1">封筒作成!$B$2:$L$5</definedName>
    <definedName name="_xlnm._FilterDatabase" localSheetId="7" hidden="1">'封入、シール貼り、発送等'!$B$2:$L$5</definedName>
    <definedName name="_xlnm._FilterDatabase" localSheetId="16" hidden="1">'弁当、総菜'!$B$2:$L$5</definedName>
    <definedName name="_xlnm._FilterDatabase" localSheetId="18" hidden="1">名刺作成!$B$2:$L$5</definedName>
    <definedName name="_xlnm.Print_Area" localSheetId="10">クリーニング!$A$1:$K$10</definedName>
    <definedName name="_xlnm.Print_Area" localSheetId="17">その他食品!$A$1:$K$16</definedName>
    <definedName name="_xlnm.Print_Area" localSheetId="25">その他物品!$A$1:$K$21</definedName>
    <definedName name="_xlnm.Print_Area" localSheetId="14">その他役務!$A$1:$K$35</definedName>
    <definedName name="_xlnm.Print_Area" localSheetId="15">'パン、焼菓子'!$A$1:$K$34</definedName>
    <definedName name="_xlnm.Print_Area" localSheetId="21">'衣類、染物、布製品等'!$A$1:$K$20</definedName>
    <definedName name="_xlnm.Print_Area" localSheetId="2">一覧!$A$1:$K$388</definedName>
    <definedName name="_xlnm.Print_Area" localSheetId="4">'印刷、製本'!$A$1:$K$21</definedName>
    <definedName name="_xlnm.Print_Area" localSheetId="12">'運搬、ポスティング等'!$A$1:$K$16</definedName>
    <definedName name="_xlnm.Print_Area" localSheetId="11">'園芸、草刈り'!$A$1:$K$21</definedName>
    <definedName name="_xlnm.Print_Area" localSheetId="22">'花苗、プランター等'!$A$1:$K$10</definedName>
    <definedName name="_xlnm.Print_Area" localSheetId="3">'各種袋詰め、梱包'!$A$1:$K$53</definedName>
    <definedName name="_xlnm.Print_Area" localSheetId="23">'看板、プレート製作'!$A$1:$K$7</definedName>
    <definedName name="_xlnm.Print_Area" localSheetId="1">業務種別一覧ページ!$A$1:$F$41</definedName>
    <definedName name="_xlnm.Print_Area" localSheetId="8">'刻印、裁断、折り込み等'!$A$1:$K$11</definedName>
    <definedName name="_xlnm.Print_Area" localSheetId="24">災害備蓄品!$A$1:$K$9</definedName>
    <definedName name="_xlnm.Print_Area" localSheetId="20">'手工芸、陶器等'!$A$1:$K$29</definedName>
    <definedName name="_xlnm.Print_Area" localSheetId="6">情報処理!$A$1:$K$30</definedName>
    <definedName name="_xlnm.Print_Area" localSheetId="9">清掃!$A$1:$K$29</definedName>
    <definedName name="_xlnm.Print_Area" localSheetId="5">'点字印刷、点訳'!$A$1:$K$12</definedName>
    <definedName name="_xlnm.Print_Area" localSheetId="13">'廃品回収、リサイクル、水道メータ分解等'!$A$1:$K$14</definedName>
    <definedName name="_xlnm.Print_Area" localSheetId="19">封筒作成!$A$1:$K$10</definedName>
    <definedName name="_xlnm.Print_Area" localSheetId="7">'封入、シール貼り、発送等'!$A$1:$K$59</definedName>
    <definedName name="_xlnm.Print_Area" localSheetId="16">'弁当、総菜'!$A$1:$K$17</definedName>
    <definedName name="_xlnm.Print_Area" localSheetId="18">名刺作成!$A$1:$K$13</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2" l="1"/>
  <c r="L7" i="14"/>
  <c r="L25" i="23"/>
  <c r="L26" i="23"/>
  <c r="L27" i="23"/>
  <c r="L28" i="23"/>
  <c r="L29" i="23"/>
  <c r="L30" i="23"/>
  <c r="L31" i="23"/>
  <c r="L32" i="23"/>
  <c r="L33" i="23"/>
  <c r="L34" i="23"/>
  <c r="L35" i="23"/>
  <c r="L37" i="4"/>
  <c r="L38" i="4"/>
  <c r="L39" i="4"/>
  <c r="L40" i="4"/>
  <c r="L41" i="4"/>
  <c r="L42" i="4"/>
  <c r="L43" i="4"/>
  <c r="L44" i="4"/>
  <c r="L45" i="4"/>
  <c r="L46" i="4"/>
  <c r="L47" i="4"/>
  <c r="L48" i="4"/>
  <c r="L49" i="4"/>
  <c r="L50" i="4"/>
  <c r="L51" i="4"/>
  <c r="L52" i="4"/>
  <c r="L53" i="4"/>
  <c r="L54" i="4"/>
  <c r="L55" i="4"/>
  <c r="L56" i="4"/>
  <c r="L57" i="4"/>
  <c r="L58" i="4"/>
  <c r="L59" i="4"/>
  <c r="L21" i="3"/>
  <c r="L10" i="10"/>
  <c r="L382" i="31"/>
  <c r="L383" i="31"/>
  <c r="L384" i="31"/>
  <c r="L385" i="31"/>
  <c r="L386" i="31"/>
  <c r="L387" i="31"/>
  <c r="D388" i="31"/>
  <c r="B388" i="31"/>
  <c r="L10" i="21" l="1"/>
  <c r="L8" i="28"/>
  <c r="A7" i="28"/>
  <c r="A8" i="28" s="1"/>
  <c r="A9" i="28" s="1"/>
  <c r="A10" i="28" s="1"/>
  <c r="L9" i="10"/>
  <c r="L15" i="16"/>
  <c r="L27" i="4"/>
  <c r="L19" i="3"/>
  <c r="L14" i="2"/>
  <c r="D22" i="2"/>
  <c r="L21" i="2"/>
  <c r="L375" i="31"/>
  <c r="L376" i="31"/>
  <c r="L377" i="31"/>
  <c r="L378" i="31"/>
  <c r="L379" i="31"/>
  <c r="L380" i="31"/>
  <c r="L381" i="31"/>
  <c r="L369" i="31" l="1"/>
  <c r="L370" i="31"/>
  <c r="L371" i="31"/>
  <c r="L372" i="31"/>
  <c r="L362" i="31"/>
  <c r="L363" i="31"/>
  <c r="L364" i="31"/>
  <c r="L365" i="31"/>
  <c r="L366" i="31"/>
  <c r="L367" i="31"/>
  <c r="L368" i="31"/>
  <c r="L373" i="31"/>
  <c r="L374" i="31"/>
  <c r="L361" i="31"/>
  <c r="D8" i="13" l="1"/>
  <c r="D11" i="32"/>
  <c r="B8" i="13"/>
  <c r="L7" i="13"/>
  <c r="L16" i="8"/>
  <c r="L30" i="7"/>
  <c r="L9" i="28"/>
  <c r="L12" i="10"/>
  <c r="L14" i="16"/>
  <c r="L26" i="4"/>
  <c r="L9" i="8"/>
  <c r="L18" i="1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L25" i="4"/>
  <c r="L15" i="7"/>
  <c r="L16" i="7"/>
  <c r="L13" i="16" l="1"/>
  <c r="L19" i="23"/>
  <c r="L20" i="23"/>
  <c r="L13" i="2"/>
  <c r="L22" i="1"/>
  <c r="L18" i="3"/>
  <c r="L356" i="31"/>
  <c r="L357" i="31"/>
  <c r="L358" i="31"/>
  <c r="L359" i="31"/>
  <c r="L360" i="31"/>
  <c r="L355" i="31"/>
  <c r="L15" i="3" l="1"/>
  <c r="L16" i="3"/>
  <c r="L17" i="3"/>
  <c r="L24" i="4"/>
  <c r="L11" i="27"/>
  <c r="L18" i="2"/>
  <c r="L8" i="14"/>
  <c r="L9" i="9"/>
  <c r="L8" i="27"/>
  <c r="L12" i="2"/>
  <c r="L344" i="31"/>
  <c r="L345" i="31"/>
  <c r="L346" i="31"/>
  <c r="L347" i="31"/>
  <c r="L348" i="31"/>
  <c r="L349" i="31"/>
  <c r="L350" i="31"/>
  <c r="L351" i="31"/>
  <c r="L352" i="31"/>
  <c r="L353" i="31"/>
  <c r="L119" i="31" l="1"/>
  <c r="L9" i="17"/>
  <c r="L18" i="23" l="1"/>
  <c r="L8" i="12"/>
  <c r="L8" i="9"/>
  <c r="L9" i="21"/>
  <c r="L319" i="31"/>
  <c r="L320" i="31"/>
  <c r="L321" i="31"/>
  <c r="L318" i="31"/>
  <c r="L18" i="15" l="1"/>
  <c r="L19" i="15"/>
  <c r="L20" i="15"/>
  <c r="L6" i="15"/>
  <c r="L7" i="15"/>
  <c r="L8" i="15"/>
  <c r="L9" i="15"/>
  <c r="L13" i="15"/>
  <c r="L14" i="15"/>
  <c r="L15" i="15"/>
  <c r="L21" i="15"/>
  <c r="L11" i="15"/>
  <c r="L12" i="15"/>
  <c r="L10" i="15"/>
  <c r="L16" i="15"/>
  <c r="L20" i="12"/>
  <c r="L11" i="12"/>
  <c r="L17" i="12"/>
  <c r="L16" i="12"/>
  <c r="L6" i="9"/>
  <c r="L15" i="9"/>
  <c r="L7" i="9"/>
  <c r="L14" i="9"/>
  <c r="L10" i="9"/>
  <c r="L11" i="9"/>
  <c r="L16" i="9"/>
  <c r="L13" i="9"/>
  <c r="L12" i="8"/>
  <c r="L6" i="8"/>
  <c r="L13" i="8"/>
  <c r="L10" i="8"/>
  <c r="L7" i="8"/>
  <c r="L17" i="8"/>
  <c r="L14" i="8"/>
  <c r="L8" i="8"/>
  <c r="L15" i="8"/>
  <c r="L28" i="7"/>
  <c r="L25" i="7"/>
  <c r="L11" i="7"/>
  <c r="L12" i="7"/>
  <c r="L13" i="7"/>
  <c r="L14" i="7"/>
  <c r="L26" i="7"/>
  <c r="L18" i="7"/>
  <c r="L34" i="7"/>
  <c r="L29" i="7"/>
  <c r="L16" i="21"/>
  <c r="L6" i="21"/>
  <c r="L13" i="21"/>
  <c r="L14" i="21"/>
  <c r="L12" i="21"/>
  <c r="L7" i="21"/>
  <c r="L8" i="21"/>
  <c r="L15" i="21"/>
  <c r="L24" i="16"/>
  <c r="L22" i="16"/>
  <c r="L17" i="19"/>
  <c r="L18" i="19"/>
  <c r="L14" i="19"/>
  <c r="L15" i="19"/>
  <c r="L20" i="19"/>
  <c r="L6" i="19"/>
  <c r="L7" i="19"/>
  <c r="L8" i="19"/>
  <c r="L13" i="19"/>
  <c r="L9" i="19"/>
  <c r="L19" i="19"/>
  <c r="L12" i="19"/>
  <c r="L21" i="19"/>
  <c r="L10" i="19"/>
  <c r="L16" i="19"/>
  <c r="L6" i="17"/>
  <c r="L8" i="17"/>
  <c r="L10" i="17"/>
  <c r="L23" i="16"/>
  <c r="L6" i="16"/>
  <c r="L18" i="16"/>
  <c r="L27" i="16"/>
  <c r="L25" i="16"/>
  <c r="L7" i="16"/>
  <c r="L8" i="16"/>
  <c r="L9" i="16"/>
  <c r="L10" i="16"/>
  <c r="L19" i="16"/>
  <c r="L20" i="16"/>
  <c r="L11" i="16"/>
  <c r="L16" i="16"/>
  <c r="L26" i="16"/>
  <c r="L28" i="16"/>
  <c r="L21" i="16"/>
  <c r="L12" i="16"/>
  <c r="L29" i="16"/>
  <c r="L6" i="4"/>
  <c r="L31" i="4"/>
  <c r="L7" i="4"/>
  <c r="L8" i="4"/>
  <c r="L9" i="4"/>
  <c r="L10" i="4"/>
  <c r="L28" i="4"/>
  <c r="L11" i="4"/>
  <c r="L12" i="4"/>
  <c r="L13" i="4"/>
  <c r="L14" i="4"/>
  <c r="L15" i="4"/>
  <c r="L32" i="4"/>
  <c r="L16" i="4"/>
  <c r="L29" i="4"/>
  <c r="L17" i="4"/>
  <c r="L18" i="4"/>
  <c r="L33" i="4"/>
  <c r="L19" i="4"/>
  <c r="L20" i="4"/>
  <c r="L21" i="4"/>
  <c r="L34" i="4"/>
  <c r="L35" i="4"/>
  <c r="L22" i="4"/>
  <c r="L23" i="4"/>
  <c r="L30" i="4"/>
  <c r="L36" i="4"/>
  <c r="L6" i="3"/>
  <c r="L28" i="3"/>
  <c r="L22" i="3"/>
  <c r="L23" i="3"/>
  <c r="L24" i="3"/>
  <c r="L25" i="3"/>
  <c r="L7" i="3"/>
  <c r="L8" i="3"/>
  <c r="L9" i="3"/>
  <c r="L30" i="3"/>
  <c r="L10" i="3"/>
  <c r="L11" i="3"/>
  <c r="L12" i="3"/>
  <c r="L13" i="3"/>
  <c r="L14" i="3"/>
  <c r="L26" i="3"/>
  <c r="L29" i="3"/>
  <c r="L27" i="3"/>
  <c r="L7" i="27"/>
  <c r="L9" i="27"/>
  <c r="L12" i="27"/>
  <c r="L10" i="27"/>
  <c r="L7" i="2"/>
  <c r="L8" i="2"/>
  <c r="L9" i="2"/>
  <c r="L10" i="2"/>
  <c r="L11" i="2"/>
  <c r="L15" i="2"/>
  <c r="L16" i="2"/>
  <c r="L17" i="2"/>
  <c r="L19" i="2"/>
  <c r="L20" i="2"/>
  <c r="L38" i="1"/>
  <c r="L52" i="1"/>
  <c r="L43" i="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22" i="31"/>
  <c r="L323" i="31"/>
  <c r="L324" i="31"/>
  <c r="L325" i="31"/>
  <c r="L326" i="31"/>
  <c r="L327" i="31"/>
  <c r="L328" i="31"/>
  <c r="L329" i="31"/>
  <c r="L330" i="31"/>
  <c r="L331" i="31"/>
  <c r="L332" i="31"/>
  <c r="L333" i="31"/>
  <c r="L334" i="31"/>
  <c r="L335" i="31"/>
  <c r="L336" i="31"/>
  <c r="L337" i="31"/>
  <c r="L338" i="31"/>
  <c r="L339" i="31"/>
  <c r="L340" i="31"/>
  <c r="L341" i="31"/>
  <c r="L342" i="31"/>
  <c r="L343" i="31"/>
  <c r="L354" i="31"/>
  <c r="D31" i="3"/>
  <c r="F8" i="25" s="1"/>
  <c r="B31" i="3"/>
  <c r="E8" i="25" s="1"/>
  <c r="D30" i="16"/>
  <c r="F11" i="25" s="1"/>
  <c r="D12" i="5"/>
  <c r="B30" i="16"/>
  <c r="E11" i="25" s="1"/>
  <c r="F25" i="25"/>
  <c r="B11" i="32"/>
  <c r="E25" i="25" s="1"/>
  <c r="L10" i="32"/>
  <c r="L9" i="32"/>
  <c r="L7" i="32"/>
  <c r="L6" i="32"/>
  <c r="A7" i="32"/>
  <c r="A8" i="32" s="1"/>
  <c r="A9" i="32" s="1"/>
  <c r="A10" i="32" s="1"/>
  <c r="L8" i="32"/>
  <c r="D21" i="12"/>
  <c r="F24" i="25" s="1"/>
  <c r="B21" i="12"/>
  <c r="E24" i="25" s="1"/>
  <c r="D18" i="8"/>
  <c r="F19" i="25" s="1"/>
  <c r="B18" i="8"/>
  <c r="E19" i="25" s="1"/>
  <c r="D35" i="7"/>
  <c r="F18" i="25" s="1"/>
  <c r="B35" i="7"/>
  <c r="E18" i="25" s="1"/>
  <c r="D36" i="23"/>
  <c r="B36" i="23"/>
  <c r="D15" i="22"/>
  <c r="B15" i="22"/>
  <c r="D17" i="21"/>
  <c r="F14" i="25" s="1"/>
  <c r="B17" i="21"/>
  <c r="E14" i="25" s="1"/>
  <c r="D22" i="19"/>
  <c r="F13" i="25" s="1"/>
  <c r="B22" i="19"/>
  <c r="E13" i="25" s="1"/>
  <c r="D60" i="4"/>
  <c r="B60" i="4"/>
  <c r="B22" i="2"/>
  <c r="D54" i="1"/>
  <c r="F5" i="25" s="1"/>
  <c r="B54" i="1" l="1"/>
  <c r="E5" i="25" s="1"/>
  <c r="L29" i="1"/>
  <c r="L44" i="1"/>
  <c r="L53" i="1"/>
  <c r="L6" i="1"/>
  <c r="L30" i="1"/>
  <c r="L46" i="1"/>
  <c r="L7" i="1"/>
  <c r="L23" i="1"/>
  <c r="L24" i="1"/>
  <c r="L51" i="1"/>
  <c r="L8" i="1"/>
  <c r="L9" i="1"/>
  <c r="L10" i="1"/>
  <c r="L11" i="1"/>
  <c r="L47" i="1"/>
  <c r="L12" i="1"/>
  <c r="L31" i="1"/>
  <c r="L13" i="1"/>
  <c r="L40" i="1"/>
  <c r="L39" i="1"/>
  <c r="L14" i="1"/>
  <c r="L15" i="1"/>
  <c r="L16" i="1"/>
  <c r="L32" i="1"/>
  <c r="L33" i="1"/>
  <c r="L34" i="1"/>
  <c r="L35" i="1"/>
  <c r="L17" i="1"/>
  <c r="L49" i="1"/>
  <c r="L25" i="1"/>
  <c r="L26" i="1"/>
  <c r="L41" i="1"/>
  <c r="L36" i="1"/>
  <c r="L27" i="1"/>
  <c r="L18" i="1"/>
  <c r="L19" i="1"/>
  <c r="L45" i="1"/>
  <c r="L42" i="1"/>
  <c r="L20" i="1"/>
  <c r="L21" i="1"/>
  <c r="L48" i="1"/>
  <c r="L28" i="1"/>
  <c r="L37" i="1"/>
  <c r="L50" i="1"/>
  <c r="B22" i="15" l="1"/>
  <c r="D22" i="15"/>
  <c r="D10" i="14"/>
  <c r="F16" i="25"/>
  <c r="F9" i="25"/>
  <c r="E9" i="25"/>
  <c r="D13" i="27"/>
  <c r="B13" i="27"/>
  <c r="B10" i="14"/>
  <c r="E27" i="25" s="1"/>
  <c r="L8" i="7"/>
  <c r="L24" i="23"/>
  <c r="L16" i="23"/>
  <c r="L6" i="14" l="1"/>
  <c r="L13" i="12"/>
  <c r="L6" i="12"/>
  <c r="L10" i="12"/>
  <c r="L14" i="12"/>
  <c r="L18" i="12"/>
  <c r="L7" i="12"/>
  <c r="L15" i="12"/>
  <c r="L20" i="11"/>
  <c r="L13" i="11"/>
  <c r="L29" i="11"/>
  <c r="L23" i="11"/>
  <c r="L21" i="11"/>
  <c r="L14" i="11"/>
  <c r="L7" i="11"/>
  <c r="L16" i="11"/>
  <c r="L10" i="11"/>
  <c r="L11" i="11"/>
  <c r="L22" i="11"/>
  <c r="L12" i="11"/>
  <c r="L27" i="11"/>
  <c r="L24" i="11"/>
  <c r="L28" i="11"/>
  <c r="L17" i="11"/>
  <c r="L8" i="11"/>
  <c r="L25" i="11"/>
  <c r="L19" i="11"/>
  <c r="L9" i="11"/>
  <c r="L26" i="11"/>
  <c r="B11" i="28"/>
  <c r="E22" i="25" s="1"/>
  <c r="D11" i="28"/>
  <c r="F22" i="25" s="1"/>
  <c r="L10" i="28"/>
  <c r="D14" i="10"/>
  <c r="F21" i="25" s="1"/>
  <c r="B14" i="10"/>
  <c r="E21" i="25" s="1"/>
  <c r="D17" i="9"/>
  <c r="F20" i="25" s="1"/>
  <c r="B17" i="9"/>
  <c r="E20" i="25" s="1"/>
  <c r="L17" i="7"/>
  <c r="L27" i="7"/>
  <c r="L31" i="7"/>
  <c r="L32" i="7"/>
  <c r="L6" i="7"/>
  <c r="L19" i="7"/>
  <c r="L9" i="7"/>
  <c r="L7" i="7"/>
  <c r="L20" i="7"/>
  <c r="L21" i="7"/>
  <c r="L24" i="7"/>
  <c r="L22" i="7"/>
  <c r="L33" i="7"/>
  <c r="E16" i="25"/>
  <c r="L8" i="23"/>
  <c r="L9" i="23"/>
  <c r="L10" i="23"/>
  <c r="L11" i="23"/>
  <c r="L12" i="23"/>
  <c r="L13" i="23"/>
  <c r="L21" i="23"/>
  <c r="L22" i="23"/>
  <c r="L23" i="23"/>
  <c r="L14" i="23"/>
  <c r="L15" i="23"/>
  <c r="L17" i="23"/>
  <c r="F15" i="25"/>
  <c r="E15" i="25"/>
  <c r="L6" i="22"/>
  <c r="L10" i="22"/>
  <c r="L9" i="22"/>
  <c r="B11" i="17"/>
  <c r="E12" i="25" s="1"/>
  <c r="D11" i="17"/>
  <c r="F12" i="25" s="1"/>
  <c r="F6" i="25" l="1"/>
  <c r="E6" i="25"/>
  <c r="L6" i="31" l="1"/>
  <c r="L6" i="13" l="1"/>
  <c r="D30" i="11"/>
  <c r="B30" i="11"/>
  <c r="L8" i="22"/>
  <c r="B12" i="5"/>
  <c r="L9" i="5"/>
  <c r="L7" i="5" l="1"/>
  <c r="L10" i="5"/>
  <c r="L11" i="5"/>
  <c r="L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L6" i="2" l="1"/>
  <c r="L6" i="27"/>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L20" i="3"/>
  <c r="L8" i="5"/>
  <c r="L17" i="16"/>
  <c r="L7" i="17"/>
  <c r="L11" i="19"/>
  <c r="L11" i="21"/>
  <c r="L14" i="22"/>
  <c r="L11" i="22"/>
  <c r="L12" i="22"/>
  <c r="L7" i="22"/>
  <c r="L13" i="22"/>
  <c r="L6" i="23"/>
  <c r="L7" i="23"/>
  <c r="L10" i="7"/>
  <c r="L23" i="7"/>
  <c r="L11" i="8"/>
  <c r="L12" i="9"/>
  <c r="L6" i="10"/>
  <c r="L13" i="10"/>
  <c r="L7" i="10"/>
  <c r="L8" i="10"/>
  <c r="L11" i="10"/>
  <c r="L6" i="28"/>
  <c r="L7" i="28"/>
  <c r="L6" i="11"/>
  <c r="L15" i="11"/>
  <c r="L19" i="12"/>
  <c r="L9" i="12"/>
  <c r="L9" i="14"/>
  <c r="L17" i="15"/>
  <c r="A7" i="2" l="1"/>
  <c r="A8" i="2" s="1"/>
  <c r="A9" i="2" s="1"/>
  <c r="A10" i="2" s="1"/>
  <c r="A11" i="2" s="1"/>
  <c r="A12" i="2" s="1"/>
  <c r="A13" i="2" s="1"/>
  <c r="A14" i="2" s="1"/>
  <c r="A15" i="2" s="1"/>
  <c r="A16" i="2" s="1"/>
  <c r="A17" i="2" s="1"/>
  <c r="A18" i="2" s="1"/>
  <c r="A19" i="2" s="1"/>
  <c r="A20" i="2" s="1"/>
  <c r="A21" i="2" s="1"/>
  <c r="F7" i="25" l="1"/>
  <c r="E7" i="25"/>
  <c r="A7" i="27"/>
  <c r="A8" i="27" s="1"/>
  <c r="A9" i="27" s="1"/>
  <c r="A10" i="27" s="1"/>
  <c r="A11" i="27" s="1"/>
  <c r="A12" i="27" s="1"/>
  <c r="A7" i="23" l="1"/>
  <c r="A8" i="23" s="1"/>
  <c r="A9" i="23" s="1"/>
  <c r="A10" i="23" s="1"/>
  <c r="A11" i="23" s="1"/>
  <c r="A12" i="23" s="1"/>
  <c r="A13" i="23" s="1"/>
  <c r="A14" i="23" s="1"/>
  <c r="A15" i="23" s="1"/>
  <c r="A16" i="23" s="1"/>
  <c r="A17" i="23" l="1"/>
  <c r="A18" i="23" s="1"/>
  <c r="A19" i="23" s="1"/>
  <c r="A20" i="23" s="1"/>
  <c r="A21" i="23" s="1"/>
  <c r="A22" i="23" s="1"/>
  <c r="A23" i="23" s="1"/>
  <c r="A24" i="23" s="1"/>
  <c r="A25" i="23" s="1"/>
  <c r="A26" i="23" s="1"/>
  <c r="A27" i="23" s="1"/>
  <c r="A28" i="23" s="1"/>
  <c r="A29" i="23" s="1"/>
  <c r="A30" i="23" s="1"/>
  <c r="A31" i="23" s="1"/>
  <c r="A32" i="23" s="1"/>
  <c r="A33" i="23" s="1"/>
  <c r="A34" i="23" s="1"/>
  <c r="A35" i="23" s="1"/>
  <c r="A7" i="10"/>
  <c r="A8" i="10" s="1"/>
  <c r="A9" i="10" s="1"/>
  <c r="A10" i="10" s="1"/>
  <c r="A11" i="10" s="1"/>
  <c r="A12" i="10" s="1"/>
  <c r="A13" i="10" s="1"/>
  <c r="F28" i="25" l="1"/>
  <c r="F23" i="25"/>
  <c r="E28" i="25" l="1"/>
  <c r="F27" i="25"/>
  <c r="E26" i="25"/>
  <c r="E23" i="25"/>
  <c r="F10" i="25"/>
  <c r="E10" i="25"/>
  <c r="E29" i="25" l="1"/>
  <c r="E17" i="25" l="1"/>
  <c r="E30" i="25" s="1"/>
  <c r="A7" i="22" l="1"/>
  <c r="A8" i="22" s="1"/>
  <c r="A9" i="22" s="1"/>
  <c r="A10" i="22" s="1"/>
  <c r="A11" i="22" s="1"/>
  <c r="A12" i="22" s="1"/>
  <c r="A13" i="22" s="1"/>
  <c r="A14" i="22" s="1"/>
  <c r="A7" i="21"/>
  <c r="A8" i="21" s="1"/>
  <c r="A9" i="21" s="1"/>
  <c r="A10" i="21" s="1"/>
  <c r="A11" i="21" s="1"/>
  <c r="A12" i="21" s="1"/>
  <c r="A13" i="21" s="1"/>
  <c r="A14" i="21" s="1"/>
  <c r="A15" i="21" s="1"/>
  <c r="A16" i="21" s="1"/>
  <c r="A7" i="19"/>
  <c r="A8" i="19" s="1"/>
  <c r="A9" i="19" s="1"/>
  <c r="A10" i="19" s="1"/>
  <c r="A11" i="19" s="1"/>
  <c r="A12" i="19" s="1"/>
  <c r="A13" i="19" s="1"/>
  <c r="A14" i="19" s="1"/>
  <c r="A15" i="19" s="1"/>
  <c r="A16" i="19" s="1"/>
  <c r="A17" i="19" s="1"/>
  <c r="A18" i="19" s="1"/>
  <c r="A19" i="19" s="1"/>
  <c r="A20" i="19" s="1"/>
  <c r="A21" i="19" s="1"/>
  <c r="A7" i="17"/>
  <c r="A8" i="17" s="1"/>
  <c r="A9" i="17" s="1"/>
  <c r="A10" i="17" s="1"/>
  <c r="A7" i="12"/>
  <c r="A8" i="12" s="1"/>
  <c r="A9" i="12" s="1"/>
  <c r="A10" i="12" s="1"/>
  <c r="A11" i="12" s="1"/>
  <c r="A12" i="12" s="1"/>
  <c r="A13" i="12" s="1"/>
  <c r="A14" i="12" s="1"/>
  <c r="A15" i="12" s="1"/>
  <c r="A16" i="12" s="1"/>
  <c r="A17" i="12" s="1"/>
  <c r="A18" i="12" s="1"/>
  <c r="A19" i="12" s="1"/>
  <c r="A20"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7" i="9"/>
  <c r="A8" i="9" s="1"/>
  <c r="A9" i="9" s="1"/>
  <c r="A10" i="9" s="1"/>
  <c r="A11" i="9" s="1"/>
  <c r="A12" i="9" s="1"/>
  <c r="A13" i="9" s="1"/>
  <c r="A14" i="9" s="1"/>
  <c r="A15" i="9" s="1"/>
  <c r="A16" i="9" s="1"/>
  <c r="A7" i="8"/>
  <c r="A8" i="8" s="1"/>
  <c r="A9" i="8" s="1"/>
  <c r="A10" i="8" s="1"/>
  <c r="A11" i="8" s="1"/>
  <c r="A12" i="8" s="1"/>
  <c r="A13" i="8" s="1"/>
  <c r="A14" i="8" s="1"/>
  <c r="A15" i="8" s="1"/>
  <c r="A16" i="8" s="1"/>
  <c r="A17"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F17" i="25" l="1"/>
  <c r="A6" i="31" l="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F26" i="25" l="1"/>
  <c r="F29" i="25"/>
  <c r="F30" i="25" s="1"/>
</calcChain>
</file>

<file path=xl/comments1.xml><?xml version="1.0" encoding="utf-8"?>
<comments xmlns="http://schemas.openxmlformats.org/spreadsheetml/2006/main">
  <authors>
    <author>user</author>
  </authors>
  <commentList>
    <comment ref="I9" authorId="0" shapeId="0">
      <text>
        <r>
          <rPr>
            <b/>
            <sz val="9"/>
            <color indexed="81"/>
            <rFont val="ＭＳ Ｐゴシック"/>
            <family val="3"/>
            <charset val="128"/>
          </rPr>
          <t>住所を入力してください。</t>
        </r>
      </text>
    </comment>
  </commentList>
</comments>
</file>

<file path=xl/sharedStrings.xml><?xml version="1.0" encoding="utf-8"?>
<sst xmlns="http://schemas.openxmlformats.org/spreadsheetml/2006/main" count="7964" uniqueCount="1579">
  <si>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</si>
  <si>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</si>
  <si>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</si>
  <si>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</si>
  <si>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</si>
  <si>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</si>
  <si>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</si>
  <si>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</si>
  <si>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</si>
  <si>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</si>
  <si>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</si>
  <si>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</si>
  <si>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</si>
  <si>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</si>
  <si>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</si>
  <si>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</si>
  <si>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</si>
  <si>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</si>
  <si>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</si>
  <si>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</si>
  <si>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</si>
  <si>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</si>
  <si>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</si>
  <si>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</si>
  <si>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</si>
  <si>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</si>
  <si>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</si>
  <si>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</si>
  <si>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</si>
  <si>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</si>
  <si>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</si>
  <si>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</si>
  <si>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</si>
  <si>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</si>
  <si>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</si>
  <si>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</si>
  <si>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</si>
  <si>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</si>
  <si>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</si>
  <si>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</si>
  <si>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</si>
  <si>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</si>
  <si>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</si>
  <si>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</si>
  <si>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</si>
  <si>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</si>
  <si>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</si>
  <si>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</si>
  <si>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</si>
  <si>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</si>
  <si>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</si>
  <si>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</si>
  <si>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</si>
  <si>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</si>
  <si>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</si>
  <si>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</si>
  <si>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</si>
  <si>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</si>
  <si>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</si>
  <si>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</si>
  <si>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</si>
  <si>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</si>
  <si>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</si>
  <si>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</si>
  <si>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</si>
  <si>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</si>
  <si>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</si>
  <si>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</si>
  <si>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</si>
  <si>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</si>
  <si>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</si>
  <si>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</si>
  <si>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</si>
  <si>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</si>
  <si>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</si>
  <si>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</si>
  <si>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</si>
  <si>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</si>
  <si>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</si>
  <si>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</si>
  <si>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</si>
  <si>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</si>
  <si>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</si>
  <si>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</si>
  <si>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</si>
  <si>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</si>
  <si>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</si>
  <si>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</si>
  <si>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</si>
  <si>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</si>
  <si>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</si>
  <si>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</si>
  <si>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</si>
  <si>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</si>
  <si>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</si>
  <si>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</si>
  <si>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</si>
  <si>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</si>
  <si>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</si>
  <si>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</si>
  <si>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</si>
  <si>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</si>
  <si>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</si>
  <si>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</si>
  <si>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</si>
  <si>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</si>
  <si>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</si>
  <si>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</si>
  <si>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</si>
  <si>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</si>
  <si>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</si>
  <si>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</si>
  <si>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</si>
  <si>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</si>
  <si>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</si>
  <si>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</si>
  <si>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</si>
  <si>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</si>
  <si>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</si>
  <si>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</si>
  <si>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</si>
  <si>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</si>
  <si>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</si>
  <si>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</si>
  <si>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</si>
  <si>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就労継続支援Ｂ型事業所</t>
  </si>
  <si>
    <t>地域活動支援センター</t>
  </si>
  <si>
    <t>生活介護事業所</t>
  </si>
  <si>
    <t>相模原市</t>
  </si>
  <si>
    <t>就労移行支援事業所</t>
  </si>
  <si>
    <t>就労継続支援Ａ型事業所</t>
  </si>
  <si>
    <t>横浜市</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</si>
  <si>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</si>
  <si>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</si>
  <si>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</si>
  <si>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</si>
  <si>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</si>
  <si>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</si>
  <si>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</si>
  <si>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</si>
  <si>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</si>
  <si>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</si>
  <si>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</si>
  <si>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地方自治法施行規則第12条2の12で定めるところにより知事の認定を受けた者</t>
  </si>
  <si>
    <t>災害備蓄品等について神奈川県内の登録事業所より納品いたします。
納期、価格等については、お問い合わせください。</t>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</si>
  <si>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</si>
  <si>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</si>
  <si>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</si>
  <si>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</si>
  <si>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</si>
  <si>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</si>
  <si>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</si>
  <si>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</si>
  <si>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</si>
  <si>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</si>
  <si>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</si>
  <si>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</si>
  <si>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</si>
  <si>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</si>
  <si>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</si>
  <si>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</si>
  <si>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</si>
  <si>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株式会社ファムロード</t>
  </si>
  <si>
    <t>ファムロード日野南</t>
  </si>
  <si>
    <t>渡部和広</t>
  </si>
  <si>
    <t>小田原市</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</si>
  <si>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</si>
  <si>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</si>
  <si>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</si>
  <si>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</si>
  <si>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</si>
  <si>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</si>
  <si>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</si>
  <si>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</si>
  <si>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</si>
  <si>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</si>
  <si>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</si>
  <si>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</si>
  <si>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</si>
  <si>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</si>
  <si>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</si>
  <si>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鈴木</t>
  </si>
  <si>
    <t>川崎市</t>
  </si>
  <si>
    <t>平塚市</t>
  </si>
  <si>
    <t>清和会</t>
  </si>
  <si>
    <t>鎌倉市</t>
  </si>
  <si>
    <t>由比ガ浜2-3-11</t>
  </si>
  <si>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</si>
  <si>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</si>
  <si>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</si>
  <si>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</si>
  <si>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</si>
  <si>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</si>
  <si>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</si>
  <si>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</si>
  <si>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</si>
  <si>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</si>
  <si>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</si>
  <si>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</si>
  <si>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</si>
  <si>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障害者就労支援事業所アルカヌエバ
台村町事業所</t>
  </si>
  <si>
    <t>045-511-8170</t>
  </si>
  <si>
    <t>045-511-8178</t>
  </si>
  <si>
    <t>standvillagestore@arcanueva.jp</t>
  </si>
  <si>
    <t>緑区台村町314第一秋元ビル2階</t>
  </si>
  <si>
    <t>金谷（かなや）</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</si>
  <si>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</si>
  <si>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</si>
  <si>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</si>
  <si>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</si>
  <si>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</si>
  <si>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</si>
  <si>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</si>
  <si>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</si>
  <si>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</si>
  <si>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</si>
  <si>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</si>
  <si>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</si>
  <si>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</si>
  <si>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</si>
  <si>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</si>
  <si>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</si>
  <si>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</si>
  <si>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</si>
  <si>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</si>
  <si>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</si>
  <si>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</si>
  <si>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</si>
  <si>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</si>
  <si>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</si>
  <si>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</si>
  <si>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</si>
  <si>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</si>
  <si>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</si>
  <si>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</si>
  <si>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</si>
  <si>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</si>
  <si>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</si>
  <si>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</si>
  <si>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</si>
  <si>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</si>
  <si>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</si>
  <si>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</si>
  <si>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</si>
  <si>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</si>
  <si>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</si>
  <si>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</si>
  <si>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</si>
  <si>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</si>
  <si>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</si>
  <si>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</si>
  <si>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</si>
  <si>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</si>
  <si>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</si>
  <si>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</si>
  <si>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</si>
  <si>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</si>
  <si>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</si>
  <si>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</si>
  <si>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</si>
  <si>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</si>
  <si>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</si>
  <si>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</si>
  <si>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</si>
  <si>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</si>
  <si>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</si>
  <si>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</si>
  <si>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</si>
  <si>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</si>
  <si>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</si>
  <si>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</si>
  <si>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</si>
  <si>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</si>
  <si>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</si>
  <si>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</si>
  <si>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</si>
  <si>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</si>
  <si>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</si>
  <si>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</si>
  <si>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</si>
  <si>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</si>
  <si>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</si>
  <si>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</si>
  <si>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</si>
  <si>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</si>
  <si>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</si>
  <si>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</si>
  <si>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</si>
  <si>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</si>
  <si>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</si>
  <si>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</si>
  <si>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</si>
  <si>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</si>
  <si>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</si>
  <si>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</si>
  <si>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</si>
  <si>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</si>
  <si>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</si>
  <si>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</si>
  <si>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</si>
  <si>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</si>
  <si>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</si>
  <si>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</si>
  <si>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</si>
  <si>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</si>
  <si>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</si>
  <si>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</si>
  <si>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</si>
  <si>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</si>
  <si>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</si>
  <si>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</si>
  <si>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</si>
  <si>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</si>
  <si>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</si>
  <si>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</si>
  <si>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</si>
  <si>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</si>
  <si>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</si>
  <si>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</si>
  <si>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</si>
  <si>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</si>
  <si>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</si>
  <si>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</si>
  <si>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</si>
  <si>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</si>
  <si>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</si>
  <si>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</si>
  <si>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</si>
  <si>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</si>
  <si>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</si>
  <si>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</si>
  <si>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</si>
  <si>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</si>
  <si>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</si>
  <si>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</si>
  <si>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</si>
  <si>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</si>
  <si>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</si>
  <si>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</si>
  <si>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</si>
  <si>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</si>
  <si>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</si>
  <si>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</si>
  <si>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</si>
  <si>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</si>
  <si>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</si>
  <si>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</si>
  <si>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</si>
  <si>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</si>
  <si>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</si>
  <si>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</si>
  <si>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</si>
  <si>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</si>
  <si>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</si>
  <si>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</si>
  <si>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</si>
  <si>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</si>
  <si>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</si>
  <si>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</si>
  <si>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</si>
  <si>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</si>
  <si>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</si>
  <si>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</si>
  <si>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</si>
  <si>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</si>
  <si>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</si>
  <si>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</si>
  <si>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</si>
  <si>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</si>
  <si>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</si>
  <si>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</si>
  <si>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</si>
  <si>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</si>
  <si>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</si>
  <si>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</si>
  <si>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</si>
  <si>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</si>
  <si>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</si>
  <si>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</si>
  <si>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</si>
  <si>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</si>
  <si>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</si>
  <si>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</si>
  <si>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</si>
  <si>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</si>
  <si>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</si>
  <si>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</si>
  <si>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</si>
  <si>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</si>
  <si>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</si>
  <si>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</si>
  <si>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</si>
  <si>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</si>
  <si>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</si>
  <si>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</si>
  <si>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</si>
  <si>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</si>
  <si>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</si>
  <si>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</si>
  <si>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</si>
  <si>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</si>
  <si>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</si>
  <si>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</si>
  <si>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</si>
  <si>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</si>
  <si>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</si>
  <si>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</si>
  <si>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</si>
  <si>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</si>
  <si>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</si>
  <si>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</si>
  <si>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</si>
  <si>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</si>
  <si>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</si>
  <si>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</si>
  <si>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</si>
  <si>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</si>
  <si>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</si>
  <si>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</si>
  <si>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</si>
  <si>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</si>
  <si>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</si>
  <si>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</si>
  <si>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</si>
  <si>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</si>
  <si>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</si>
  <si>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</si>
  <si>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</si>
  <si>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</si>
  <si>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</si>
  <si>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</si>
  <si>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</si>
  <si>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</si>
  <si>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</si>
  <si>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</si>
  <si>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</si>
  <si>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</si>
  <si>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</si>
  <si>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</si>
  <si>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</si>
  <si>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</si>
  <si>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</si>
  <si>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</si>
  <si>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</si>
  <si>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</si>
  <si>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</si>
  <si>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</si>
  <si>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</si>
  <si>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</si>
  <si>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</si>
  <si>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</si>
  <si>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</si>
  <si>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</si>
  <si>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</si>
  <si>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</si>
  <si>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</si>
  <si>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</si>
  <si>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</si>
  <si>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</si>
  <si>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</si>
  <si>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</si>
  <si>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</si>
  <si>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</si>
  <si>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</si>
  <si>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</si>
  <si>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</si>
  <si>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</si>
  <si>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</si>
  <si>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</si>
  <si>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</si>
  <si>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</si>
  <si>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</si>
  <si>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</si>
  <si>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</si>
  <si>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</si>
  <si>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</si>
  <si>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</si>
  <si>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</si>
  <si>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</si>
  <si>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</si>
  <si>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</si>
  <si>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</si>
  <si>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</si>
  <si>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</si>
  <si>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</si>
  <si>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</si>
  <si>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</si>
  <si>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</si>
  <si>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</si>
  <si>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</si>
  <si>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</si>
  <si>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</si>
  <si>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</si>
  <si>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</si>
  <si>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</si>
  <si>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</si>
  <si>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</si>
  <si>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</si>
  <si>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</si>
  <si>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</si>
  <si>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</si>
  <si>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</si>
  <si>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</si>
  <si>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</si>
  <si>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</si>
  <si>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</si>
  <si>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</si>
  <si>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</si>
  <si>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</si>
  <si>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</si>
  <si>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</si>
  <si>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</si>
  <si>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</si>
  <si>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</si>
  <si>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</si>
  <si>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</si>
  <si>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</si>
  <si>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</si>
  <si>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</si>
  <si>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</si>
  <si>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</si>
  <si>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</si>
  <si>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</si>
  <si>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</si>
  <si>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</si>
  <si>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</si>
  <si>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</si>
  <si>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</si>
  <si>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</si>
  <si>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</si>
  <si>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</si>
  <si>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</si>
  <si>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</si>
  <si>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</si>
  <si>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</si>
  <si>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</si>
  <si>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</si>
  <si>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</si>
  <si>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</si>
  <si>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</si>
  <si>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</si>
  <si>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</si>
  <si>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</si>
  <si>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</si>
  <si>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</si>
  <si>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</si>
  <si>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</si>
  <si>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</si>
  <si>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</si>
  <si>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</si>
  <si>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</si>
  <si>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</si>
  <si>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</si>
  <si>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</si>
  <si>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</si>
  <si>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</si>
  <si>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</si>
  <si>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</si>
  <si>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</si>
  <si>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</si>
  <si>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</si>
  <si>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</si>
  <si>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</si>
  <si>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</si>
  <si>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</si>
  <si>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</si>
  <si>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</si>
  <si>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</si>
  <si>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</si>
  <si>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</si>
  <si>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</si>
  <si>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</si>
  <si>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</si>
  <si>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</si>
  <si>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</si>
  <si>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</si>
  <si>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</si>
  <si>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</si>
  <si>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</si>
  <si>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</si>
  <si>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</si>
  <si>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</si>
  <si>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</si>
  <si>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</si>
  <si>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</si>
  <si>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</si>
  <si>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</si>
  <si>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</si>
  <si>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</si>
  <si>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</si>
  <si>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</si>
  <si>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</si>
  <si>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</si>
  <si>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</si>
  <si>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</si>
  <si>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</si>
  <si>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</si>
  <si>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</si>
  <si>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</si>
  <si>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</si>
  <si>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</si>
  <si>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</si>
  <si>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</si>
  <si>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</si>
  <si>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</si>
  <si>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</si>
  <si>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</si>
  <si>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</si>
  <si>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</si>
  <si>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</si>
  <si>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</si>
  <si>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</si>
  <si>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</si>
  <si>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</si>
  <si>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</si>
  <si>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</si>
  <si>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</si>
  <si>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</si>
  <si>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</si>
  <si>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</si>
  <si>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</si>
  <si>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</si>
  <si>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</si>
  <si>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</si>
  <si>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</si>
  <si>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</si>
  <si>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</si>
  <si>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</si>
  <si>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</si>
  <si>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</si>
  <si>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</si>
  <si>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</si>
  <si>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</si>
  <si>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</si>
  <si>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</si>
  <si>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</si>
  <si>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</si>
  <si>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</si>
  <si>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</si>
  <si>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</si>
  <si>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</si>
  <si>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</si>
  <si>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</si>
  <si>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</si>
  <si>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</si>
  <si>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</si>
  <si>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</si>
  <si>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</si>
  <si>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</si>
  <si>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</si>
  <si>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</si>
  <si>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</si>
  <si>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</si>
  <si>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</si>
  <si>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</si>
  <si>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</si>
  <si>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</si>
  <si>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</si>
  <si>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</si>
  <si>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</si>
  <si>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</si>
  <si>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</si>
  <si>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</si>
  <si>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</si>
  <si>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</si>
  <si>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</si>
  <si>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</si>
  <si>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</si>
  <si>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</si>
  <si>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</si>
  <si>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</si>
  <si>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</si>
  <si>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</si>
  <si>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</si>
  <si>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</si>
  <si>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</si>
  <si>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</si>
  <si>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</si>
  <si>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</si>
  <si>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</si>
  <si>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</si>
  <si>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</si>
  <si>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</si>
  <si>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</si>
  <si>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</si>
  <si>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</si>
  <si>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</si>
  <si>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</si>
  <si>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</si>
  <si>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</si>
  <si>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</si>
  <si>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</si>
  <si>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</si>
  <si>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</si>
  <si>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</si>
  <si>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</si>
  <si>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</si>
  <si>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</si>
  <si>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</si>
  <si>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</si>
  <si>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</si>
  <si>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</si>
  <si>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</si>
  <si>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</si>
  <si>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</si>
  <si>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</si>
  <si>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</si>
  <si>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</si>
  <si>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</si>
  <si>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</si>
  <si>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</si>
  <si>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</si>
  <si>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</si>
  <si>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</si>
  <si>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</si>
  <si>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</si>
  <si>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</si>
  <si>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</si>
  <si>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</si>
  <si>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</si>
  <si>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</si>
  <si>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</si>
  <si>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</si>
  <si>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</si>
  <si>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</si>
  <si>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</si>
  <si>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</si>
  <si>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</si>
  <si>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</si>
  <si>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</si>
  <si>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</si>
  <si>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</si>
  <si>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</si>
  <si>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</si>
  <si>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</si>
  <si>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</si>
  <si>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</si>
  <si>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</si>
  <si>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</si>
  <si>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</si>
  <si>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</si>
  <si>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</si>
  <si>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</si>
  <si>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</si>
  <si>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</si>
  <si>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</si>
  <si>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</si>
  <si>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</si>
  <si>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</si>
  <si>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</si>
  <si>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</si>
  <si>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</si>
  <si>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</si>
  <si>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</si>
  <si>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</si>
  <si>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</si>
  <si>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</si>
  <si>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</si>
  <si>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</si>
  <si>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</si>
  <si>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</si>
  <si>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</si>
  <si>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</si>
  <si>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</si>
  <si>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</si>
  <si>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</si>
  <si>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</si>
  <si>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</si>
  <si>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</si>
  <si>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</si>
  <si>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</si>
  <si>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</si>
  <si>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</si>
  <si>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</si>
  <si>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</si>
  <si>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</si>
  <si>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</si>
  <si>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</si>
  <si>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</si>
  <si>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</si>
  <si>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</si>
  <si>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</si>
  <si>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</si>
  <si>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</si>
  <si>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</si>
  <si>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</si>
  <si>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</si>
  <si>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</si>
  <si>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</si>
  <si>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</si>
  <si>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</si>
  <si>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</si>
  <si>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</si>
  <si>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</si>
  <si>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</si>
  <si>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</si>
  <si>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</si>
  <si>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</si>
  <si>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</si>
  <si>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</si>
  <si>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</si>
  <si>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</si>
  <si>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</si>
  <si>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</si>
  <si>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</si>
  <si>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</si>
  <si>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</si>
  <si>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</si>
  <si>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</si>
  <si>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</si>
  <si>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</si>
  <si>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</si>
  <si>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</si>
  <si>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</si>
  <si>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</si>
  <si>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</si>
  <si>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</si>
  <si>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</si>
  <si>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</si>
  <si>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</si>
  <si>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</si>
  <si>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</si>
  <si>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</si>
  <si>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</si>
  <si>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</si>
  <si>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</si>
  <si>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</si>
  <si>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</si>
  <si>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</si>
  <si>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</si>
  <si>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</si>
  <si>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</si>
  <si>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</si>
  <si>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</si>
  <si>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</si>
  <si>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</si>
  <si>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</si>
  <si>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</si>
  <si>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</si>
  <si>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</si>
  <si>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</si>
  <si>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</si>
  <si>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</si>
  <si>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</si>
  <si>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</si>
  <si>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</si>
  <si>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</si>
  <si>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</si>
  <si>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</si>
  <si>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</si>
  <si>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</si>
  <si>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</si>
  <si>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</si>
  <si>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</si>
  <si>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</si>
  <si>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</si>
  <si>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</si>
  <si>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</si>
  <si>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</si>
  <si>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</si>
  <si>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</si>
  <si>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</si>
  <si>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</si>
  <si>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</si>
  <si>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</si>
  <si>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</si>
  <si>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</si>
  <si>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</si>
  <si>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</si>
  <si>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</si>
  <si>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</si>
  <si>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</si>
  <si>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</si>
  <si>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</si>
  <si>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</si>
  <si>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</si>
  <si>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</si>
  <si>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</si>
  <si>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</si>
  <si>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</si>
  <si>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</si>
  <si>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</si>
  <si>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</si>
  <si>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</si>
  <si>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</si>
  <si>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</si>
  <si>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</si>
  <si>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</si>
  <si>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</si>
  <si>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</si>
  <si>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</si>
  <si>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</si>
  <si>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</si>
  <si>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</si>
  <si>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</si>
  <si>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</si>
  <si>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</si>
  <si>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</si>
  <si>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</si>
  <si>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</si>
  <si>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</si>
  <si>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</si>
  <si>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</si>
  <si>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</si>
  <si>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</si>
  <si>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</si>
  <si>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</si>
  <si>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</si>
  <si>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</si>
  <si>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</si>
  <si>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</si>
  <si>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</si>
  <si>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</si>
  <si>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</si>
  <si>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</si>
  <si>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</si>
  <si>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</si>
  <si>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</si>
  <si>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</si>
  <si>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</si>
  <si>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</si>
  <si>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</si>
  <si>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</si>
  <si>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</si>
  <si>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</si>
  <si>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</si>
  <si>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</si>
  <si>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</si>
  <si>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</si>
  <si>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</si>
  <si>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</si>
  <si>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</si>
  <si>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</si>
  <si>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</si>
  <si>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</si>
  <si>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</si>
  <si>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</si>
  <si>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</si>
  <si>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</si>
  <si>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</si>
  <si>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</si>
  <si>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</si>
  <si>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</si>
  <si>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</si>
  <si>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</si>
  <si>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</si>
  <si>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</si>
  <si>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</si>
  <si>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</si>
  <si>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</si>
  <si>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</si>
  <si>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</si>
  <si>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</si>
  <si>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</si>
  <si>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</si>
  <si>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</si>
  <si>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</si>
  <si>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</si>
  <si>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</si>
  <si>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</si>
  <si>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</si>
  <si>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</si>
  <si>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</si>
  <si>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</si>
  <si>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</si>
  <si>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</si>
  <si>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</si>
  <si>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</si>
  <si>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</si>
  <si>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</si>
  <si>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</si>
  <si>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</si>
  <si>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</si>
  <si>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</si>
  <si>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</si>
  <si>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</si>
  <si>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</si>
  <si>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</si>
  <si>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</si>
  <si>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</si>
  <si>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</si>
  <si>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</si>
  <si>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</si>
  <si>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</si>
  <si>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</si>
  <si>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</si>
  <si>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</si>
  <si>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</si>
  <si>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</si>
  <si>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</si>
  <si>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</si>
  <si>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</si>
  <si>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</si>
  <si>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</si>
  <si>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</si>
  <si>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</si>
  <si>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</si>
  <si>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</si>
  <si>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</si>
  <si>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</si>
  <si>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</si>
  <si>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</si>
  <si>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</si>
  <si>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</si>
  <si>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</si>
  <si>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</si>
  <si>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</si>
  <si>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</si>
  <si>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</si>
  <si>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</si>
  <si>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</si>
  <si>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</si>
  <si>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</si>
  <si>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</si>
  <si>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</si>
  <si>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</si>
  <si>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</si>
  <si>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</si>
  <si>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</si>
  <si>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</si>
  <si>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</si>
  <si>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</si>
  <si>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</si>
  <si>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</si>
  <si>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</si>
  <si>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</si>
  <si>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</si>
  <si>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</si>
  <si>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</si>
  <si>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</si>
  <si>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</si>
  <si>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</si>
  <si>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</si>
  <si>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</si>
  <si>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</si>
  <si>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</si>
  <si>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</si>
  <si>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</si>
  <si>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</si>
  <si>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</si>
  <si>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</si>
  <si>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</si>
  <si>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</si>
  <si>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</si>
  <si>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</si>
  <si>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</si>
  <si>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</si>
  <si>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</si>
  <si>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</si>
  <si>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</si>
  <si>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</si>
  <si>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</si>
  <si>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</si>
  <si>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</si>
  <si>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</si>
  <si>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</si>
  <si>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</si>
  <si>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</si>
  <si>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</si>
  <si>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</si>
  <si>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</si>
  <si>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</si>
  <si>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</si>
  <si>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</si>
  <si>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</si>
  <si>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</si>
  <si>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</si>
  <si>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</si>
  <si>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</si>
  <si>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</si>
  <si>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</si>
  <si>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</si>
  <si>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</si>
  <si>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</si>
  <si>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</si>
  <si>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</si>
  <si>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</si>
  <si>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</si>
  <si>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</si>
  <si>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</si>
  <si>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</si>
  <si>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</si>
  <si>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</si>
  <si>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</si>
  <si>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</si>
  <si>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</si>
  <si>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</si>
  <si>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</si>
  <si>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</si>
  <si>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</si>
  <si>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</si>
  <si>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</si>
  <si>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</si>
  <si>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</si>
  <si>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</si>
  <si>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</si>
  <si>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</si>
  <si>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</si>
  <si>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</si>
  <si>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</si>
  <si>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</si>
  <si>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</si>
  <si>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</si>
  <si>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</si>
  <si>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</si>
  <si>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</si>
  <si>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</si>
  <si>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</si>
  <si>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</si>
  <si>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</si>
  <si>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</si>
  <si>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</si>
  <si>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</si>
  <si>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</si>
  <si>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</si>
  <si>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</si>
  <si>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</si>
  <si>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</si>
  <si>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</si>
  <si>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</si>
  <si>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</si>
  <si>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</si>
  <si>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</si>
  <si>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</si>
  <si>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</si>
  <si>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</si>
  <si>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</si>
  <si>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</si>
  <si>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</si>
  <si>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</si>
  <si>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</si>
  <si>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</si>
  <si>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</si>
  <si>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</si>
  <si>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</si>
  <si>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</si>
  <si>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</si>
  <si>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</si>
  <si>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</si>
  <si>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</si>
  <si>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</si>
  <si>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</si>
  <si>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</si>
  <si>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</si>
  <si>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</si>
  <si>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</si>
  <si>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</si>
  <si>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</si>
  <si>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</si>
  <si>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</si>
  <si>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</si>
  <si>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</si>
  <si>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</si>
  <si>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</si>
  <si>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</si>
  <si>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</si>
  <si>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</si>
  <si>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</si>
  <si>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</si>
  <si>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</si>
  <si>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</si>
  <si>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</si>
  <si>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</si>
  <si>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</si>
  <si>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</si>
  <si>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</si>
  <si>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</si>
  <si>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</si>
  <si>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</si>
  <si>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</si>
  <si>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</si>
  <si>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</si>
  <si>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</si>
  <si>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</si>
  <si>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</si>
  <si>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</si>
  <si>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</si>
  <si>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</si>
  <si>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</si>
  <si>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</si>
  <si>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</si>
  <si>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</si>
  <si>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</si>
  <si>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</si>
  <si>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</si>
  <si>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</si>
  <si>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</si>
  <si>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</si>
  <si>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</si>
  <si>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</si>
  <si>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</si>
  <si>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</si>
  <si>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</si>
  <si>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</si>
  <si>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</si>
  <si>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</si>
  <si>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</si>
  <si>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</si>
  <si>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</si>
  <si>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</si>
  <si>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</si>
  <si>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</si>
  <si>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</si>
  <si>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</si>
  <si>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</si>
  <si>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</si>
  <si>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</si>
  <si>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</si>
  <si>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</si>
  <si>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</si>
  <si>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</si>
  <si>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</si>
  <si>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</si>
  <si>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</si>
  <si>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</si>
  <si>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</si>
  <si>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</si>
  <si>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</si>
  <si>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</si>
  <si>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</si>
  <si>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</si>
  <si>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</si>
  <si>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</si>
  <si>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</si>
  <si>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</si>
  <si>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</si>
  <si>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</si>
  <si>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</si>
  <si>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</si>
  <si>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</si>
  <si>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</si>
  <si>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</si>
  <si>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</si>
  <si>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</si>
  <si>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</si>
  <si>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</si>
  <si>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</si>
  <si>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</si>
  <si>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</si>
  <si>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</si>
  <si>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</si>
  <si>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</si>
  <si>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</si>
  <si>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</si>
  <si>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</si>
  <si>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</si>
  <si>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</si>
  <si>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</si>
  <si>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</si>
  <si>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</si>
  <si>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</si>
  <si>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</si>
  <si>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</si>
  <si>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</si>
  <si>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</si>
  <si>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</si>
  <si>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</si>
  <si>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</si>
  <si>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</si>
  <si>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</si>
  <si>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</si>
  <si>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</si>
  <si>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</si>
  <si>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</si>
  <si>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</si>
  <si>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</si>
  <si>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</si>
  <si>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</si>
  <si>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</si>
  <si>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</si>
  <si>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</si>
  <si>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</si>
  <si>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</si>
  <si>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</si>
  <si>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</si>
  <si>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</si>
  <si>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</si>
  <si>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</si>
  <si>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</si>
  <si>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</si>
  <si>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</si>
  <si>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</si>
  <si>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</si>
  <si>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</si>
  <si>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</si>
  <si>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</si>
  <si>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</si>
  <si>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</si>
  <si>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</si>
  <si>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</si>
  <si>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</si>
  <si>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</si>
  <si>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</si>
  <si>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</si>
  <si>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</si>
  <si>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</si>
  <si>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</si>
  <si>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</si>
  <si>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</si>
  <si>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</si>
  <si>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①②その他食品について
神奈川県内の登録事業所が受託いたします。
③④納期・価格については、お問い合わせください。</t>
    <rPh sb="24" eb="26">
      <t>ジュタク</t>
    </rPh>
    <rPh sb="47" eb="48">
      <t>ト</t>
    </rPh>
    <rPh sb="49" eb="50">
      <t>ア</t>
    </rPh>
    <phoneticPr fontId="5"/>
  </si>
  <si>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</si>
  <si>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</si>
  <si>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</si>
  <si>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</si>
  <si>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</si>
  <si>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</si>
  <si>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</si>
  <si>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</si>
  <si>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</si>
  <si>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</si>
  <si>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</si>
  <si>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</si>
  <si>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</si>
  <si>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</si>
  <si>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</si>
  <si>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</si>
  <si>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</si>
  <si>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</si>
  <si>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</si>
  <si>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</si>
  <si>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</si>
  <si>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</si>
  <si>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</si>
  <si>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</si>
  <si>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</si>
  <si>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</si>
  <si>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</si>
  <si>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</si>
  <si>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</si>
  <si>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</si>
  <si>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</si>
  <si>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</si>
  <si>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</si>
  <si>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</si>
  <si>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</si>
  <si>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</si>
  <si>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</si>
  <si>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</si>
  <si>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</si>
  <si>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</si>
  <si>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</si>
  <si>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</si>
  <si>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</si>
  <si>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</si>
  <si>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</si>
  <si>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</si>
  <si>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</si>
  <si>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</si>
  <si>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</si>
  <si>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</si>
  <si>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</si>
  <si>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</si>
  <si>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</si>
  <si>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</si>
  <si>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</si>
  <si>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</si>
  <si>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</si>
  <si>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</si>
  <si>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</si>
  <si>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</si>
  <si>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</si>
  <si>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</si>
  <si>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</si>
  <si>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</si>
  <si>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</si>
  <si>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</si>
  <si>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</si>
  <si>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</si>
  <si>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</si>
  <si>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</si>
  <si>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</si>
  <si>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</si>
  <si>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</si>
  <si>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</si>
  <si>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</si>
  <si>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</si>
  <si>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</si>
  <si>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</si>
  <si>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</si>
  <si>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</si>
  <si>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</si>
  <si>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</si>
  <si>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</si>
  <si>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</si>
  <si>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</si>
  <si>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</si>
  <si>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</si>
  <si>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</si>
  <si>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</si>
  <si>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</si>
  <si>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</si>
  <si>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</si>
  <si>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</si>
  <si>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</si>
  <si>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</si>
  <si>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0463-72-3881</t>
  </si>
  <si>
    <t>0463-72-3811</t>
  </si>
  <si>
    <t>sp@yorube.or.jp</t>
  </si>
  <si>
    <t>0465-37-0181</t>
  </si>
  <si>
    <t>0465-37-0182</t>
  </si>
  <si>
    <t>baikoen-silk@yorube.or.jp</t>
  </si>
  <si>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</si>
  <si>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</si>
  <si>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</si>
  <si>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</si>
  <si>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</si>
  <si>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</si>
  <si>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</si>
  <si>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</si>
  <si>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①DM代行
②ダイレクトメール
③要相談
④要相談</t>
    <rPh sb="3" eb="5">
      <t>ダイコウ</t>
    </rPh>
    <rPh sb="17" eb="18">
      <t>ヨウ</t>
    </rPh>
    <rPh sb="18" eb="20">
      <t>ソウダン</t>
    </rPh>
    <rPh sb="22" eb="23">
      <t>ヨウ</t>
    </rPh>
    <rPh sb="23" eb="25">
      <t>ソウダン</t>
    </rPh>
    <phoneticPr fontId="1"/>
  </si>
  <si>
    <t>①ドリップパックコーヒ・豆のみ
②ブラジル・グアテマラ・マンデリン
③100円～
④要相談</t>
    <rPh sb="12" eb="13">
      <t>マメ</t>
    </rPh>
    <rPh sb="38" eb="39">
      <t>エン</t>
    </rPh>
    <rPh sb="42" eb="45">
      <t>ヨウソウダン</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</si>
  <si>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</si>
  <si>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</si>
  <si>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insatsuka@kihoso.net</t>
    <phoneticPr fontId="2"/>
  </si>
  <si>
    <t>就労継続支援Ａ型事業所</t>
    <phoneticPr fontId="2"/>
  </si>
  <si>
    <t>貴峯荘第２ワークピア</t>
    <phoneticPr fontId="2"/>
  </si>
  <si>
    <t>0463-51-6044</t>
    <phoneticPr fontId="2"/>
  </si>
  <si>
    <t>0463-51-6045</t>
    <phoneticPr fontId="2"/>
  </si>
  <si>
    <t>cleaning@shopworkpia.com</t>
  </si>
  <si>
    <t>伊勢原市</t>
    <rPh sb="0" eb="4">
      <t>イセハラシ</t>
    </rPh>
    <phoneticPr fontId="1"/>
  </si>
  <si>
    <t>岡崎6530-1</t>
    <rPh sb="0" eb="2">
      <t>オカザキ</t>
    </rPh>
    <phoneticPr fontId="1"/>
  </si>
  <si>
    <t>和田</t>
    <rPh sb="0" eb="2">
      <t>ワダ</t>
    </rPh>
    <phoneticPr fontId="2"/>
  </si>
  <si>
    <t>①②病院や施設等で使用する白衣や制服、作業着、衣類、タオル類などのクリーニングを承ります。
③④集配も行っておりますので、詳しくはお問い合わせください。</t>
    <phoneticPr fontId="2"/>
  </si>
  <si>
    <t>社会福祉法人貴峯</t>
    <rPh sb="0" eb="6">
      <t>シャカイフクシホウジン</t>
    </rPh>
    <rPh sb="6" eb="8">
      <t>キホウ</t>
    </rPh>
    <phoneticPr fontId="1"/>
  </si>
  <si>
    <t>貴峯荘第２ワークピア</t>
    <rPh sb="0" eb="3">
      <t>キホウソウ</t>
    </rPh>
    <rPh sb="3" eb="4">
      <t>ダイ</t>
    </rPh>
    <phoneticPr fontId="1"/>
  </si>
  <si>
    <t>伊勢原市</t>
    <rPh sb="0" eb="4">
      <t>イセハラシ</t>
    </rPh>
    <phoneticPr fontId="2"/>
  </si>
  <si>
    <t>岡崎6530-1</t>
    <rPh sb="0" eb="2">
      <t>オカザキ</t>
    </rPh>
    <phoneticPr fontId="2"/>
  </si>
  <si>
    <t>和田</t>
    <rPh sb="0" eb="2">
      <t>ワダ</t>
    </rPh>
    <phoneticPr fontId="1"/>
  </si>
  <si>
    <t>株式会社太洋光芒</t>
    <rPh sb="0" eb="4">
      <t>カブシキカイシャ</t>
    </rPh>
    <rPh sb="4" eb="8">
      <t>タイヨウコウボウ</t>
    </rPh>
    <phoneticPr fontId="10"/>
  </si>
  <si>
    <t>株式会社太洋光芒</t>
    <rPh sb="0" eb="4">
      <t>カブシキカイシャ</t>
    </rPh>
    <rPh sb="4" eb="8">
      <t>タイヨウコウボウ</t>
    </rPh>
    <phoneticPr fontId="2"/>
  </si>
  <si>
    <t>COLORS弘明寺</t>
    <rPh sb="6" eb="9">
      <t>グミョウジ</t>
    </rPh>
    <phoneticPr fontId="10"/>
  </si>
  <si>
    <t>COLORS弘明寺</t>
    <rPh sb="6" eb="9">
      <t>グミョウジ</t>
    </rPh>
    <phoneticPr fontId="2"/>
  </si>
  <si>
    <t>045-309-7611</t>
    <phoneticPr fontId="2"/>
  </si>
  <si>
    <t>t.tsukamoto@taiyokobo.com</t>
    <phoneticPr fontId="2"/>
  </si>
  <si>
    <t>横浜市</t>
    <rPh sb="0" eb="3">
      <t>ヨコハマシ</t>
    </rPh>
    <phoneticPr fontId="10"/>
  </si>
  <si>
    <t>横浜市南区六ッ川1丁目855－2グレイスヒルズ横浜3F</t>
    <phoneticPr fontId="2"/>
  </si>
  <si>
    <t>塚本拓海</t>
    <rPh sb="0" eb="2">
      <t>ツカモト</t>
    </rPh>
    <rPh sb="2" eb="4">
      <t>タクミ</t>
    </rPh>
    <phoneticPr fontId="10"/>
  </si>
  <si>
    <t>塚本拓海</t>
    <rPh sb="0" eb="2">
      <t>ツカモト</t>
    </rPh>
    <rPh sb="2" eb="4">
      <t>タクミ</t>
    </rPh>
    <phoneticPr fontId="2"/>
  </si>
  <si>
    <t>①即日お見積もり発行、デザイン、版下作成、校正、印刷、納品
②チラシ、折りパンフレット、ポスターA1可能、封筒、看板、カタログ、ダンボール、うちわ、ウェットティッシュ、名刺、各種加工
③名刺100部1000円、その他印刷物はお気軽にお見積もりご依頼承ります。
④仕様により1週間～1ヶ月</t>
    <rPh sb="1" eb="3">
      <t>ソクジツ</t>
    </rPh>
    <rPh sb="4" eb="6">
      <t>ミツ</t>
    </rPh>
    <rPh sb="8" eb="10">
      <t>ハッコウ</t>
    </rPh>
    <rPh sb="16" eb="18">
      <t>ハンシタ</t>
    </rPh>
    <rPh sb="18" eb="20">
      <t>サクセイ</t>
    </rPh>
    <rPh sb="21" eb="23">
      <t>コウセイ</t>
    </rPh>
    <rPh sb="24" eb="26">
      <t>インサツ</t>
    </rPh>
    <rPh sb="27" eb="29">
      <t>ノウヒン</t>
    </rPh>
    <rPh sb="35" eb="36">
      <t>オ</t>
    </rPh>
    <rPh sb="50" eb="52">
      <t>カノウ</t>
    </rPh>
    <rPh sb="53" eb="55">
      <t>フウトウ</t>
    </rPh>
    <rPh sb="56" eb="58">
      <t>カンバン</t>
    </rPh>
    <rPh sb="84" eb="86">
      <t>メイシ</t>
    </rPh>
    <rPh sb="87" eb="89">
      <t>カクシュ</t>
    </rPh>
    <rPh sb="89" eb="91">
      <t>カコウ</t>
    </rPh>
    <rPh sb="93" eb="95">
      <t>メイシ</t>
    </rPh>
    <rPh sb="98" eb="99">
      <t>ブ</t>
    </rPh>
    <rPh sb="103" eb="104">
      <t>エン</t>
    </rPh>
    <rPh sb="107" eb="108">
      <t>ホカ</t>
    </rPh>
    <rPh sb="108" eb="111">
      <t>インサツブツ</t>
    </rPh>
    <rPh sb="113" eb="115">
      <t>キガル</t>
    </rPh>
    <rPh sb="117" eb="119">
      <t>ミツ</t>
    </rPh>
    <rPh sb="122" eb="124">
      <t>イライ</t>
    </rPh>
    <rPh sb="124" eb="125">
      <t>ウケタマワ</t>
    </rPh>
    <rPh sb="131" eb="133">
      <t>シヨウ</t>
    </rPh>
    <rPh sb="137" eb="139">
      <t>シュウカン</t>
    </rPh>
    <rPh sb="142" eb="143">
      <t>ゲツ</t>
    </rPh>
    <phoneticPr fontId="2"/>
  </si>
  <si>
    <t>①お預かりの名刺に点字印刷。名刺の印刷も可能
②点字印刷
③１００枚1000円
④仕様により1週間～1ヶ月</t>
    <rPh sb="2" eb="3">
      <t>アズ</t>
    </rPh>
    <rPh sb="6" eb="8">
      <t>メイシ</t>
    </rPh>
    <rPh sb="9" eb="11">
      <t>テンジ</t>
    </rPh>
    <rPh sb="11" eb="13">
      <t>インサツ</t>
    </rPh>
    <rPh sb="14" eb="16">
      <t>メイシ</t>
    </rPh>
    <rPh sb="17" eb="19">
      <t>インサツ</t>
    </rPh>
    <rPh sb="20" eb="22">
      <t>カノウ</t>
    </rPh>
    <rPh sb="24" eb="28">
      <t>テンジインサツ</t>
    </rPh>
    <rPh sb="33" eb="34">
      <t>マイ</t>
    </rPh>
    <rPh sb="38" eb="39">
      <t>エン</t>
    </rPh>
    <rPh sb="41" eb="43">
      <t>シヨウ</t>
    </rPh>
    <rPh sb="47" eb="49">
      <t>シュウカン</t>
    </rPh>
    <rPh sb="52" eb="53">
      <t>ゲツ</t>
    </rPh>
    <phoneticPr fontId="2"/>
  </si>
  <si>
    <t>①コーヒーに関する業務全般
②ドリップバッグ作成、販売、卸売り、ケータリング
③ドリップバッグ5個入り５００円など
④仕様により1週間～1ヶ月</t>
    <rPh sb="6" eb="7">
      <t>カン</t>
    </rPh>
    <rPh sb="9" eb="11">
      <t>ギョウム</t>
    </rPh>
    <rPh sb="11" eb="13">
      <t>ゼンパン</t>
    </rPh>
    <rPh sb="22" eb="24">
      <t>サクセイ</t>
    </rPh>
    <rPh sb="25" eb="27">
      <t>ハンバイ</t>
    </rPh>
    <rPh sb="28" eb="30">
      <t>オロシウ</t>
    </rPh>
    <rPh sb="48" eb="50">
      <t>コイ</t>
    </rPh>
    <rPh sb="54" eb="55">
      <t>エン</t>
    </rPh>
    <phoneticPr fontId="2"/>
  </si>
  <si>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10"/>
  </si>
  <si>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2"/>
  </si>
  <si>
    <t>社会福祉法人光友会</t>
    <rPh sb="0" eb="4">
      <t>シャカイフクシ</t>
    </rPh>
    <rPh sb="4" eb="6">
      <t>ホウジン</t>
    </rPh>
    <rPh sb="6" eb="7">
      <t>ヒカリ</t>
    </rPh>
    <rPh sb="7" eb="8">
      <t>トモ</t>
    </rPh>
    <rPh sb="8" eb="9">
      <t>カイ</t>
    </rPh>
    <phoneticPr fontId="2"/>
  </si>
  <si>
    <t>神奈川ワークショップ</t>
    <rPh sb="0" eb="3">
      <t>カナガワ</t>
    </rPh>
    <phoneticPr fontId="2"/>
  </si>
  <si>
    <t>0466-48-1503</t>
    <phoneticPr fontId="2"/>
  </si>
  <si>
    <t>0466-48-1504</t>
    <phoneticPr fontId="2"/>
  </si>
  <si>
    <t>kws@lfa.jp</t>
    <phoneticPr fontId="2"/>
  </si>
  <si>
    <t>獺郷1008-1</t>
    <rPh sb="0" eb="2">
      <t>オソゴウ</t>
    </rPh>
    <phoneticPr fontId="2"/>
  </si>
  <si>
    <t>齋藤</t>
    <rPh sb="0" eb="2">
      <t>サイトウ</t>
    </rPh>
    <phoneticPr fontId="2"/>
  </si>
  <si>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
①文書の電子化を行います。
②A3規格までの文書の電子化</t>
    <phoneticPr fontId="2"/>
  </si>
  <si>
    <t>奈良橋</t>
    <rPh sb="0" eb="3">
      <t>ナラハシ</t>
    </rPh>
    <phoneticPr fontId="2"/>
  </si>
  <si>
    <t>テクノベース株式会社</t>
  </si>
  <si>
    <t>テクノベース</t>
  </si>
  <si>
    <t>045-308-6812</t>
  </si>
  <si>
    <t>045-308-6813</t>
  </si>
  <si>
    <t>info@techno-base.co.jp</t>
  </si>
  <si>
    <t>南区新川町5-32ライオンズマンション吉野町第6 107号</t>
  </si>
  <si>
    <t>石田理士</t>
  </si>
  <si>
    <t>①データ入力
②手書き文字のデータ化や名刺のデータ入力など
③④単価、納期についてはご相談ください</t>
  </si>
  <si>
    <t>①2DCAD
②AutoCADを使用した機械製図
③④単価、納期についてはご相談ください</t>
  </si>
  <si>
    <t>①アノテーション
②画像、文字のアノテーション
③④単価、納期についてはご相談ください</t>
  </si>
  <si>
    <t>045-308-6814</t>
  </si>
  <si>
    <t>①②封入、シール貼り、発送
③④単価、納期についてはご相談ください</t>
  </si>
  <si>
    <t>045-309-7611</t>
  </si>
  <si>
    <t>t.tsukamoto@taiyokobo.com</t>
  </si>
  <si>
    <t>横浜市南区六ッ川1丁目855－2グレイスヒルズ横浜3F</t>
  </si>
  <si>
    <t>0466-48-1503</t>
  </si>
  <si>
    <t>0466-48-1504</t>
  </si>
  <si>
    <t>kws@lfa.jp</t>
  </si>
  <si>
    <t>イマジネーションライフ株式会社</t>
    <rPh sb="11" eb="15">
      <t>カブシキガイシャ</t>
    </rPh>
    <phoneticPr fontId="1"/>
  </si>
  <si>
    <t>イマジネーションライフ関内事業所</t>
    <rPh sb="11" eb="16">
      <t>カンナイジギョウショ</t>
    </rPh>
    <phoneticPr fontId="1"/>
  </si>
  <si>
    <t>045-211-4241</t>
  </si>
  <si>
    <t>045-681-0149</t>
  </si>
  <si>
    <t>info@imaginationlife.co.jp</t>
  </si>
  <si>
    <t>中区山下町252　グランベル横浜ビル７階</t>
  </si>
  <si>
    <t>髙橋　真弥</t>
    <rPh sb="0" eb="2">
      <t>タ</t>
    </rPh>
    <rPh sb="3" eb="5">
      <t>シンヤ</t>
    </rPh>
    <phoneticPr fontId="1"/>
  </si>
  <si>
    <t>①システム開発・運用保守、コールセンター、書類審査、データ入力、その他
②システム開発・運用保守、コールセンター、書類審査、データ入力等
③仕様書による
④仕様書による</t>
    <rPh sb="5" eb="7">
      <t>カイハツ</t>
    </rPh>
    <rPh sb="8" eb="12">
      <t>ウンヨウホシュ</t>
    </rPh>
    <rPh sb="21" eb="25">
      <t>ショルイシンサ</t>
    </rPh>
    <rPh sb="29" eb="31">
      <t>ニュウリョク</t>
    </rPh>
    <rPh sb="34" eb="35">
      <t>タシヨウショシヨウショ</t>
    </rPh>
    <phoneticPr fontId="1"/>
  </si>
  <si>
    <t>①封入封緘、その他
②封入封緘、その他
③仕様書による
④仕様書による</t>
    <rPh sb="1" eb="5">
      <t>フウニュウフウカン</t>
    </rPh>
    <rPh sb="8" eb="9">
      <t>タ</t>
    </rPh>
    <rPh sb="21" eb="24">
      <t>シヨウショ</t>
    </rPh>
    <rPh sb="29" eb="32">
      <t>シヨウショ</t>
    </rPh>
    <phoneticPr fontId="1"/>
  </si>
  <si>
    <t>①複写サービス、その他
②複写サービス、その他
③仕様書による
④仕様書による</t>
    <rPh sb="1" eb="3">
      <t>フクシャ</t>
    </rPh>
    <rPh sb="10" eb="11">
      <t>タ</t>
    </rPh>
    <rPh sb="13" eb="15">
      <t>フクシャ</t>
    </rPh>
    <rPh sb="22" eb="23">
      <t>タ</t>
    </rPh>
    <rPh sb="25" eb="28">
      <t>シヨウショ</t>
    </rPh>
    <rPh sb="33" eb="36">
      <t>シヨウショ</t>
    </rPh>
    <phoneticPr fontId="1"/>
  </si>
  <si>
    <t>①受付・案内、その他
②受付・案内、その他
③仕様書による
④仕様書による</t>
    <rPh sb="1" eb="3">
      <t>ウケツケ</t>
    </rPh>
    <rPh sb="4" eb="6">
      <t>アンナイ</t>
    </rPh>
    <rPh sb="9" eb="10">
      <t>タ</t>
    </rPh>
    <rPh sb="12" eb="14">
      <t>ウケツケ</t>
    </rPh>
    <rPh sb="15" eb="17">
      <t>アンナイ</t>
    </rPh>
    <rPh sb="20" eb="21">
      <t>タ</t>
    </rPh>
    <rPh sb="23" eb="26">
      <t>シヨウショ</t>
    </rPh>
    <rPh sb="31" eb="34">
      <t>シヨウショ</t>
    </rPh>
    <phoneticPr fontId="1"/>
  </si>
  <si>
    <t>①意識調査、市場調査、交通量調査、その他
②意識調査、市場調査、交通量調査、その他
③仕様書による
④仕様書による</t>
    <rPh sb="1" eb="5">
      <t>イシキチョウサ</t>
    </rPh>
    <rPh sb="6" eb="10">
      <t>シジョウチョウサ</t>
    </rPh>
    <rPh sb="11" eb="16">
      <t>コウツウリョウチョウサ</t>
    </rPh>
    <rPh sb="19" eb="20">
      <t>タ</t>
    </rPh>
    <rPh sb="43" eb="46">
      <t>シヨウショ</t>
    </rPh>
    <rPh sb="51" eb="54">
      <t>シヨウショ</t>
    </rPh>
    <phoneticPr fontId="1"/>
  </si>
  <si>
    <t>①クリーニングの請負（カーペット）、その他
②クリーニングの請負（カーペット）、その他
③仕様書による
④仕様書による</t>
    <rPh sb="8" eb="10">
      <t>ウケオイ</t>
    </rPh>
    <rPh sb="20" eb="21">
      <t>タ</t>
    </rPh>
    <rPh sb="45" eb="48">
      <t>シヨウショ</t>
    </rPh>
    <rPh sb="53" eb="56">
      <t>シヨウショ</t>
    </rPh>
    <phoneticPr fontId="1"/>
  </si>
  <si>
    <t>社会福祉法人こうよう会</t>
    <rPh sb="0" eb="6">
      <t>シャカイフクシホウジン</t>
    </rPh>
    <rPh sb="10" eb="11">
      <t>カイ</t>
    </rPh>
    <phoneticPr fontId="1"/>
  </si>
  <si>
    <t>多機能型事業所ジャンプ</t>
    <rPh sb="0" eb="4">
      <t>タキノウガタ</t>
    </rPh>
    <rPh sb="4" eb="7">
      <t>ジギョウショ</t>
    </rPh>
    <phoneticPr fontId="1"/>
  </si>
  <si>
    <t>045-370-8430</t>
  </si>
  <si>
    <t>045-370-8432</t>
  </si>
  <si>
    <t>jump@kouyou-yokohama.com</t>
  </si>
  <si>
    <t>港南区日野中央2-23-36</t>
    <rPh sb="0" eb="3">
      <t>コウナンク</t>
    </rPh>
    <rPh sb="3" eb="7">
      <t>ヒノチュウオウ</t>
    </rPh>
    <phoneticPr fontId="1"/>
  </si>
  <si>
    <t>森山茂樹</t>
    <rPh sb="0" eb="2">
      <t>モリヤマ</t>
    </rPh>
    <rPh sb="2" eb="4">
      <t>シゲキ</t>
    </rPh>
    <phoneticPr fontId="1"/>
  </si>
  <si>
    <t>①製パン・販売
②総菜・菓子パン
③150円～300円
④詳細は直接お問い合わせください</t>
    <rPh sb="1" eb="2">
      <t>セイ</t>
    </rPh>
    <rPh sb="5" eb="7">
      <t>ハンバイ</t>
    </rPh>
    <rPh sb="9" eb="11">
      <t>ソウザイ</t>
    </rPh>
    <rPh sb="12" eb="14">
      <t>カシ</t>
    </rPh>
    <rPh sb="21" eb="22">
      <t>エン</t>
    </rPh>
    <rPh sb="26" eb="27">
      <t>エン</t>
    </rPh>
    <rPh sb="29" eb="31">
      <t>ショウサイ</t>
    </rPh>
    <rPh sb="32" eb="34">
      <t>チョクセツ</t>
    </rPh>
    <rPh sb="35" eb="36">
      <t>ト</t>
    </rPh>
    <rPh sb="37" eb="38">
      <t>ア</t>
    </rPh>
    <phoneticPr fontId="1"/>
  </si>
  <si>
    <t>港南区日野中央2-23-36</t>
  </si>
  <si>
    <t>①製菓・販売
②クッキー・アップルパイ
③150円～250円
④詳細は直接お問い合わせください</t>
    <rPh sb="1" eb="3">
      <t>セイカ</t>
    </rPh>
    <rPh sb="4" eb="6">
      <t>ハンバイ</t>
    </rPh>
    <rPh sb="24" eb="25">
      <t>エン</t>
    </rPh>
    <rPh sb="29" eb="30">
      <t>エン</t>
    </rPh>
    <rPh sb="32" eb="34">
      <t>ショウサイ</t>
    </rPh>
    <rPh sb="35" eb="37">
      <t>チョクセツ</t>
    </rPh>
    <rPh sb="38" eb="39">
      <t>ト</t>
    </rPh>
    <rPh sb="40" eb="41">
      <t>ア</t>
    </rPh>
    <phoneticPr fontId="1"/>
  </si>
  <si>
    <t>①封入・封緘・ラベル貼り・折り加工・組立加工・発送　等
②DM関係、広報誌、パンフレット、部品組立
③詳細は直接お問い合わせください
④詳細は直接お問い合わせください</t>
    <rPh sb="1" eb="3">
      <t>フウニュウ</t>
    </rPh>
    <rPh sb="4" eb="6">
      <t>フウカン</t>
    </rPh>
    <rPh sb="10" eb="11">
      <t>ハ</t>
    </rPh>
    <rPh sb="13" eb="14">
      <t>オ</t>
    </rPh>
    <rPh sb="15" eb="17">
      <t>カコウ</t>
    </rPh>
    <rPh sb="18" eb="20">
      <t>クミタテ</t>
    </rPh>
    <rPh sb="20" eb="22">
      <t>カコウ</t>
    </rPh>
    <rPh sb="23" eb="25">
      <t>ハッソウ</t>
    </rPh>
    <rPh sb="26" eb="27">
      <t>トウ</t>
    </rPh>
    <rPh sb="31" eb="33">
      <t>カンケイ</t>
    </rPh>
    <rPh sb="34" eb="37">
      <t>コウホウシ</t>
    </rPh>
    <rPh sb="45" eb="47">
      <t>ブヒン</t>
    </rPh>
    <rPh sb="47" eb="49">
      <t>クミタテ</t>
    </rPh>
    <rPh sb="59" eb="61">
      <t>ショウサイ</t>
    </rPh>
    <rPh sb="62" eb="64">
      <t>チョクセツ</t>
    </rPh>
    <rPh sb="65" eb="66">
      <t>ト</t>
    </rPh>
    <rPh sb="67" eb="68">
      <t>ア</t>
    </rPh>
    <phoneticPr fontId="1"/>
  </si>
  <si>
    <t>①刺しゅう入り雑貨
②コースター、ポケットティッシュ、名刺入れ、ヘアゴム、ポーチ　等
③100円～1500円
④詳細は直接お問い合わせください</t>
    <rPh sb="1" eb="2">
      <t>シ</t>
    </rPh>
    <rPh sb="5" eb="6">
      <t>イ</t>
    </rPh>
    <rPh sb="7" eb="9">
      <t>ザッカ</t>
    </rPh>
    <rPh sb="27" eb="30">
      <t>メイシイ</t>
    </rPh>
    <rPh sb="41" eb="42">
      <t>トウ</t>
    </rPh>
    <rPh sb="47" eb="48">
      <t>エン</t>
    </rPh>
    <rPh sb="53" eb="54">
      <t>エン</t>
    </rPh>
    <rPh sb="55" eb="56">
      <t>ア</t>
    </rPh>
    <phoneticPr fontId="1"/>
  </si>
  <si>
    <t>就労継続支援B型事業所はばたき</t>
    <rPh sb="0" eb="4">
      <t>シュウロウケイゾク</t>
    </rPh>
    <rPh sb="4" eb="6">
      <t>シエン</t>
    </rPh>
    <rPh sb="7" eb="8">
      <t>ガタ</t>
    </rPh>
    <rPh sb="8" eb="11">
      <t>ジギョウショ</t>
    </rPh>
    <phoneticPr fontId="1"/>
  </si>
  <si>
    <t>045-844-2950</t>
  </si>
  <si>
    <t>045-844-2952</t>
  </si>
  <si>
    <t>港南区大久保1-7-23</t>
    <rPh sb="0" eb="3">
      <t>コウナンク</t>
    </rPh>
    <rPh sb="3" eb="6">
      <t>オオクボ</t>
    </rPh>
    <phoneticPr fontId="1"/>
  </si>
  <si>
    <t>①弁当製造・販売
②仕出し弁当、日替わり弁当
③650円～1000円
④詳細は直接お問い合わせください</t>
    <rPh sb="1" eb="3">
      <t>ベントウ</t>
    </rPh>
    <rPh sb="3" eb="5">
      <t>セイゾウ</t>
    </rPh>
    <rPh sb="6" eb="8">
      <t>ハンバイ</t>
    </rPh>
    <rPh sb="10" eb="12">
      <t>シダ</t>
    </rPh>
    <rPh sb="13" eb="15">
      <t>ベントウ</t>
    </rPh>
    <rPh sb="16" eb="18">
      <t>ヒガ</t>
    </rPh>
    <rPh sb="20" eb="22">
      <t>ベントウ</t>
    </rPh>
    <rPh sb="27" eb="28">
      <t>エン</t>
    </rPh>
    <rPh sb="33" eb="34">
      <t>エン</t>
    </rPh>
    <rPh sb="35" eb="36">
      <t>ア</t>
    </rPh>
    <phoneticPr fontId="1"/>
  </si>
  <si>
    <t>①封入・封緘・ラベル貼り・折り加工・組立加工・発送　等
②DM関係、広報誌、パンフレット、部品組立
③詳細は直接お問い合わせください
④詳細は直接お問い合わせください</t>
  </si>
  <si>
    <t>①日常清掃、除草作業
②施設、マンション、アパートの共用部の掃き掃除、拭き掃除　等　
③1名あたり1h/1162円 人員の配置等は直接お問い合わせください
④詳細は直接お問い合わせください</t>
    <rPh sb="1" eb="3">
      <t>ニチジョウ</t>
    </rPh>
    <rPh sb="3" eb="5">
      <t>セイソウ</t>
    </rPh>
    <rPh sb="6" eb="8">
      <t>ジョソウ</t>
    </rPh>
    <rPh sb="8" eb="10">
      <t>サギョウ</t>
    </rPh>
    <rPh sb="12" eb="14">
      <t>シセツ</t>
    </rPh>
    <rPh sb="26" eb="29">
      <t>キョウヨウブ</t>
    </rPh>
    <rPh sb="30" eb="31">
      <t>ハ</t>
    </rPh>
    <rPh sb="32" eb="34">
      <t>ソウジ</t>
    </rPh>
    <rPh sb="35" eb="36">
      <t>フ</t>
    </rPh>
    <rPh sb="37" eb="39">
      <t>ソウジ</t>
    </rPh>
    <rPh sb="40" eb="41">
      <t>トウ</t>
    </rPh>
    <rPh sb="45" eb="46">
      <t>メイ</t>
    </rPh>
    <rPh sb="56" eb="57">
      <t>エン</t>
    </rPh>
    <rPh sb="58" eb="60">
      <t>ジンイン</t>
    </rPh>
    <rPh sb="61" eb="63">
      <t>ハイチ</t>
    </rPh>
    <rPh sb="63" eb="64">
      <t>トウ</t>
    </rPh>
    <rPh sb="65" eb="67">
      <t>チョクセツ</t>
    </rPh>
    <rPh sb="68" eb="69">
      <t>ト</t>
    </rPh>
    <rPh sb="70" eb="71">
      <t>ア</t>
    </rPh>
    <phoneticPr fontId="1"/>
  </si>
  <si>
    <t>社会福祉法人
光友会</t>
    <rPh sb="0" eb="4">
      <t>シャカイフクシ</t>
    </rPh>
    <rPh sb="4" eb="6">
      <t>ホウジン</t>
    </rPh>
    <rPh sb="7" eb="8">
      <t>ヒカリ</t>
    </rPh>
    <rPh sb="8" eb="9">
      <t>トモ</t>
    </rPh>
    <rPh sb="9" eb="10">
      <t>カイ</t>
    </rPh>
    <phoneticPr fontId="1"/>
  </si>
  <si>
    <t>神奈川ワークショップ</t>
    <rPh sb="0" eb="3">
      <t>カナガワ</t>
    </rPh>
    <phoneticPr fontId="1"/>
  </si>
  <si>
    <t>藤沢市</t>
    <rPh sb="0" eb="3">
      <t>フジサワシ</t>
    </rPh>
    <phoneticPr fontId="1"/>
  </si>
  <si>
    <t>獺郷1008-1</t>
    <rPh sb="0" eb="2">
      <t>オソゴウ</t>
    </rPh>
    <phoneticPr fontId="1"/>
  </si>
  <si>
    <t>齋藤</t>
    <rPh sb="0" eb="2">
      <t>サイトウ</t>
    </rPh>
    <phoneticPr fontId="1"/>
  </si>
  <si>
    <t>①名刺印刷（フルカラー対応）
②両面、ロゴ制作、点字も入れられます
③片面1500円から
④</t>
    <rPh sb="1" eb="3">
      <t>メイシ</t>
    </rPh>
    <rPh sb="3" eb="5">
      <t>インサツ</t>
    </rPh>
    <rPh sb="11" eb="13">
      <t>タイオウ</t>
    </rPh>
    <rPh sb="16" eb="18">
      <t>リョウメン</t>
    </rPh>
    <rPh sb="21" eb="23">
      <t>セイサク</t>
    </rPh>
    <rPh sb="24" eb="26">
      <t>テンジ</t>
    </rPh>
    <rPh sb="27" eb="28">
      <t>イ</t>
    </rPh>
    <rPh sb="35" eb="37">
      <t>カタメン</t>
    </rPh>
    <rPh sb="41" eb="42">
      <t>エン</t>
    </rPh>
    <phoneticPr fontId="1"/>
  </si>
  <si>
    <t>①封筒印刷（フルカラー印刷）
②両面、ロゴ制作、点字も入れられます
③小ロッド対応可
④</t>
    <rPh sb="1" eb="3">
      <t>フウトウ</t>
    </rPh>
    <rPh sb="3" eb="5">
      <t>インサツ</t>
    </rPh>
    <rPh sb="11" eb="13">
      <t>インサツ</t>
    </rPh>
    <rPh sb="16" eb="18">
      <t>リョウメン</t>
    </rPh>
    <rPh sb="21" eb="23">
      <t>セイサク</t>
    </rPh>
    <rPh sb="24" eb="26">
      <t>テンジ</t>
    </rPh>
    <rPh sb="27" eb="28">
      <t>イ</t>
    </rPh>
    <rPh sb="35" eb="36">
      <t>ショウ</t>
    </rPh>
    <rPh sb="39" eb="41">
      <t>タイオウ</t>
    </rPh>
    <rPh sb="41" eb="42">
      <t>カ</t>
    </rPh>
    <phoneticPr fontId="1"/>
  </si>
  <si>
    <t>佐倉</t>
    <rPh sb="0" eb="2">
      <t>サクラ</t>
    </rPh>
    <phoneticPr fontId="1"/>
  </si>
  <si>
    <t>①菓子パン、食パン各種、かわうそサブレ、ミックスクッキー、パウンドケーキ
②135円から
③注文、配達、バザー等の販売可
④個別の対応可（卵無しなど）</t>
    <rPh sb="1" eb="3">
      <t>カシ</t>
    </rPh>
    <rPh sb="6" eb="7">
      <t>ショク</t>
    </rPh>
    <rPh sb="9" eb="11">
      <t>カクシュ</t>
    </rPh>
    <rPh sb="41" eb="42">
      <t>エン</t>
    </rPh>
    <rPh sb="46" eb="48">
      <t>チュウモン</t>
    </rPh>
    <rPh sb="49" eb="51">
      <t>ハイタツ</t>
    </rPh>
    <rPh sb="55" eb="56">
      <t>トウ</t>
    </rPh>
    <rPh sb="57" eb="59">
      <t>ハンバイ</t>
    </rPh>
    <rPh sb="59" eb="60">
      <t>カ</t>
    </rPh>
    <rPh sb="62" eb="64">
      <t>コベツ</t>
    </rPh>
    <rPh sb="65" eb="67">
      <t>タイオウ</t>
    </rPh>
    <rPh sb="67" eb="68">
      <t>カ</t>
    </rPh>
    <rPh sb="69" eb="70">
      <t>タマゴ</t>
    </rPh>
    <rPh sb="70" eb="71">
      <t>ナ</t>
    </rPh>
    <phoneticPr fontId="1"/>
  </si>
  <si>
    <t>吉田</t>
    <rPh sb="0" eb="2">
      <t>ヨシダ</t>
    </rPh>
    <phoneticPr fontId="1"/>
  </si>
  <si>
    <t>①MD作業、箱の組み立て、電子部品組み立て、内職作業全般
②チラシ折作業、断裁作業、自前の畑の野菜、お米の販売、農家のお手伝い等</t>
    <rPh sb="3" eb="5">
      <t>サギョウ</t>
    </rPh>
    <rPh sb="6" eb="7">
      <t>ハコ</t>
    </rPh>
    <rPh sb="8" eb="9">
      <t>ク</t>
    </rPh>
    <rPh sb="10" eb="11">
      <t>タ</t>
    </rPh>
    <rPh sb="13" eb="17">
      <t>デンシブヒン</t>
    </rPh>
    <rPh sb="17" eb="18">
      <t>ク</t>
    </rPh>
    <rPh sb="19" eb="20">
      <t>タ</t>
    </rPh>
    <rPh sb="22" eb="24">
      <t>ナイショク</t>
    </rPh>
    <rPh sb="24" eb="26">
      <t>サギョウ</t>
    </rPh>
    <rPh sb="26" eb="28">
      <t>ゼンパン</t>
    </rPh>
    <rPh sb="33" eb="36">
      <t>オリサギョウ</t>
    </rPh>
    <rPh sb="37" eb="41">
      <t>ダンサイサギョウ</t>
    </rPh>
    <rPh sb="42" eb="44">
      <t>ジマエ</t>
    </rPh>
    <rPh sb="45" eb="46">
      <t>ハタケ</t>
    </rPh>
    <rPh sb="47" eb="49">
      <t>ヤサイ</t>
    </rPh>
    <rPh sb="51" eb="52">
      <t>コメ</t>
    </rPh>
    <rPh sb="53" eb="55">
      <t>ハンバイ</t>
    </rPh>
    <rPh sb="56" eb="58">
      <t>ノウカ</t>
    </rPh>
    <rPh sb="60" eb="62">
      <t>テツダ</t>
    </rPh>
    <rPh sb="63" eb="64">
      <t>トウ</t>
    </rPh>
    <phoneticPr fontId="1"/>
  </si>
  <si>
    <t>寒川事業所</t>
    <rPh sb="0" eb="5">
      <t>サムカワジギョウショ</t>
    </rPh>
    <phoneticPr fontId="1"/>
  </si>
  <si>
    <t>0467-38-7220</t>
  </si>
  <si>
    <t>0467-38-7221</t>
  </si>
  <si>
    <t>samukawa@lfa.jp</t>
  </si>
  <si>
    <t>寒川町</t>
    <rPh sb="0" eb="2">
      <t>サムカワ</t>
    </rPh>
    <rPh sb="2" eb="3">
      <t>マチ</t>
    </rPh>
    <phoneticPr fontId="1"/>
  </si>
  <si>
    <t>岡田1-9-1司ビル１F</t>
    <rPh sb="0" eb="2">
      <t>オカダ</t>
    </rPh>
    <rPh sb="7" eb="8">
      <t>ツカサ</t>
    </rPh>
    <phoneticPr fontId="1"/>
  </si>
  <si>
    <t>加藤</t>
    <rPh sb="0" eb="2">
      <t>カトウ</t>
    </rPh>
    <phoneticPr fontId="1"/>
  </si>
  <si>
    <t>①お弁当、お惣菜、オードブル他
②５００円から
③配達等については直接お問い合わせください
　県内可</t>
    <rPh sb="2" eb="4">
      <t>ベントウ</t>
    </rPh>
    <rPh sb="6" eb="8">
      <t>ソウザイ</t>
    </rPh>
    <rPh sb="14" eb="15">
      <t>ホカ</t>
    </rPh>
    <rPh sb="20" eb="21">
      <t>エン</t>
    </rPh>
    <phoneticPr fontId="1"/>
  </si>
  <si>
    <t>社会福祉法人
光友会</t>
    <rPh sb="0" eb="4">
      <t>シャカイフクシ</t>
    </rPh>
    <rPh sb="4" eb="6">
      <t>ホウジン</t>
    </rPh>
    <rPh sb="7" eb="8">
      <t>ヒカリ</t>
    </rPh>
    <rPh sb="8" eb="9">
      <t>トモ</t>
    </rPh>
    <rPh sb="9" eb="10">
      <t>カイ</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</si>
  <si>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</si>
  <si>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1"/>
  </si>
  <si>
    <t>横浜SSJ</t>
    <rPh sb="0" eb="2">
      <t>ヨコハマ</t>
    </rPh>
    <phoneticPr fontId="1"/>
  </si>
  <si>
    <t>ワークショップメンバーズ</t>
  </si>
  <si>
    <t>045-331-9081</t>
  </si>
  <si>
    <t>045-331-9082</t>
  </si>
  <si>
    <t>wsm@mbe.nifty.com</t>
  </si>
  <si>
    <t>保土ヶ谷区岩間町1-10-5</t>
  </si>
  <si>
    <t>山之内絵美</t>
    <rPh sb="0" eb="3">
      <t>ヤマノウチ</t>
    </rPh>
    <rPh sb="3" eb="5">
      <t>エミ</t>
    </rPh>
    <phoneticPr fontId="1"/>
  </si>
  <si>
    <t>三上景子</t>
    <rPh sb="0" eb="2">
      <t>ミカミ</t>
    </rPh>
    <rPh sb="2" eb="4">
      <t>ケイコ</t>
    </rPh>
    <phoneticPr fontId="1"/>
  </si>
  <si>
    <t>①Adobeソフトを使用した印刷を行います。
②チラシ、冊子、リーフレット、カード等
③お問合せ下さい（用紙やサイズ、刷色、部数によって変わります）
④（例）A4チラシ1万枚…校了より8営業日</t>
    <rPh sb="10" eb="12">
      <t>シヨウ</t>
    </rPh>
    <rPh sb="14" eb="16">
      <t>インサツ</t>
    </rPh>
    <rPh sb="17" eb="18">
      <t>オコナ</t>
    </rPh>
    <rPh sb="28" eb="30">
      <t>サッシ</t>
    </rPh>
    <rPh sb="41" eb="42">
      <t>トウ</t>
    </rPh>
    <rPh sb="52" eb="54">
      <t>ヨウシ</t>
    </rPh>
    <rPh sb="59" eb="61">
      <t>スリイロ</t>
    </rPh>
    <rPh sb="62" eb="64">
      <t>ブスウ</t>
    </rPh>
    <rPh sb="68" eb="69">
      <t>カ</t>
    </rPh>
    <rPh sb="77" eb="78">
      <t>レイ</t>
    </rPh>
    <rPh sb="85" eb="87">
      <t>マンマイ</t>
    </rPh>
    <rPh sb="88" eb="90">
      <t>コウリョウ</t>
    </rPh>
    <rPh sb="93" eb="96">
      <t>エイギョウビ</t>
    </rPh>
    <phoneticPr fontId="1"/>
  </si>
  <si>
    <t>①②紙文書を電子化（WordまたはExcel）します。
③お問合せ下さい（表作成ありなし、文字量によって変わります）
④（例）A4片面10.5ｐｔ文字のみ20枚…5営業日</t>
    <rPh sb="2" eb="3">
      <t>カミ</t>
    </rPh>
    <rPh sb="3" eb="5">
      <t>ブンショ</t>
    </rPh>
    <rPh sb="6" eb="8">
      <t>デンシ</t>
    </rPh>
    <rPh sb="8" eb="9">
      <t>カ</t>
    </rPh>
    <rPh sb="37" eb="40">
      <t>ヒョウサクセイ</t>
    </rPh>
    <rPh sb="45" eb="48">
      <t>モジリョウ</t>
    </rPh>
    <rPh sb="52" eb="53">
      <t>カ</t>
    </rPh>
    <rPh sb="61" eb="62">
      <t>レイ</t>
    </rPh>
    <rPh sb="65" eb="67">
      <t>カタメン</t>
    </rPh>
    <rPh sb="73" eb="75">
      <t>モジ</t>
    </rPh>
    <rPh sb="79" eb="80">
      <t>マイ</t>
    </rPh>
    <rPh sb="82" eb="85">
      <t>エイギョウビ</t>
    </rPh>
    <phoneticPr fontId="1"/>
  </si>
  <si>
    <t>①封入物の丁合、封入封緘、宛名ラベル貼付
②封筒（角2、長3等）、A4底ダンボールを使用した封入
③お問合せ下さい（丁合する数量、折り加工や送料負担の有無により変わります）
④（例）長3封筒に三つ折りA4紙1点封入×1,000件…5営業日</t>
    <rPh sb="1" eb="4">
      <t>フウニュウブツ</t>
    </rPh>
    <rPh sb="5" eb="7">
      <t>チョウアイ</t>
    </rPh>
    <rPh sb="8" eb="10">
      <t>フウニュウ</t>
    </rPh>
    <rPh sb="10" eb="12">
      <t>フウカン</t>
    </rPh>
    <rPh sb="13" eb="15">
      <t>アテナ</t>
    </rPh>
    <rPh sb="18" eb="20">
      <t>チョウフ</t>
    </rPh>
    <rPh sb="22" eb="24">
      <t>フウトウ</t>
    </rPh>
    <rPh sb="25" eb="26">
      <t>カク</t>
    </rPh>
    <rPh sb="28" eb="29">
      <t>ナガ</t>
    </rPh>
    <rPh sb="30" eb="31">
      <t>トウ</t>
    </rPh>
    <rPh sb="35" eb="36">
      <t>ソコ</t>
    </rPh>
    <rPh sb="42" eb="44">
      <t>シヨウ</t>
    </rPh>
    <rPh sb="46" eb="48">
      <t>フウニュウ</t>
    </rPh>
    <rPh sb="58" eb="60">
      <t>チョウアイ</t>
    </rPh>
    <rPh sb="62" eb="63">
      <t>カズ</t>
    </rPh>
    <rPh sb="63" eb="64">
      <t>リョウ</t>
    </rPh>
    <rPh sb="65" eb="66">
      <t>オ</t>
    </rPh>
    <rPh sb="67" eb="69">
      <t>カコウ</t>
    </rPh>
    <rPh sb="70" eb="72">
      <t>ソウリョウ</t>
    </rPh>
    <rPh sb="72" eb="74">
      <t>フタン</t>
    </rPh>
    <rPh sb="75" eb="77">
      <t>ウム</t>
    </rPh>
    <rPh sb="80" eb="81">
      <t>カ</t>
    </rPh>
    <rPh sb="91" eb="92">
      <t>ナガ</t>
    </rPh>
    <rPh sb="93" eb="95">
      <t>フウトウ</t>
    </rPh>
    <rPh sb="96" eb="97">
      <t>ミ</t>
    </rPh>
    <rPh sb="98" eb="99">
      <t>オ</t>
    </rPh>
    <rPh sb="102" eb="103">
      <t>カミ</t>
    </rPh>
    <rPh sb="104" eb="105">
      <t>テン</t>
    </rPh>
    <rPh sb="105" eb="107">
      <t>フウニュウ</t>
    </rPh>
    <rPh sb="113" eb="114">
      <t>ケン</t>
    </rPh>
    <phoneticPr fontId="1"/>
  </si>
  <si>
    <t>①②公園、施設外構では掃き掃除を年間スケジュールに沿って行います。また消防署トイレの清掃も行っています。
③ご相談ください
④ご相談ください</t>
    <rPh sb="2" eb="4">
      <t>コウエン</t>
    </rPh>
    <rPh sb="5" eb="7">
      <t>シセツ</t>
    </rPh>
    <rPh sb="7" eb="9">
      <t>ガイコウ</t>
    </rPh>
    <rPh sb="11" eb="12">
      <t>ハ</t>
    </rPh>
    <rPh sb="13" eb="15">
      <t>ソウジ</t>
    </rPh>
    <rPh sb="16" eb="18">
      <t>ネンカン</t>
    </rPh>
    <rPh sb="25" eb="26">
      <t>ソ</t>
    </rPh>
    <rPh sb="28" eb="29">
      <t>オコナ</t>
    </rPh>
    <rPh sb="35" eb="38">
      <t>ショウボウショ</t>
    </rPh>
    <rPh sb="42" eb="44">
      <t>セイソウ</t>
    </rPh>
    <rPh sb="45" eb="46">
      <t>オコナ</t>
    </rPh>
    <rPh sb="55" eb="57">
      <t>ソウダン</t>
    </rPh>
    <rPh sb="64" eb="66">
      <t>ソウダン</t>
    </rPh>
    <phoneticPr fontId="1"/>
  </si>
  <si>
    <t>①Adobeソフトを使用し版下の作成から印刷を行います。
②両面フルカラー印刷100枚セット（10枚単位での発注も可能）
③100枚セット…1,500円+消費税
④校了より3営業日（大量発注の際はご相談となります）</t>
    <rPh sb="13" eb="15">
      <t>ハンシタ</t>
    </rPh>
    <rPh sb="16" eb="18">
      <t>サクセイ</t>
    </rPh>
    <rPh sb="30" eb="32">
      <t>リョウメン</t>
    </rPh>
    <rPh sb="37" eb="39">
      <t>インサツ</t>
    </rPh>
    <rPh sb="42" eb="43">
      <t>マイ</t>
    </rPh>
    <rPh sb="49" eb="50">
      <t>マイ</t>
    </rPh>
    <rPh sb="50" eb="52">
      <t>タンイ</t>
    </rPh>
    <rPh sb="54" eb="56">
      <t>ハッチュウ</t>
    </rPh>
    <rPh sb="57" eb="59">
      <t>カノウ</t>
    </rPh>
    <rPh sb="65" eb="66">
      <t>マイ</t>
    </rPh>
    <rPh sb="75" eb="76">
      <t>エン</t>
    </rPh>
    <rPh sb="77" eb="80">
      <t>ショウヒゼイ</t>
    </rPh>
    <rPh sb="91" eb="93">
      <t>タイリョウ</t>
    </rPh>
    <rPh sb="93" eb="95">
      <t>ハッチュウ</t>
    </rPh>
    <rPh sb="96" eb="97">
      <t>サイ</t>
    </rPh>
    <rPh sb="99" eb="101">
      <t>ソウダン</t>
    </rPh>
    <phoneticPr fontId="1"/>
  </si>
  <si>
    <t>①Adobeソフトを使用し版下の作成から印刷を行います。
②定型封筒、別寸（特注サイズ）封筒、窓あき封筒、挨拶状・封筒
③お問合せ下さい（用紙やサイズ、刷色、部数によって変わります）
④（例）長3クラフト片面黒一色1,000枚…校了より4営業日</t>
    <rPh sb="30" eb="32">
      <t>テイケイ</t>
    </rPh>
    <rPh sb="32" eb="34">
      <t>フウトウ</t>
    </rPh>
    <rPh sb="35" eb="37">
      <t>ベツスン</t>
    </rPh>
    <rPh sb="38" eb="40">
      <t>トクチュウ</t>
    </rPh>
    <rPh sb="44" eb="46">
      <t>フウトウ</t>
    </rPh>
    <rPh sb="47" eb="48">
      <t>マド</t>
    </rPh>
    <rPh sb="50" eb="52">
      <t>フウトウ</t>
    </rPh>
    <rPh sb="53" eb="56">
      <t>アイサツジョウ</t>
    </rPh>
    <rPh sb="57" eb="59">
      <t>フウトウ</t>
    </rPh>
    <rPh sb="94" eb="95">
      <t>レイ</t>
    </rPh>
    <rPh sb="96" eb="97">
      <t>ナガ</t>
    </rPh>
    <rPh sb="102" eb="104">
      <t>カタメン</t>
    </rPh>
    <rPh sb="104" eb="107">
      <t>クロイッショク</t>
    </rPh>
    <rPh sb="112" eb="113">
      <t>マイ</t>
    </rPh>
    <rPh sb="114" eb="116">
      <t>コウリョウ</t>
    </rPh>
    <rPh sb="119" eb="122">
      <t>エイギョウビ</t>
    </rPh>
    <phoneticPr fontId="1"/>
  </si>
  <si>
    <t>①フリーペーパー、折り込みチラシ等のポスティングを行います
②フリーペーパー、折り込みチラシ等
③ご相談ください（サイズ、チラシ枚数等によって変わります）
④指定の期間（最低２日間以上）内に行います</t>
    <rPh sb="9" eb="10">
      <t>オ</t>
    </rPh>
    <rPh sb="11" eb="12">
      <t>コ</t>
    </rPh>
    <rPh sb="16" eb="17">
      <t>トウ</t>
    </rPh>
    <rPh sb="25" eb="26">
      <t>オコナ</t>
    </rPh>
    <rPh sb="39" eb="40">
      <t>オ</t>
    </rPh>
    <rPh sb="41" eb="42">
      <t>コ</t>
    </rPh>
    <rPh sb="46" eb="47">
      <t>トウ</t>
    </rPh>
    <rPh sb="50" eb="52">
      <t>ソウダン</t>
    </rPh>
    <rPh sb="64" eb="66">
      <t>マイスウ</t>
    </rPh>
    <rPh sb="66" eb="67">
      <t>トウ</t>
    </rPh>
    <rPh sb="71" eb="72">
      <t>カ</t>
    </rPh>
    <rPh sb="79" eb="81">
      <t>シテイ</t>
    </rPh>
    <rPh sb="82" eb="84">
      <t>キカン</t>
    </rPh>
    <rPh sb="85" eb="87">
      <t>サイテイ</t>
    </rPh>
    <rPh sb="88" eb="89">
      <t>ニチ</t>
    </rPh>
    <rPh sb="89" eb="90">
      <t>カン</t>
    </rPh>
    <rPh sb="90" eb="92">
      <t>イジョウ</t>
    </rPh>
    <rPh sb="93" eb="94">
      <t>ナイ</t>
    </rPh>
    <rPh sb="95" eb="96">
      <t>オコナ</t>
    </rPh>
    <phoneticPr fontId="1"/>
  </si>
  <si>
    <t>横浜SSJ</t>
    <rPh sb="0" eb="2">
      <t>ヨコハマ</t>
    </rPh>
    <phoneticPr fontId="2"/>
  </si>
  <si>
    <t>ワークショップメンバーズ</t>
    <phoneticPr fontId="2"/>
  </si>
  <si>
    <t>045-331-9081</t>
    <phoneticPr fontId="2"/>
  </si>
  <si>
    <t>045-331-9082</t>
    <phoneticPr fontId="2"/>
  </si>
  <si>
    <t>wsm@mbe.nifty.com</t>
    <phoneticPr fontId="2"/>
  </si>
  <si>
    <t>保土ヶ谷区岩間町1-10-5</t>
    <phoneticPr fontId="2"/>
  </si>
  <si>
    <t>山之内絵美</t>
    <rPh sb="0" eb="3">
      <t>ヤマノウチ</t>
    </rPh>
    <rPh sb="3" eb="5">
      <t>エミ</t>
    </rPh>
    <phoneticPr fontId="2"/>
  </si>
  <si>
    <t>①②紙文書を電子化（WordまたはExcel）します。
③お問合せ下さい（表作成ありなし、文字量によって変わります）
④（例）A4片面10.5ｐｔ文字のみ20枚…5営業日</t>
    <rPh sb="2" eb="3">
      <t>カミ</t>
    </rPh>
    <rPh sb="3" eb="5">
      <t>ブンショ</t>
    </rPh>
    <rPh sb="6" eb="8">
      <t>デンシ</t>
    </rPh>
    <rPh sb="8" eb="9">
      <t>カ</t>
    </rPh>
    <rPh sb="37" eb="40">
      <t>ヒョウサクセイ</t>
    </rPh>
    <rPh sb="45" eb="48">
      <t>モジリョウ</t>
    </rPh>
    <rPh sb="52" eb="53">
      <t>カ</t>
    </rPh>
    <rPh sb="61" eb="62">
      <t>レイ</t>
    </rPh>
    <rPh sb="65" eb="67">
      <t>カタメン</t>
    </rPh>
    <rPh sb="73" eb="75">
      <t>モジ</t>
    </rPh>
    <rPh sb="79" eb="80">
      <t>マイ</t>
    </rPh>
    <rPh sb="82" eb="85">
      <t>エイギョウビ</t>
    </rPh>
    <phoneticPr fontId="2"/>
  </si>
  <si>
    <t>①Adobeソフトを使用し版下の作成から印刷を行います。
②両面フルカラー印刷100枚セット（10枚単位での発注も可能）
③100枚セット…1,500円+消費税
④校了より3営業日（大量発注の際はご相談となります）</t>
    <rPh sb="13" eb="15">
      <t>ハンシタ</t>
    </rPh>
    <rPh sb="16" eb="18">
      <t>サクセイ</t>
    </rPh>
    <rPh sb="30" eb="32">
      <t>リョウメン</t>
    </rPh>
    <rPh sb="37" eb="39">
      <t>インサツ</t>
    </rPh>
    <rPh sb="42" eb="43">
      <t>マイ</t>
    </rPh>
    <rPh sb="49" eb="50">
      <t>マイ</t>
    </rPh>
    <rPh sb="50" eb="52">
      <t>タンイ</t>
    </rPh>
    <rPh sb="54" eb="56">
      <t>ハッチュウ</t>
    </rPh>
    <rPh sb="57" eb="59">
      <t>カノウ</t>
    </rPh>
    <rPh sb="65" eb="66">
      <t>マイ</t>
    </rPh>
    <rPh sb="75" eb="76">
      <t>エン</t>
    </rPh>
    <rPh sb="77" eb="80">
      <t>ショウヒゼイ</t>
    </rPh>
    <rPh sb="91" eb="93">
      <t>タイリョウ</t>
    </rPh>
    <rPh sb="93" eb="95">
      <t>ハッチュウ</t>
    </rPh>
    <rPh sb="96" eb="97">
      <t>サイ</t>
    </rPh>
    <rPh sb="99" eb="101">
      <t>ソウダン</t>
    </rPh>
    <phoneticPr fontId="2"/>
  </si>
  <si>
    <t>カイマナ株式会社</t>
    <rPh sb="4" eb="8">
      <t>カブシキガイシャ</t>
    </rPh>
    <phoneticPr fontId="1"/>
  </si>
  <si>
    <t>カイマナ株式会社</t>
    <rPh sb="4" eb="8">
      <t>カブシキガイシャ</t>
    </rPh>
    <phoneticPr fontId="2"/>
  </si>
  <si>
    <t>ダイアモンドマーリン</t>
    <phoneticPr fontId="2"/>
  </si>
  <si>
    <t>042-786-0680</t>
    <phoneticPr fontId="2"/>
  </si>
  <si>
    <t>042-786-0681</t>
    <phoneticPr fontId="2"/>
  </si>
  <si>
    <t>info@diamond-m.net</t>
    <phoneticPr fontId="2"/>
  </si>
  <si>
    <t>若月明日香</t>
    <rPh sb="0" eb="2">
      <t>ワカツキ</t>
    </rPh>
    <rPh sb="2" eb="5">
      <t>アスカ</t>
    </rPh>
    <phoneticPr fontId="1"/>
  </si>
  <si>
    <t>若月明日香</t>
    <rPh sb="0" eb="2">
      <t>ワカツキ</t>
    </rPh>
    <rPh sb="2" eb="5">
      <t>アスカ</t>
    </rPh>
    <phoneticPr fontId="2"/>
  </si>
  <si>
    <t>①名刺デザイン、印刷、ロゴ作成等全般
②名刺他、パンフレット、チラシ等も承ります
③応相談
④応相談</t>
    <rPh sb="1" eb="3">
      <t>メイシ</t>
    </rPh>
    <rPh sb="8" eb="10">
      <t>インサツ</t>
    </rPh>
    <rPh sb="13" eb="15">
      <t>サクセイ</t>
    </rPh>
    <rPh sb="15" eb="16">
      <t>ナド</t>
    </rPh>
    <rPh sb="16" eb="18">
      <t>ゼンパン</t>
    </rPh>
    <rPh sb="20" eb="23">
      <t>メイシホカ</t>
    </rPh>
    <rPh sb="34" eb="35">
      <t>ナド</t>
    </rPh>
    <rPh sb="36" eb="37">
      <t>ウケタマワ</t>
    </rPh>
    <rPh sb="42" eb="45">
      <t>オウソウダン</t>
    </rPh>
    <rPh sb="47" eb="50">
      <t>オウソウダン</t>
    </rPh>
    <phoneticPr fontId="1"/>
  </si>
  <si>
    <t>①名刺デザイン、印刷、ロゴ作成等全般
②名刺他、パンフレット、チラシ等も承ります
③応相談
④応相談</t>
    <rPh sb="1" eb="3">
      <t>メイシ</t>
    </rPh>
    <rPh sb="8" eb="10">
      <t>インサツ</t>
    </rPh>
    <rPh sb="13" eb="15">
      <t>サクセイ</t>
    </rPh>
    <rPh sb="15" eb="16">
      <t>ナド</t>
    </rPh>
    <rPh sb="16" eb="18">
      <t>ゼンパン</t>
    </rPh>
    <rPh sb="20" eb="23">
      <t>メイシホカ</t>
    </rPh>
    <rPh sb="34" eb="35">
      <t>ナド</t>
    </rPh>
    <rPh sb="36" eb="37">
      <t>ウケタマワ</t>
    </rPh>
    <rPh sb="42" eb="45">
      <t>オウソウダン</t>
    </rPh>
    <rPh sb="47" eb="50">
      <t>オウソウダン</t>
    </rPh>
    <phoneticPr fontId="2"/>
  </si>
  <si>
    <t>①文書デジタル化全般
②OCR、文字おこし等
③応相談
④応相談</t>
    <rPh sb="1" eb="3">
      <t>ブンショ</t>
    </rPh>
    <rPh sb="7" eb="8">
      <t>カ</t>
    </rPh>
    <rPh sb="8" eb="10">
      <t>ゼンパン</t>
    </rPh>
    <rPh sb="16" eb="18">
      <t>モジ</t>
    </rPh>
    <rPh sb="21" eb="22">
      <t>ナド</t>
    </rPh>
    <rPh sb="24" eb="27">
      <t>オウソウダン</t>
    </rPh>
    <rPh sb="29" eb="32">
      <t>オウソウダン</t>
    </rPh>
    <phoneticPr fontId="1"/>
  </si>
  <si>
    <t>①文書デジタル化全般
②OCR、文字おこし等
③応相談
④応相談</t>
    <rPh sb="1" eb="3">
      <t>ブンショ</t>
    </rPh>
    <rPh sb="7" eb="8">
      <t>カ</t>
    </rPh>
    <rPh sb="8" eb="10">
      <t>ゼンパン</t>
    </rPh>
    <rPh sb="16" eb="18">
      <t>モジ</t>
    </rPh>
    <rPh sb="21" eb="22">
      <t>ナド</t>
    </rPh>
    <rPh sb="24" eb="27">
      <t>オウソウダン</t>
    </rPh>
    <rPh sb="29" eb="32">
      <t>オウソウダン</t>
    </rPh>
    <phoneticPr fontId="2"/>
  </si>
  <si>
    <t>①データ作成から発送まで一括して
②データ作成、発送業務全て
③応相談
④応相談</t>
    <rPh sb="4" eb="6">
      <t>サクセイ</t>
    </rPh>
    <rPh sb="8" eb="10">
      <t>ハッソウ</t>
    </rPh>
    <rPh sb="12" eb="14">
      <t>イッカツ</t>
    </rPh>
    <rPh sb="21" eb="23">
      <t>サクセイ</t>
    </rPh>
    <rPh sb="24" eb="28">
      <t>ハッソウギョウム</t>
    </rPh>
    <rPh sb="28" eb="29">
      <t>スベ</t>
    </rPh>
    <phoneticPr fontId="1"/>
  </si>
  <si>
    <t>①データ作成から発送まで一括して
②データ作成、発送業務全て
③応相談
④応相談</t>
    <rPh sb="4" eb="6">
      <t>サクセイ</t>
    </rPh>
    <rPh sb="8" eb="10">
      <t>ハッソウ</t>
    </rPh>
    <rPh sb="12" eb="14">
      <t>イッカツ</t>
    </rPh>
    <rPh sb="21" eb="23">
      <t>サクセイ</t>
    </rPh>
    <rPh sb="24" eb="28">
      <t>ハッソウギョウム</t>
    </rPh>
    <rPh sb="28" eb="29">
      <t>スベ</t>
    </rPh>
    <phoneticPr fontId="2"/>
  </si>
  <si>
    <t>HP作成、Web開発、SNS発信等の業務全般
まずはご相談下さい。</t>
    <rPh sb="2" eb="4">
      <t>サクセイ</t>
    </rPh>
    <rPh sb="8" eb="10">
      <t>カイハツ</t>
    </rPh>
    <rPh sb="14" eb="16">
      <t>ハッシン</t>
    </rPh>
    <rPh sb="16" eb="17">
      <t>ナド</t>
    </rPh>
    <rPh sb="18" eb="20">
      <t>ギョウム</t>
    </rPh>
    <rPh sb="20" eb="22">
      <t>ゼンパン</t>
    </rPh>
    <rPh sb="27" eb="29">
      <t>ソウダン</t>
    </rPh>
    <rPh sb="29" eb="30">
      <t>クダ</t>
    </rPh>
    <phoneticPr fontId="1"/>
  </si>
  <si>
    <t>HP作成、Web開発、SNS発信等の業務全般
まずはご相談下さい。</t>
    <rPh sb="2" eb="4">
      <t>サクセイ</t>
    </rPh>
    <rPh sb="8" eb="10">
      <t>カイハツ</t>
    </rPh>
    <rPh sb="14" eb="16">
      <t>ハッシン</t>
    </rPh>
    <rPh sb="16" eb="17">
      <t>ナド</t>
    </rPh>
    <rPh sb="18" eb="20">
      <t>ギョウム</t>
    </rPh>
    <rPh sb="20" eb="22">
      <t>ゼンパン</t>
    </rPh>
    <rPh sb="27" eb="29">
      <t>ソウダン</t>
    </rPh>
    <rPh sb="29" eb="30">
      <t>クダ</t>
    </rPh>
    <phoneticPr fontId="2"/>
  </si>
  <si>
    <t>災害用品全般ご用意承ります。</t>
    <rPh sb="0" eb="4">
      <t>サイガイヨウヒン</t>
    </rPh>
    <rPh sb="4" eb="6">
      <t>ゼンパン</t>
    </rPh>
    <rPh sb="7" eb="9">
      <t>ヨウイ</t>
    </rPh>
    <rPh sb="9" eb="10">
      <t>ウケタマワ</t>
    </rPh>
    <phoneticPr fontId="1"/>
  </si>
  <si>
    <t>災害用品全般ご用意承ります。</t>
    <rPh sb="0" eb="4">
      <t>サイガイヨウヒン</t>
    </rPh>
    <rPh sb="4" eb="6">
      <t>ゼンパン</t>
    </rPh>
    <rPh sb="7" eb="9">
      <t>ヨウイ</t>
    </rPh>
    <rPh sb="9" eb="10">
      <t>ウケタマワ</t>
    </rPh>
    <phoneticPr fontId="2"/>
  </si>
  <si>
    <t>ユニフォーム関連、チームTシャツ、エプロン等
オリジナルデザインの作成から承ります</t>
    <rPh sb="6" eb="8">
      <t>カンレン</t>
    </rPh>
    <rPh sb="21" eb="22">
      <t>ナド</t>
    </rPh>
    <rPh sb="33" eb="35">
      <t>サクセイ</t>
    </rPh>
    <rPh sb="37" eb="38">
      <t>ウケタマワ</t>
    </rPh>
    <phoneticPr fontId="1"/>
  </si>
  <si>
    <t>ユニフォーム関連、チームTシャツ、エプロン等
オリジナルデザインの作成から承ります</t>
    <rPh sb="6" eb="8">
      <t>カンレン</t>
    </rPh>
    <rPh sb="21" eb="22">
      <t>ナド</t>
    </rPh>
    <rPh sb="33" eb="35">
      <t>サクセイ</t>
    </rPh>
    <rPh sb="37" eb="38">
      <t>ウケタマワ</t>
    </rPh>
    <phoneticPr fontId="2"/>
  </si>
  <si>
    <t>ダイアモンドマーリン</t>
  </si>
  <si>
    <t>042-786-0680</t>
  </si>
  <si>
    <t>042-786-0681</t>
  </si>
  <si>
    <t>info@diamond-m.net</t>
  </si>
  <si>
    <t>中央区弥栄1－1－13　弥栄ビル３階</t>
    <rPh sb="3" eb="5">
      <t>ヤエイ</t>
    </rPh>
    <rPh sb="12" eb="14">
      <t>ヤエイ</t>
    </rPh>
    <rPh sb="17" eb="18">
      <t>カイ</t>
    </rPh>
    <phoneticPr fontId="2"/>
  </si>
  <si>
    <t>中央区弥栄1－1－13　弥栄ビル３階</t>
    <rPh sb="3" eb="5">
      <t>ヤエイ</t>
    </rPh>
    <rPh sb="12" eb="14">
      <t>ヤエイ</t>
    </rPh>
    <rPh sb="17" eb="18">
      <t>カイ</t>
    </rPh>
    <phoneticPr fontId="1"/>
  </si>
  <si>
    <t>相模原市</t>
    <rPh sb="0" eb="4">
      <t>サガミハラシ</t>
    </rPh>
    <phoneticPr fontId="1"/>
  </si>
  <si>
    <t>相模原市</t>
    <rPh sb="0" eb="4">
      <t>サガミハラシ</t>
    </rPh>
    <phoneticPr fontId="6"/>
  </si>
  <si>
    <t>中央区弥栄1－1－13　弥栄ビル３階</t>
    <rPh sb="3" eb="5">
      <t>ヤエイ</t>
    </rPh>
    <rPh sb="12" eb="14">
      <t>ヤエイ</t>
    </rPh>
    <rPh sb="17" eb="18">
      <t>カイ</t>
    </rPh>
    <phoneticPr fontId="6"/>
  </si>
  <si>
    <t xml:space="preserve">令和７年９月12日現在 </t>
    <rPh sb="0" eb="2">
      <t>レイワ</t>
    </rPh>
    <rPh sb="3" eb="4">
      <t>トシ</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</si>
</sst>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
      <u/>
      <sz val="12"/>
      <color theme="10"/>
      <name val="ＭＳ 明朝"/>
      <family val="1"/>
      <charset val="128"/>
    </font>
    <font>
      <sz val="10"/>
      <color theme="1"/>
      <name val="MS PGothic"/>
      <family val="3"/>
      <charset val="128"/>
    </font>
    <font>
      <u/>
      <sz val="11"/>
      <color rgb="FF0000FF"/>
      <name val="MS PGothic"/>
      <family val="3"/>
      <charset val="128"/>
    </font>
    <font>
      <u/>
      <sz val="12"/>
      <name val="ＭＳ 明朝"/>
      <family val="1"/>
      <charset val="128"/>
    </font>
    <font>
      <sz val="10"/>
      <name val="MS PGothic"/>
      <family val="3"/>
      <charset val="128"/>
    </font>
    <font>
      <u/>
      <sz val="11"/>
      <name val="MS PGothic"/>
      <family val="3"/>
      <charset val="128"/>
    </font>
    <font>
      <u/>
      <sz val="10"/>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202">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lignment vertical="center"/>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Border="1" applyAlignment="1">
      <alignment horizontal="left" vertical="center" wrapText="1"/>
    </xf>
    <xf numFmtId="49" fontId="18" fillId="0" borderId="43" xfId="1" applyNumberFormat="1" applyFont="1" applyBorder="1" applyAlignment="1" applyProtection="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4" borderId="10"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27" fillId="0" borderId="43"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0" fontId="27" fillId="0" borderId="43" xfId="0" applyNumberFormat="1" applyFont="1" applyFill="1" applyBorder="1" applyAlignment="1">
      <alignment vertical="center" wrapText="1"/>
    </xf>
    <xf numFmtId="0" fontId="27" fillId="0" borderId="43"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3" fillId="0" borderId="10" xfId="0" applyNumberFormat="1" applyFont="1" applyFill="1" applyBorder="1" applyAlignment="1">
      <alignment horizontal="left" vertical="center" wrapText="1"/>
    </xf>
    <xf numFmtId="0" fontId="27" fillId="0" borderId="44"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0" fontId="27" fillId="0" borderId="44" xfId="0" applyNumberFormat="1" applyFont="1" applyFill="1" applyBorder="1" applyAlignment="1">
      <alignment vertical="center" wrapText="1"/>
    </xf>
    <xf numFmtId="0" fontId="27" fillId="0" borderId="44" xfId="0" applyNumberFormat="1" applyFont="1" applyFill="1" applyBorder="1" applyAlignment="1">
      <alignment horizontal="left" vertical="center" wrapText="1"/>
    </xf>
    <xf numFmtId="0" fontId="26" fillId="0" borderId="10"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0" fontId="30" fillId="0" borderId="10" xfId="0" applyNumberFormat="1" applyFont="1" applyFill="1" applyBorder="1" applyAlignment="1">
      <alignment vertical="center" wrapText="1"/>
    </xf>
    <xf numFmtId="0" fontId="30" fillId="0" borderId="10" xfId="0" applyNumberFormat="1" applyFont="1" applyFill="1" applyBorder="1" applyAlignment="1">
      <alignment horizontal="left" vertical="center" wrapText="1"/>
    </xf>
    <xf numFmtId="0" fontId="32" fillId="0" borderId="10" xfId="0" applyNumberFormat="1" applyFont="1" applyFill="1" applyBorder="1" applyAlignment="1">
      <alignment horizontal="left" vertical="center" wrapText="1"/>
    </xf>
    <xf numFmtId="0" fontId="30" fillId="0" borderId="0" xfId="0" applyNumberFormat="1" applyFont="1" applyFill="1" applyBorder="1" applyAlignment="1">
      <alignment vertical="center" wrapText="1"/>
    </xf>
    <xf numFmtId="0" fontId="16" fillId="0" borderId="37" xfId="0" applyFont="1" applyFill="1" applyBorder="1" applyAlignment="1">
      <alignment horizontal="left" vertical="center" wrapText="1" shrinkToFit="1"/>
    </xf>
    <xf numFmtId="0" fontId="27" fillId="0" borderId="10"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0" fontId="27" fillId="0" borderId="10" xfId="0" applyNumberFormat="1" applyFont="1" applyFill="1" applyBorder="1" applyAlignment="1">
      <alignment vertical="center" wrapText="1"/>
    </xf>
    <xf numFmtId="0" fontId="27" fillId="0" borderId="10" xfId="0" applyNumberFormat="1" applyFont="1" applyFill="1" applyBorder="1" applyAlignment="1">
      <alignment horizontal="left" vertical="center" wrapText="1"/>
    </xf>
    <xf numFmtId="0" fontId="32" fillId="0" borderId="10" xfId="1" applyFont="1" applyBorder="1" applyAlignment="1" applyProtection="1">
      <alignment horizontal="left" vertical="center" wrapText="1"/>
    </xf>
    <xf numFmtId="0" fontId="32" fillId="0" borderId="10" xfId="1" applyNumberFormat="1" applyFont="1" applyFill="1" applyBorder="1" applyAlignment="1" applyProtection="1">
      <alignment horizontal="left" vertical="center" wrapText="1"/>
    </xf>
    <xf numFmtId="49" fontId="32"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1" applyNumberFormat="1" applyFont="1" applyFill="1" applyBorder="1" applyAlignment="1" applyProtection="1">
      <alignment horizontal="left" vertical="center" wrapText="1"/>
    </xf>
    <xf numFmtId="0" fontId="32" fillId="0" borderId="10" xfId="1" applyFont="1" applyFill="1" applyBorder="1" applyAlignment="1" applyProtection="1">
      <alignment horizontal="left" vertical="center" wrapText="1"/>
    </xf>
    <xf numFmtId="49" fontId="32" fillId="0" borderId="10" xfId="1" applyNumberFormat="1" applyFont="1" applyFill="1" applyBorder="1" applyAlignment="1" applyProtection="1">
      <alignment horizontal="left" vertical="center" wrapText="1"/>
    </xf>
    <xf numFmtId="49" fontId="32" fillId="0" borderId="10" xfId="1" quotePrefix="1" applyNumberFormat="1" applyFont="1" applyFill="1" applyBorder="1" applyAlignment="1" applyProtection="1">
      <alignment horizontal="left"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0" fillId="0" borderId="16" xfId="0" applyBorder="1" applyAlignment="1">
      <alignment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26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insatsuka@kihoso.net"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orange@kawasaki-fureai.or.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printerSettings" Target="../printerSettings/printerSettings3.bin"/><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godo@brize.jp" TargetMode="External"/><Relationship Id="rId28" Type="http://schemas.openxmlformats.org/officeDocument/2006/relationships/hyperlink" Target="mailto:kyodo@kyodo-juchu.com"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godo@brize.jp" TargetMode="External"/><Relationship Id="rId27" Type="http://schemas.openxmlformats.org/officeDocument/2006/relationships/hyperlink" Target="mailto:kyodo@kyodo-juchu.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kyodo@kyodo-juchu.com" TargetMode="External"/><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gyou-heartpia@s-hibari.or.jp" TargetMode="External"/><Relationship Id="rId1" Type="http://schemas.openxmlformats.org/officeDocument/2006/relationships/hyperlink" Target="mailto:kyodo@kyodo-juchu.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zoomScaleNormal="100" zoomScaleSheetLayoutView="100" workbookViewId="0">
      <selection activeCell="I46" sqref="I46"/>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52" t="s">
        <v>79</v>
      </c>
      <c r="B13" s="153"/>
      <c r="C13" s="153"/>
      <c r="D13" s="153"/>
      <c r="E13" s="153"/>
      <c r="F13" s="153"/>
      <c r="G13" s="153"/>
      <c r="H13" s="153"/>
      <c r="I13" s="154"/>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155" t="s">
        <v>1578</v>
      </c>
      <c r="G49" s="156"/>
      <c r="H49" s="156"/>
      <c r="I49" s="157"/>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F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topLeftCell="A13" zoomScale="115" zoomScaleNormal="100" zoomScaleSheetLayoutView="115" workbookViewId="0">
      <selection activeCell="C22" sqref="C22"/>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69" t="s">
        <v>80</v>
      </c>
      <c r="B1" s="169"/>
      <c r="C1" s="169"/>
      <c r="D1" s="169"/>
      <c r="E1" s="169"/>
      <c r="F1" s="169"/>
    </row>
    <row r="2" spans="1:10" ht="15" customHeight="1">
      <c r="A2" s="14"/>
      <c r="B2" s="14"/>
      <c r="C2" s="14"/>
      <c r="D2" s="14"/>
      <c r="E2" s="14"/>
      <c r="F2" s="14"/>
    </row>
    <row r="3" spans="1:10" ht="18" customHeight="1">
      <c r="A3" s="170" t="s">
        <v>81</v>
      </c>
      <c r="B3" s="170"/>
      <c r="C3" s="170"/>
      <c r="D3" s="170"/>
      <c r="E3" s="170" t="s">
        <v>82</v>
      </c>
      <c r="F3" s="170"/>
    </row>
    <row r="4" spans="1:10" ht="18" customHeight="1" thickBot="1">
      <c r="A4" s="171"/>
      <c r="B4" s="171"/>
      <c r="C4" s="171"/>
      <c r="D4" s="171"/>
      <c r="E4" s="15" t="s">
        <v>83</v>
      </c>
      <c r="F4" s="15" t="s">
        <v>84</v>
      </c>
    </row>
    <row r="5" spans="1:10" ht="18" customHeight="1">
      <c r="A5" s="179" t="s">
        <v>109</v>
      </c>
      <c r="B5" s="30" t="s">
        <v>85</v>
      </c>
      <c r="C5" s="31"/>
      <c r="D5" s="31"/>
      <c r="E5" s="16">
        <f>'各種袋詰め、梱包'!B54</f>
        <v>48</v>
      </c>
      <c r="F5" s="17">
        <f>'各種袋詰め、梱包'!D54</f>
        <v>45</v>
      </c>
    </row>
    <row r="6" spans="1:10" ht="18" customHeight="1">
      <c r="A6" s="180"/>
      <c r="B6" s="37" t="s">
        <v>86</v>
      </c>
      <c r="C6" s="38"/>
      <c r="D6" s="39"/>
      <c r="E6" s="18">
        <f>'印刷、製本'!B22</f>
        <v>16</v>
      </c>
      <c r="F6" s="19">
        <f>'印刷、製本'!D22</f>
        <v>15</v>
      </c>
    </row>
    <row r="7" spans="1:10" ht="18" customHeight="1">
      <c r="A7" s="180"/>
      <c r="B7" s="34" t="s">
        <v>111</v>
      </c>
      <c r="C7" s="35"/>
      <c r="D7" s="36"/>
      <c r="E7" s="18">
        <f>'点字印刷、点訳'!B13</f>
        <v>7</v>
      </c>
      <c r="F7" s="19">
        <f>'点字印刷、点訳'!D13</f>
        <v>7</v>
      </c>
    </row>
    <row r="8" spans="1:10" ht="18" customHeight="1">
      <c r="A8" s="180"/>
      <c r="B8" s="96" t="s">
        <v>1379</v>
      </c>
      <c r="C8" s="25"/>
      <c r="D8" s="26"/>
      <c r="E8" s="18">
        <f>情報処理!B31</f>
        <v>25</v>
      </c>
      <c r="F8" s="19">
        <f>情報処理!D31</f>
        <v>21</v>
      </c>
      <c r="J8" s="41"/>
    </row>
    <row r="9" spans="1:10" ht="18" customHeight="1">
      <c r="A9" s="180"/>
      <c r="B9" s="27" t="s">
        <v>87</v>
      </c>
      <c r="C9" s="96"/>
      <c r="D9" s="97"/>
      <c r="E9" s="18">
        <f>'封入、シール貼り、発送等'!B60</f>
        <v>54</v>
      </c>
      <c r="F9" s="19">
        <f>'封入、シール貼り、発送等'!D60</f>
        <v>54</v>
      </c>
    </row>
    <row r="10" spans="1:10" ht="18" customHeight="1">
      <c r="A10" s="180"/>
      <c r="B10" s="27" t="s">
        <v>88</v>
      </c>
      <c r="C10" s="96"/>
      <c r="D10" s="97"/>
      <c r="E10" s="18">
        <f>'刻印、裁断、折り込み等'!B12</f>
        <v>6</v>
      </c>
      <c r="F10" s="33">
        <f>'刻印、裁断、折り込み等'!D12</f>
        <v>6</v>
      </c>
      <c r="G10" s="40"/>
      <c r="I10" s="41"/>
    </row>
    <row r="11" spans="1:10" ht="18" customHeight="1">
      <c r="A11" s="180"/>
      <c r="B11" s="182" t="s">
        <v>70</v>
      </c>
      <c r="C11" s="182"/>
      <c r="D11" s="183"/>
      <c r="E11" s="32">
        <f>清掃!B30</f>
        <v>24</v>
      </c>
      <c r="F11" s="19">
        <f>清掃!D30</f>
        <v>24</v>
      </c>
      <c r="G11" s="40"/>
    </row>
    <row r="12" spans="1:10" ht="18" customHeight="1">
      <c r="A12" s="180"/>
      <c r="B12" s="158" t="s">
        <v>95</v>
      </c>
      <c r="C12" s="158"/>
      <c r="D12" s="159"/>
      <c r="E12" s="18">
        <f>クリーニング!B11</f>
        <v>5</v>
      </c>
      <c r="F12" s="19">
        <f>クリーニング!D11</f>
        <v>5</v>
      </c>
    </row>
    <row r="13" spans="1:10" ht="18" customHeight="1">
      <c r="A13" s="180"/>
      <c r="B13" s="158" t="s">
        <v>96</v>
      </c>
      <c r="C13" s="158"/>
      <c r="D13" s="159"/>
      <c r="E13" s="18">
        <f>'園芸、草刈り'!B22</f>
        <v>16</v>
      </c>
      <c r="F13" s="19">
        <f>'園芸、草刈り'!D22</f>
        <v>16</v>
      </c>
    </row>
    <row r="14" spans="1:10" ht="18" customHeight="1">
      <c r="A14" s="180"/>
      <c r="B14" s="158" t="s">
        <v>97</v>
      </c>
      <c r="C14" s="158"/>
      <c r="D14" s="159"/>
      <c r="E14" s="18">
        <f>'運搬、ポスティング等'!B17</f>
        <v>11</v>
      </c>
      <c r="F14" s="19">
        <f>'運搬、ポスティング等'!D17</f>
        <v>11</v>
      </c>
    </row>
    <row r="15" spans="1:10" ht="18" customHeight="1">
      <c r="A15" s="180"/>
      <c r="B15" s="158" t="s">
        <v>98</v>
      </c>
      <c r="C15" s="158"/>
      <c r="D15" s="159"/>
      <c r="E15" s="18">
        <f>'廃品回収、リサイクル、水道メータ分解等'!B15</f>
        <v>9</v>
      </c>
      <c r="F15" s="19">
        <f>'廃品回収、リサイクル、水道メータ分解等'!D15</f>
        <v>8</v>
      </c>
    </row>
    <row r="16" spans="1:10" ht="18" customHeight="1">
      <c r="A16" s="180"/>
      <c r="B16" s="172" t="s">
        <v>112</v>
      </c>
      <c r="C16" s="172"/>
      <c r="D16" s="173"/>
      <c r="E16" s="18">
        <f>その他役務!B36</f>
        <v>30</v>
      </c>
      <c r="F16" s="19">
        <f>その他役務!D36</f>
        <v>24</v>
      </c>
    </row>
    <row r="17" spans="1:6" ht="18" customHeight="1" thickBot="1">
      <c r="A17" s="181"/>
      <c r="B17" s="28" t="s">
        <v>89</v>
      </c>
      <c r="C17" s="29"/>
      <c r="D17" s="29"/>
      <c r="E17" s="20">
        <f>SUM(E5:E16)</f>
        <v>251</v>
      </c>
      <c r="F17" s="21">
        <f>SUM(F5:F16)</f>
        <v>236</v>
      </c>
    </row>
    <row r="18" spans="1:6" ht="18" customHeight="1">
      <c r="A18" s="174" t="s">
        <v>110</v>
      </c>
      <c r="B18" s="177" t="s">
        <v>90</v>
      </c>
      <c r="C18" s="177"/>
      <c r="D18" s="177"/>
      <c r="E18" s="16">
        <f>'パン、焼菓子'!B35</f>
        <v>29</v>
      </c>
      <c r="F18" s="17">
        <f>'パン、焼菓子'!D35</f>
        <v>25</v>
      </c>
    </row>
    <row r="19" spans="1:6" ht="18" customHeight="1">
      <c r="A19" s="175"/>
      <c r="B19" s="158" t="s">
        <v>91</v>
      </c>
      <c r="C19" s="158"/>
      <c r="D19" s="159"/>
      <c r="E19" s="18">
        <f>'弁当、総菜'!B18</f>
        <v>12</v>
      </c>
      <c r="F19" s="19">
        <f>'弁当、総菜'!D18</f>
        <v>12</v>
      </c>
    </row>
    <row r="20" spans="1:6" ht="18" customHeight="1">
      <c r="A20" s="175"/>
      <c r="B20" s="158" t="s">
        <v>92</v>
      </c>
      <c r="C20" s="158"/>
      <c r="D20" s="159"/>
      <c r="E20" s="18">
        <f>その他食品!B17</f>
        <v>11</v>
      </c>
      <c r="F20" s="19">
        <f>その他食品!D17</f>
        <v>11</v>
      </c>
    </row>
    <row r="21" spans="1:6" ht="18" customHeight="1">
      <c r="A21" s="175"/>
      <c r="B21" s="158" t="s">
        <v>113</v>
      </c>
      <c r="C21" s="158"/>
      <c r="D21" s="159"/>
      <c r="E21" s="18">
        <f>名刺作成!B14</f>
        <v>8</v>
      </c>
      <c r="F21" s="19">
        <f>名刺作成!D14</f>
        <v>8</v>
      </c>
    </row>
    <row r="22" spans="1:6" ht="18" customHeight="1">
      <c r="A22" s="175"/>
      <c r="B22" s="42" t="s">
        <v>114</v>
      </c>
      <c r="C22" s="25"/>
      <c r="D22" s="26"/>
      <c r="E22" s="18">
        <f>封筒作成!B11</f>
        <v>5</v>
      </c>
      <c r="F22" s="19">
        <f>封筒作成!D11</f>
        <v>5</v>
      </c>
    </row>
    <row r="23" spans="1:6" ht="18" customHeight="1">
      <c r="A23" s="175"/>
      <c r="B23" s="158" t="s">
        <v>93</v>
      </c>
      <c r="C23" s="158"/>
      <c r="D23" s="159"/>
      <c r="E23" s="18">
        <f>'手工芸、陶器等'!B30</f>
        <v>24</v>
      </c>
      <c r="F23" s="19">
        <f>'手工芸、陶器等'!D30</f>
        <v>24</v>
      </c>
    </row>
    <row r="24" spans="1:6" ht="18" customHeight="1">
      <c r="A24" s="175"/>
      <c r="B24" s="158" t="s">
        <v>94</v>
      </c>
      <c r="C24" s="158"/>
      <c r="D24" s="159"/>
      <c r="E24" s="18">
        <f>'衣類、染物、布製品等'!B21</f>
        <v>15</v>
      </c>
      <c r="F24" s="19">
        <f>'衣類、染物、布製品等'!D21</f>
        <v>14</v>
      </c>
    </row>
    <row r="25" spans="1:6" ht="18" customHeight="1">
      <c r="A25" s="175"/>
      <c r="B25" s="159" t="s">
        <v>1381</v>
      </c>
      <c r="C25" s="161"/>
      <c r="D25" s="162"/>
      <c r="E25" s="18">
        <f>'花苗、プランター等'!B11</f>
        <v>5</v>
      </c>
      <c r="F25" s="19">
        <f>'花苗、プランター等'!D11</f>
        <v>5</v>
      </c>
    </row>
    <row r="26" spans="1:6" ht="18" customHeight="1">
      <c r="A26" s="175"/>
      <c r="B26" s="159" t="s">
        <v>107</v>
      </c>
      <c r="C26" s="161"/>
      <c r="D26" s="162"/>
      <c r="E26" s="18">
        <f>'看板、プレート製作'!B8</f>
        <v>2</v>
      </c>
      <c r="F26" s="19">
        <f>'看板、プレート製作'!D8</f>
        <v>2</v>
      </c>
    </row>
    <row r="27" spans="1:6" ht="18" customHeight="1">
      <c r="A27" s="175"/>
      <c r="B27" s="43" t="s">
        <v>108</v>
      </c>
      <c r="C27" s="24"/>
      <c r="D27" s="24"/>
      <c r="E27" s="18">
        <f>災害備蓄品!B10</f>
        <v>4</v>
      </c>
      <c r="F27" s="19">
        <f>災害備蓄品!D10</f>
        <v>4</v>
      </c>
    </row>
    <row r="28" spans="1:6" ht="18" customHeight="1">
      <c r="A28" s="175"/>
      <c r="B28" s="172" t="s">
        <v>1382</v>
      </c>
      <c r="C28" s="172"/>
      <c r="D28" s="173"/>
      <c r="E28" s="18">
        <f>その他物品!B22</f>
        <v>16</v>
      </c>
      <c r="F28" s="19">
        <f>その他物品!D22</f>
        <v>11</v>
      </c>
    </row>
    <row r="29" spans="1:6" ht="18" customHeight="1" thickBot="1">
      <c r="A29" s="176"/>
      <c r="B29" s="178" t="s">
        <v>89</v>
      </c>
      <c r="C29" s="178"/>
      <c r="D29" s="178"/>
      <c r="E29" s="20">
        <f>SUM(E18:E28)</f>
        <v>131</v>
      </c>
      <c r="F29" s="21">
        <f>SUM(F18:F28)</f>
        <v>121</v>
      </c>
    </row>
    <row r="30" spans="1:6" ht="18" customHeight="1">
      <c r="A30" s="163" t="s">
        <v>99</v>
      </c>
      <c r="B30" s="163"/>
      <c r="C30" s="163"/>
      <c r="D30" s="163"/>
      <c r="E30" s="22">
        <f>SUM(E29,E17)</f>
        <v>382</v>
      </c>
      <c r="F30" s="22">
        <f>SUM(F29,F17)</f>
        <v>357</v>
      </c>
    </row>
    <row r="32" spans="1:6" ht="17.25" customHeight="1">
      <c r="A32" s="164" t="s">
        <v>100</v>
      </c>
      <c r="B32" s="164"/>
      <c r="C32" s="164"/>
      <c r="D32" s="164"/>
      <c r="E32" s="164"/>
      <c r="F32" s="164"/>
    </row>
    <row r="33" spans="2:5">
      <c r="B33" s="23"/>
    </row>
    <row r="34" spans="2:5" ht="19.5" customHeight="1" thickBot="1">
      <c r="B34" s="165" t="s">
        <v>101</v>
      </c>
      <c r="C34" s="166"/>
      <c r="D34" s="166"/>
      <c r="E34" s="167"/>
    </row>
    <row r="35" spans="2:5" ht="18" customHeight="1" thickTop="1">
      <c r="B35" s="168" t="s">
        <v>102</v>
      </c>
      <c r="C35" s="168"/>
      <c r="D35" s="168"/>
      <c r="E35" s="168"/>
    </row>
    <row r="36" spans="2:5" ht="18" customHeight="1">
      <c r="B36" s="160" t="s">
        <v>103</v>
      </c>
      <c r="C36" s="160"/>
      <c r="D36" s="160"/>
      <c r="E36" s="160"/>
    </row>
    <row r="37" spans="2:5" ht="18" customHeight="1">
      <c r="B37" s="160" t="s">
        <v>104</v>
      </c>
      <c r="C37" s="160"/>
      <c r="D37" s="160"/>
      <c r="E37" s="160"/>
    </row>
    <row r="38" spans="2:5" ht="18" customHeight="1">
      <c r="B38" s="160" t="s">
        <v>105</v>
      </c>
      <c r="C38" s="160"/>
      <c r="D38" s="160"/>
      <c r="E38" s="160"/>
    </row>
    <row r="39" spans="2:5" ht="18" customHeight="1">
      <c r="B39" s="160" t="s">
        <v>62</v>
      </c>
      <c r="C39" s="160"/>
      <c r="D39" s="160"/>
      <c r="E39" s="160"/>
    </row>
    <row r="40" spans="2:5" ht="18" customHeight="1">
      <c r="B40" s="160" t="s">
        <v>106</v>
      </c>
      <c r="C40" s="160"/>
      <c r="D40" s="160"/>
      <c r="E40" s="160"/>
    </row>
  </sheetData>
  <mergeCells count="30">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 ref="B40:E40"/>
    <mergeCell ref="B26:D26"/>
    <mergeCell ref="A30:D30"/>
    <mergeCell ref="A32:F32"/>
    <mergeCell ref="B34:E34"/>
    <mergeCell ref="B35:E35"/>
    <mergeCell ref="B36:E36"/>
    <mergeCell ref="B37:E37"/>
    <mergeCell ref="B13:D13"/>
    <mergeCell ref="B14:D14"/>
    <mergeCell ref="B15:D15"/>
    <mergeCell ref="B38:E38"/>
    <mergeCell ref="B39:E39"/>
    <mergeCell ref="B25:D25"/>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view="pageBreakPreview" zoomScale="88" zoomScaleNormal="100" zoomScaleSheetLayoutView="88" workbookViewId="0">
      <pane ySplit="5" topLeftCell="A384" activePane="bottomLeft" state="frozen"/>
      <selection activeCell="C22" sqref="C22"/>
      <selection pane="bottomLeft" activeCell="K380" sqref="K380"/>
    </sheetView>
  </sheetViews>
  <sheetFormatPr defaultColWidth="9" defaultRowHeight="21.75" customHeight="1"/>
  <cols>
    <col min="1" max="1" width="4.59765625" style="52" customWidth="1"/>
    <col min="2" max="3" width="11.69921875" style="95" customWidth="1"/>
    <col min="4" max="4" width="17.19921875" style="95" customWidth="1"/>
    <col min="5" max="6" width="10.296875" style="95" bestFit="1" customWidth="1"/>
    <col min="7" max="7" width="6.8984375" style="95" customWidth="1"/>
    <col min="8" max="8" width="8.19921875" style="95" customWidth="1"/>
    <col min="9" max="9" width="12.59765625" style="95" customWidth="1"/>
    <col min="10" max="10" width="6.5" style="95" customWidth="1"/>
    <col min="11" max="11" width="42.19921875" style="95" customWidth="1"/>
    <col min="12" max="12" width="3.59765625" style="95" customWidth="1"/>
    <col min="13" max="16384" width="9" style="95"/>
  </cols>
  <sheetData>
    <row r="1" spans="1:12" ht="21.75" customHeight="1">
      <c r="K1" s="103" t="s">
        <v>277</v>
      </c>
    </row>
    <row r="2" spans="1:12" ht="11.1" customHeight="1">
      <c r="A2" s="184" t="s">
        <v>1</v>
      </c>
      <c r="B2" s="184" t="s">
        <v>8</v>
      </c>
      <c r="C2" s="184" t="s">
        <v>2</v>
      </c>
      <c r="D2" s="184" t="s">
        <v>3</v>
      </c>
      <c r="E2" s="184" t="s">
        <v>4</v>
      </c>
      <c r="F2" s="184" t="s">
        <v>5</v>
      </c>
      <c r="G2" s="184" t="s">
        <v>115</v>
      </c>
      <c r="H2" s="187" t="s">
        <v>6</v>
      </c>
      <c r="I2" s="188"/>
      <c r="J2" s="193" t="s">
        <v>7</v>
      </c>
      <c r="K2" s="196" t="s">
        <v>293</v>
      </c>
      <c r="L2" s="199" t="s">
        <v>9</v>
      </c>
    </row>
    <row r="3" spans="1:12" ht="11.25" customHeight="1">
      <c r="A3" s="185"/>
      <c r="B3" s="185"/>
      <c r="C3" s="185"/>
      <c r="D3" s="185"/>
      <c r="E3" s="185"/>
      <c r="F3" s="185"/>
      <c r="G3" s="185"/>
      <c r="H3" s="189"/>
      <c r="I3" s="190"/>
      <c r="J3" s="194"/>
      <c r="K3" s="197"/>
      <c r="L3" s="199"/>
    </row>
    <row r="4" spans="1:12" ht="11.25" customHeight="1">
      <c r="A4" s="185"/>
      <c r="B4" s="185"/>
      <c r="C4" s="185"/>
      <c r="D4" s="185"/>
      <c r="E4" s="185"/>
      <c r="F4" s="185"/>
      <c r="G4" s="185"/>
      <c r="H4" s="189"/>
      <c r="I4" s="190"/>
      <c r="J4" s="194"/>
      <c r="K4" s="197"/>
      <c r="L4" s="199"/>
    </row>
    <row r="5" spans="1:12" ht="11.25" customHeight="1">
      <c r="A5" s="186"/>
      <c r="B5" s="186"/>
      <c r="C5" s="186"/>
      <c r="D5" s="186"/>
      <c r="E5" s="186"/>
      <c r="F5" s="186"/>
      <c r="G5" s="186"/>
      <c r="H5" s="191"/>
      <c r="I5" s="192"/>
      <c r="J5" s="195"/>
      <c r="K5" s="198"/>
      <c r="L5" s="199"/>
    </row>
    <row r="6" spans="1:12" ht="75" customHeight="1">
      <c r="A6" s="54">
        <f t="shared" ref="A6:A69" si="0">IF(B6="","",A5+1)</f>
        <v>1</v>
      </c>
      <c r="B6" s="58" t="s">
        <v>125</v>
      </c>
      <c r="C6" s="58" t="s">
        <v>278</v>
      </c>
      <c r="D6" s="58" t="s">
        <v>1167</v>
      </c>
      <c r="E6" s="75" t="s">
        <v>1320</v>
      </c>
      <c r="F6" s="75" t="s">
        <v>1325</v>
      </c>
      <c r="G6" s="76" t="s">
        <v>279</v>
      </c>
      <c r="H6" s="58" t="s">
        <v>280</v>
      </c>
      <c r="I6" s="58" t="s">
        <v>281</v>
      </c>
      <c r="J6" s="58" t="s">
        <v>282</v>
      </c>
      <c r="K6" s="58" t="s">
        <v>283</v>
      </c>
      <c r="L6" s="101">
        <f>VLOOKUP(H6,Sheet1!C:D,2,FALSE)</f>
        <v>3</v>
      </c>
    </row>
    <row r="7" spans="1:12" ht="75" customHeight="1">
      <c r="A7" s="54">
        <f t="shared" si="0"/>
        <v>2</v>
      </c>
      <c r="B7" s="58" t="s">
        <v>125</v>
      </c>
      <c r="C7" s="58" t="s">
        <v>278</v>
      </c>
      <c r="D7" s="58" t="s">
        <v>1167</v>
      </c>
      <c r="E7" s="75" t="s">
        <v>1320</v>
      </c>
      <c r="F7" s="75" t="s">
        <v>1325</v>
      </c>
      <c r="G7" s="76" t="s">
        <v>279</v>
      </c>
      <c r="H7" s="58" t="s">
        <v>280</v>
      </c>
      <c r="I7" s="58" t="s">
        <v>281</v>
      </c>
      <c r="J7" s="58" t="s">
        <v>282</v>
      </c>
      <c r="K7" s="58" t="s">
        <v>284</v>
      </c>
      <c r="L7" s="101">
        <f>VLOOKUP(H7,Sheet1!C:D,2,FALSE)</f>
        <v>3</v>
      </c>
    </row>
    <row r="8" spans="1:12" ht="75" customHeight="1">
      <c r="A8" s="54">
        <f t="shared" si="0"/>
        <v>3</v>
      </c>
      <c r="B8" s="58" t="s">
        <v>125</v>
      </c>
      <c r="C8" s="58" t="s">
        <v>278</v>
      </c>
      <c r="D8" s="58" t="s">
        <v>1168</v>
      </c>
      <c r="E8" s="75" t="s">
        <v>1322</v>
      </c>
      <c r="F8" s="75" t="s">
        <v>1326</v>
      </c>
      <c r="G8" s="76" t="s">
        <v>286</v>
      </c>
      <c r="H8" s="58" t="s">
        <v>280</v>
      </c>
      <c r="I8" s="58" t="s">
        <v>287</v>
      </c>
      <c r="J8" s="58" t="s">
        <v>288</v>
      </c>
      <c r="K8" s="58" t="s">
        <v>289</v>
      </c>
      <c r="L8" s="101">
        <f>VLOOKUP(H8,Sheet1!C:D,2,FALSE)</f>
        <v>3</v>
      </c>
    </row>
    <row r="9" spans="1:12" ht="75" customHeight="1">
      <c r="A9" s="54">
        <f t="shared" si="0"/>
        <v>4</v>
      </c>
      <c r="B9" s="58" t="s">
        <v>125</v>
      </c>
      <c r="C9" s="58" t="s">
        <v>278</v>
      </c>
      <c r="D9" s="58" t="s">
        <v>1168</v>
      </c>
      <c r="E9" s="75" t="s">
        <v>1322</v>
      </c>
      <c r="F9" s="75" t="s">
        <v>1326</v>
      </c>
      <c r="G9" s="76" t="s">
        <v>286</v>
      </c>
      <c r="H9" s="58" t="s">
        <v>280</v>
      </c>
      <c r="I9" s="58" t="s">
        <v>287</v>
      </c>
      <c r="J9" s="58" t="s">
        <v>288</v>
      </c>
      <c r="K9" s="58" t="s">
        <v>290</v>
      </c>
      <c r="L9" s="101">
        <f>VLOOKUP(H9,Sheet1!C:D,2,FALSE)</f>
        <v>3</v>
      </c>
    </row>
    <row r="10" spans="1:12" ht="75" customHeight="1">
      <c r="A10" s="54">
        <f t="shared" si="0"/>
        <v>5</v>
      </c>
      <c r="B10" s="58" t="s">
        <v>125</v>
      </c>
      <c r="C10" s="58" t="s">
        <v>278</v>
      </c>
      <c r="D10" s="58" t="s">
        <v>1168</v>
      </c>
      <c r="E10" s="75" t="s">
        <v>285</v>
      </c>
      <c r="F10" s="75" t="s">
        <v>1326</v>
      </c>
      <c r="G10" s="76" t="s">
        <v>286</v>
      </c>
      <c r="H10" s="58" t="s">
        <v>280</v>
      </c>
      <c r="I10" s="58" t="s">
        <v>287</v>
      </c>
      <c r="J10" s="58" t="s">
        <v>288</v>
      </c>
      <c r="K10" s="58" t="s">
        <v>291</v>
      </c>
      <c r="L10" s="101">
        <f>VLOOKUP(H10,Sheet1!C:D,2,FALSE)</f>
        <v>3</v>
      </c>
    </row>
    <row r="11" spans="1:12"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101">
        <f>VLOOKUP(H11,Sheet1!C:D,2,FALSE)</f>
        <v>3</v>
      </c>
    </row>
    <row r="12" spans="1:12" ht="75" customHeight="1">
      <c r="A12" s="54">
        <f t="shared" si="0"/>
        <v>7</v>
      </c>
      <c r="B12" s="58" t="s">
        <v>125</v>
      </c>
      <c r="C12" s="58" t="s">
        <v>146</v>
      </c>
      <c r="D12" s="58" t="s">
        <v>147</v>
      </c>
      <c r="E12" s="75" t="s">
        <v>148</v>
      </c>
      <c r="F12" s="75" t="s">
        <v>149</v>
      </c>
      <c r="G12" s="76" t="s">
        <v>150</v>
      </c>
      <c r="H12" s="58" t="s">
        <v>145</v>
      </c>
      <c r="I12" s="58" t="s">
        <v>151</v>
      </c>
      <c r="J12" s="58" t="s">
        <v>294</v>
      </c>
      <c r="K12" s="58" t="s">
        <v>1169</v>
      </c>
      <c r="L12" s="101">
        <f>VLOOKUP(H12,Sheet1!C:D,2,FALSE)</f>
        <v>5</v>
      </c>
    </row>
    <row r="13" spans="1:12" ht="75" customHeight="1">
      <c r="A13" s="54">
        <f t="shared" si="0"/>
        <v>8</v>
      </c>
      <c r="B13" s="58" t="s">
        <v>125</v>
      </c>
      <c r="C13" s="58" t="s">
        <v>146</v>
      </c>
      <c r="D13" s="58" t="s">
        <v>147</v>
      </c>
      <c r="E13" s="75" t="s">
        <v>148</v>
      </c>
      <c r="F13" s="75" t="s">
        <v>149</v>
      </c>
      <c r="G13" s="76" t="s">
        <v>295</v>
      </c>
      <c r="H13" s="58" t="s">
        <v>145</v>
      </c>
      <c r="I13" s="58" t="s">
        <v>151</v>
      </c>
      <c r="J13" s="58" t="s">
        <v>294</v>
      </c>
      <c r="K13" s="58" t="s">
        <v>1170</v>
      </c>
      <c r="L13" s="101">
        <f>VLOOKUP(H13,Sheet1!C:D,2,FALSE)</f>
        <v>5</v>
      </c>
    </row>
    <row r="14" spans="1:12" ht="75" customHeight="1">
      <c r="A14" s="54">
        <f t="shared" si="0"/>
        <v>9</v>
      </c>
      <c r="B14" s="58" t="s">
        <v>125</v>
      </c>
      <c r="C14" s="58" t="s">
        <v>296</v>
      </c>
      <c r="D14" s="58" t="s">
        <v>147</v>
      </c>
      <c r="E14" s="75" t="s">
        <v>148</v>
      </c>
      <c r="F14" s="75" t="s">
        <v>149</v>
      </c>
      <c r="G14" s="76" t="s">
        <v>150</v>
      </c>
      <c r="H14" s="58" t="s">
        <v>145</v>
      </c>
      <c r="I14" s="58" t="s">
        <v>151</v>
      </c>
      <c r="J14" s="58" t="s">
        <v>294</v>
      </c>
      <c r="K14" s="58" t="s">
        <v>297</v>
      </c>
      <c r="L14" s="101">
        <f>VLOOKUP(H14,Sheet1!C:D,2,FALSE)</f>
        <v>5</v>
      </c>
    </row>
    <row r="15" spans="1:12" ht="75" customHeight="1">
      <c r="A15" s="54">
        <f t="shared" si="0"/>
        <v>10</v>
      </c>
      <c r="B15" s="58" t="s">
        <v>125</v>
      </c>
      <c r="C15" s="58" t="s">
        <v>298</v>
      </c>
      <c r="D15" s="58" t="s">
        <v>299</v>
      </c>
      <c r="E15" s="75" t="s">
        <v>300</v>
      </c>
      <c r="F15" s="75" t="s">
        <v>301</v>
      </c>
      <c r="G15" s="76" t="s">
        <v>275</v>
      </c>
      <c r="H15" s="58" t="s">
        <v>302</v>
      </c>
      <c r="I15" s="58" t="s">
        <v>303</v>
      </c>
      <c r="J15" s="58" t="s">
        <v>304</v>
      </c>
      <c r="K15" s="58" t="s">
        <v>305</v>
      </c>
      <c r="L15" s="101">
        <f>VLOOKUP(H15,Sheet1!C:D,2,FALSE)</f>
        <v>8</v>
      </c>
    </row>
    <row r="16" spans="1:12" ht="75" customHeight="1">
      <c r="A16" s="54">
        <f t="shared" si="0"/>
        <v>11</v>
      </c>
      <c r="B16" s="58" t="s">
        <v>125</v>
      </c>
      <c r="C16" s="58" t="s">
        <v>298</v>
      </c>
      <c r="D16" s="58" t="s">
        <v>299</v>
      </c>
      <c r="E16" s="75" t="s">
        <v>300</v>
      </c>
      <c r="F16" s="75" t="s">
        <v>301</v>
      </c>
      <c r="G16" s="76" t="s">
        <v>275</v>
      </c>
      <c r="H16" s="58" t="s">
        <v>302</v>
      </c>
      <c r="I16" s="58" t="s">
        <v>303</v>
      </c>
      <c r="J16" s="58" t="s">
        <v>304</v>
      </c>
      <c r="K16" s="58" t="s">
        <v>306</v>
      </c>
      <c r="L16" s="101">
        <f>VLOOKUP(H16,Sheet1!C:D,2,FALSE)</f>
        <v>8</v>
      </c>
    </row>
    <row r="17" spans="1:12" ht="75" customHeight="1">
      <c r="A17" s="54">
        <f t="shared" si="0"/>
        <v>12</v>
      </c>
      <c r="B17" s="58" t="s">
        <v>125</v>
      </c>
      <c r="C17" s="58" t="s">
        <v>298</v>
      </c>
      <c r="D17" s="58" t="s">
        <v>299</v>
      </c>
      <c r="E17" s="75" t="s">
        <v>300</v>
      </c>
      <c r="F17" s="75" t="s">
        <v>301</v>
      </c>
      <c r="G17" s="76" t="s">
        <v>275</v>
      </c>
      <c r="H17" s="58" t="s">
        <v>302</v>
      </c>
      <c r="I17" s="58" t="s">
        <v>303</v>
      </c>
      <c r="J17" s="58" t="s">
        <v>304</v>
      </c>
      <c r="K17" s="58" t="s">
        <v>307</v>
      </c>
      <c r="L17" s="101">
        <f>VLOOKUP(H17,Sheet1!C:D,2,FALSE)</f>
        <v>8</v>
      </c>
    </row>
    <row r="18" spans="1:12" s="102" customFormat="1" ht="75" customHeight="1">
      <c r="A18" s="54">
        <f t="shared" si="0"/>
        <v>13</v>
      </c>
      <c r="B18" s="58" t="s">
        <v>125</v>
      </c>
      <c r="C18" s="58" t="s">
        <v>298</v>
      </c>
      <c r="D18" s="58" t="s">
        <v>299</v>
      </c>
      <c r="E18" s="75" t="s">
        <v>300</v>
      </c>
      <c r="F18" s="75" t="s">
        <v>301</v>
      </c>
      <c r="G18" s="76" t="s">
        <v>275</v>
      </c>
      <c r="H18" s="58" t="s">
        <v>302</v>
      </c>
      <c r="I18" s="58" t="s">
        <v>303</v>
      </c>
      <c r="J18" s="58" t="s">
        <v>304</v>
      </c>
      <c r="K18" s="58" t="s">
        <v>308</v>
      </c>
      <c r="L18" s="101">
        <f>VLOOKUP(H18,Sheet1!C:D,2,FALSE)</f>
        <v>8</v>
      </c>
    </row>
    <row r="19" spans="1:12" ht="75" customHeight="1">
      <c r="A19" s="54">
        <f t="shared" si="0"/>
        <v>14</v>
      </c>
      <c r="B19" s="58" t="s">
        <v>125</v>
      </c>
      <c r="C19" s="58" t="s">
        <v>298</v>
      </c>
      <c r="D19" s="58" t="s">
        <v>299</v>
      </c>
      <c r="E19" s="75" t="s">
        <v>300</v>
      </c>
      <c r="F19" s="75" t="s">
        <v>301</v>
      </c>
      <c r="G19" s="76" t="s">
        <v>275</v>
      </c>
      <c r="H19" s="58" t="s">
        <v>302</v>
      </c>
      <c r="I19" s="58" t="s">
        <v>303</v>
      </c>
      <c r="J19" s="58" t="s">
        <v>304</v>
      </c>
      <c r="K19" s="58" t="s">
        <v>309</v>
      </c>
      <c r="L19" s="101">
        <f>VLOOKUP(H19,Sheet1!C:D,2,FALSE)</f>
        <v>8</v>
      </c>
    </row>
    <row r="20" spans="1:12" ht="75" customHeight="1">
      <c r="A20" s="54">
        <f t="shared" si="0"/>
        <v>15</v>
      </c>
      <c r="B20" s="58" t="s">
        <v>125</v>
      </c>
      <c r="C20" s="58" t="s">
        <v>298</v>
      </c>
      <c r="D20" s="58" t="s">
        <v>299</v>
      </c>
      <c r="E20" s="75" t="s">
        <v>300</v>
      </c>
      <c r="F20" s="75" t="s">
        <v>301</v>
      </c>
      <c r="G20" s="76" t="s">
        <v>275</v>
      </c>
      <c r="H20" s="58" t="s">
        <v>302</v>
      </c>
      <c r="I20" s="58" t="s">
        <v>303</v>
      </c>
      <c r="J20" s="58" t="s">
        <v>304</v>
      </c>
      <c r="K20" s="58" t="s">
        <v>310</v>
      </c>
      <c r="L20" s="101">
        <f>VLOOKUP(H20,Sheet1!C:D,2,FALSE)</f>
        <v>8</v>
      </c>
    </row>
    <row r="21" spans="1:12" ht="75" customHeight="1">
      <c r="A21" s="54">
        <f t="shared" si="0"/>
        <v>16</v>
      </c>
      <c r="B21" s="58" t="s">
        <v>125</v>
      </c>
      <c r="C21" s="58" t="s">
        <v>298</v>
      </c>
      <c r="D21" s="58" t="s">
        <v>299</v>
      </c>
      <c r="E21" s="75" t="s">
        <v>300</v>
      </c>
      <c r="F21" s="75" t="s">
        <v>301</v>
      </c>
      <c r="G21" s="76" t="s">
        <v>275</v>
      </c>
      <c r="H21" s="58" t="s">
        <v>302</v>
      </c>
      <c r="I21" s="58" t="s">
        <v>303</v>
      </c>
      <c r="J21" s="58" t="s">
        <v>304</v>
      </c>
      <c r="K21" s="58" t="s">
        <v>311</v>
      </c>
      <c r="L21" s="101">
        <f>VLOOKUP(H21,Sheet1!C:D,2,FALSE)</f>
        <v>8</v>
      </c>
    </row>
    <row r="22" spans="1:12" s="102" customFormat="1" ht="75" customHeight="1">
      <c r="A22" s="54">
        <f t="shared" si="0"/>
        <v>17</v>
      </c>
      <c r="B22" s="58" t="s">
        <v>125</v>
      </c>
      <c r="C22" s="58" t="s">
        <v>298</v>
      </c>
      <c r="D22" s="58" t="s">
        <v>299</v>
      </c>
      <c r="E22" s="75" t="s">
        <v>300</v>
      </c>
      <c r="F22" s="75" t="s">
        <v>301</v>
      </c>
      <c r="G22" s="76" t="s">
        <v>275</v>
      </c>
      <c r="H22" s="58" t="s">
        <v>302</v>
      </c>
      <c r="I22" s="58" t="s">
        <v>303</v>
      </c>
      <c r="J22" s="58" t="s">
        <v>304</v>
      </c>
      <c r="K22" s="58" t="s">
        <v>312</v>
      </c>
      <c r="L22" s="101">
        <f>VLOOKUP(H22,Sheet1!C:D,2,FALSE)</f>
        <v>8</v>
      </c>
    </row>
    <row r="23" spans="1:12" ht="75" customHeight="1">
      <c r="A23" s="54">
        <f t="shared" si="0"/>
        <v>18</v>
      </c>
      <c r="B23" s="58" t="s">
        <v>127</v>
      </c>
      <c r="C23" s="58" t="s">
        <v>298</v>
      </c>
      <c r="D23" s="58" t="s">
        <v>299</v>
      </c>
      <c r="E23" s="75" t="s">
        <v>300</v>
      </c>
      <c r="F23" s="75" t="s">
        <v>301</v>
      </c>
      <c r="G23" s="76" t="s">
        <v>275</v>
      </c>
      <c r="H23" s="58" t="s">
        <v>302</v>
      </c>
      <c r="I23" s="58" t="s">
        <v>303</v>
      </c>
      <c r="J23" s="58" t="s">
        <v>304</v>
      </c>
      <c r="K23" s="58" t="s">
        <v>312</v>
      </c>
      <c r="L23" s="101">
        <f>VLOOKUP(H23,Sheet1!C:D,2,FALSE)</f>
        <v>8</v>
      </c>
    </row>
    <row r="24" spans="1:12" ht="75" customHeight="1">
      <c r="A24" s="54">
        <f t="shared" si="0"/>
        <v>19</v>
      </c>
      <c r="B24" s="58" t="s">
        <v>125</v>
      </c>
      <c r="C24" s="58" t="s">
        <v>152</v>
      </c>
      <c r="D24" s="58" t="s">
        <v>314</v>
      </c>
      <c r="E24" s="75" t="s">
        <v>154</v>
      </c>
      <c r="F24" s="75" t="s">
        <v>155</v>
      </c>
      <c r="G24" s="75" t="s">
        <v>156</v>
      </c>
      <c r="H24" s="58" t="s">
        <v>157</v>
      </c>
      <c r="I24" s="58" t="s">
        <v>158</v>
      </c>
      <c r="J24" s="58" t="s">
        <v>159</v>
      </c>
      <c r="K24" s="58" t="s">
        <v>313</v>
      </c>
      <c r="L24" s="101">
        <f>VLOOKUP(H24,Sheet1!C:D,2,FALSE)</f>
        <v>28</v>
      </c>
    </row>
    <row r="25" spans="1:12" ht="75" customHeight="1">
      <c r="A25" s="54">
        <f t="shared" si="0"/>
        <v>20</v>
      </c>
      <c r="B25" s="58" t="s">
        <v>129</v>
      </c>
      <c r="C25" s="58" t="s">
        <v>152</v>
      </c>
      <c r="D25" s="58" t="s">
        <v>153</v>
      </c>
      <c r="E25" s="75" t="s">
        <v>154</v>
      </c>
      <c r="F25" s="75" t="s">
        <v>155</v>
      </c>
      <c r="G25" s="75" t="s">
        <v>156</v>
      </c>
      <c r="H25" s="58" t="s">
        <v>157</v>
      </c>
      <c r="I25" s="58" t="s">
        <v>158</v>
      </c>
      <c r="J25" s="58" t="s">
        <v>159</v>
      </c>
      <c r="K25" s="58" t="s">
        <v>160</v>
      </c>
      <c r="L25" s="101">
        <f>VLOOKUP(H25,Sheet1!C:D,2,FALSE)</f>
        <v>28</v>
      </c>
    </row>
    <row r="26" spans="1:12" ht="75" customHeight="1">
      <c r="A26" s="54">
        <f t="shared" si="0"/>
        <v>21</v>
      </c>
      <c r="B26" s="58" t="s">
        <v>125</v>
      </c>
      <c r="C26" s="58" t="s">
        <v>315</v>
      </c>
      <c r="D26" s="58" t="s">
        <v>316</v>
      </c>
      <c r="E26" s="75" t="s">
        <v>1323</v>
      </c>
      <c r="F26" s="75"/>
      <c r="G26" s="76" t="s">
        <v>273</v>
      </c>
      <c r="H26" s="58" t="s">
        <v>133</v>
      </c>
      <c r="I26" s="58" t="s">
        <v>317</v>
      </c>
      <c r="J26" s="58" t="s">
        <v>318</v>
      </c>
      <c r="K26" s="58" t="s">
        <v>319</v>
      </c>
      <c r="L26" s="101">
        <f>VLOOKUP(H26,Sheet1!C:D,2,FALSE)</f>
        <v>1</v>
      </c>
    </row>
    <row r="27" spans="1:12" ht="75" customHeight="1">
      <c r="A27" s="54">
        <f t="shared" si="0"/>
        <v>22</v>
      </c>
      <c r="B27" s="58" t="s">
        <v>125</v>
      </c>
      <c r="C27" s="58" t="s">
        <v>315</v>
      </c>
      <c r="D27" s="58" t="s">
        <v>316</v>
      </c>
      <c r="E27" s="75" t="s">
        <v>1323</v>
      </c>
      <c r="F27" s="75"/>
      <c r="G27" s="75" t="s">
        <v>220</v>
      </c>
      <c r="H27" s="58" t="s">
        <v>133</v>
      </c>
      <c r="I27" s="58" t="s">
        <v>317</v>
      </c>
      <c r="J27" s="58" t="s">
        <v>318</v>
      </c>
      <c r="K27" s="58" t="s">
        <v>320</v>
      </c>
      <c r="L27" s="101">
        <f>VLOOKUP(H27,Sheet1!C:D,2,FALSE)</f>
        <v>1</v>
      </c>
    </row>
    <row r="28" spans="1:12" ht="75" customHeight="1">
      <c r="A28" s="54">
        <f t="shared" si="0"/>
        <v>23</v>
      </c>
      <c r="B28" s="55" t="s">
        <v>125</v>
      </c>
      <c r="C28" s="55" t="s">
        <v>321</v>
      </c>
      <c r="D28" s="55" t="s">
        <v>325</v>
      </c>
      <c r="E28" s="75" t="s">
        <v>248</v>
      </c>
      <c r="F28" s="75" t="s">
        <v>249</v>
      </c>
      <c r="G28" s="77" t="s">
        <v>322</v>
      </c>
      <c r="H28" s="55" t="s">
        <v>132</v>
      </c>
      <c r="I28" s="55" t="s">
        <v>250</v>
      </c>
      <c r="J28" s="55" t="s">
        <v>323</v>
      </c>
      <c r="K28" s="55" t="s">
        <v>324</v>
      </c>
      <c r="L28" s="101">
        <f>VLOOKUP(H28,Sheet1!C:D,2,FALSE)</f>
        <v>4</v>
      </c>
    </row>
    <row r="29" spans="1:12" ht="75" customHeight="1">
      <c r="A29" s="54">
        <f t="shared" si="0"/>
        <v>24</v>
      </c>
      <c r="B29" s="58" t="s">
        <v>125</v>
      </c>
      <c r="C29" s="58" t="s">
        <v>326</v>
      </c>
      <c r="D29" s="58" t="s">
        <v>327</v>
      </c>
      <c r="E29" s="75" t="s">
        <v>328</v>
      </c>
      <c r="F29" s="75" t="s">
        <v>329</v>
      </c>
      <c r="G29" s="76" t="s">
        <v>276</v>
      </c>
      <c r="H29" s="58" t="s">
        <v>330</v>
      </c>
      <c r="I29" s="58" t="s">
        <v>331</v>
      </c>
      <c r="J29" s="58" t="s">
        <v>332</v>
      </c>
      <c r="K29" s="58" t="s">
        <v>333</v>
      </c>
      <c r="L29" s="101">
        <f>VLOOKUP(H29,Sheet1!C:D,2,FALSE)</f>
        <v>4</v>
      </c>
    </row>
    <row r="30" spans="1:12" ht="75" customHeight="1">
      <c r="A30" s="54">
        <f t="shared" si="0"/>
        <v>25</v>
      </c>
      <c r="B30" s="55" t="s">
        <v>125</v>
      </c>
      <c r="C30" s="55" t="s">
        <v>194</v>
      </c>
      <c r="D30" s="55" t="s">
        <v>195</v>
      </c>
      <c r="E30" s="75" t="s">
        <v>196</v>
      </c>
      <c r="F30" s="75" t="s">
        <v>197</v>
      </c>
      <c r="G30" s="77" t="s">
        <v>334</v>
      </c>
      <c r="H30" s="55" t="s">
        <v>131</v>
      </c>
      <c r="I30" s="55" t="s">
        <v>198</v>
      </c>
      <c r="J30" s="55" t="s">
        <v>199</v>
      </c>
      <c r="K30" s="55" t="s">
        <v>335</v>
      </c>
      <c r="L30" s="101">
        <f>VLOOKUP(H30,Sheet1!C:D,2,FALSE)</f>
        <v>1</v>
      </c>
    </row>
    <row r="31" spans="1:12" ht="75" customHeight="1">
      <c r="A31" s="54">
        <f t="shared" si="0"/>
        <v>26</v>
      </c>
      <c r="B31" s="58" t="s">
        <v>125</v>
      </c>
      <c r="C31" s="58" t="s">
        <v>194</v>
      </c>
      <c r="D31" s="58" t="s">
        <v>339</v>
      </c>
      <c r="E31" s="75" t="s">
        <v>196</v>
      </c>
      <c r="F31" s="75" t="s">
        <v>197</v>
      </c>
      <c r="G31" s="77" t="s">
        <v>334</v>
      </c>
      <c r="H31" s="55" t="s">
        <v>131</v>
      </c>
      <c r="I31" s="55" t="s">
        <v>198</v>
      </c>
      <c r="J31" s="55" t="s">
        <v>199</v>
      </c>
      <c r="K31" s="58" t="s">
        <v>336</v>
      </c>
      <c r="L31" s="101">
        <f>VLOOKUP(H31,Sheet1!C:D,2,FALSE)</f>
        <v>1</v>
      </c>
    </row>
    <row r="32" spans="1:12" ht="75" customHeight="1">
      <c r="A32" s="54">
        <f t="shared" si="0"/>
        <v>27</v>
      </c>
      <c r="B32" s="55" t="s">
        <v>125</v>
      </c>
      <c r="C32" s="55" t="s">
        <v>194</v>
      </c>
      <c r="D32" s="55" t="s">
        <v>200</v>
      </c>
      <c r="E32" s="75" t="s">
        <v>201</v>
      </c>
      <c r="F32" s="75" t="s">
        <v>202</v>
      </c>
      <c r="G32" s="77" t="s">
        <v>203</v>
      </c>
      <c r="H32" s="55" t="s">
        <v>131</v>
      </c>
      <c r="I32" s="55" t="s">
        <v>204</v>
      </c>
      <c r="J32" s="55" t="s">
        <v>205</v>
      </c>
      <c r="K32" s="55" t="s">
        <v>337</v>
      </c>
      <c r="L32" s="101">
        <f>VLOOKUP(H32,Sheet1!C:D,2,FALSE)</f>
        <v>1</v>
      </c>
    </row>
    <row r="33" spans="1:12" ht="75" customHeight="1">
      <c r="A33" s="54">
        <f t="shared" si="0"/>
        <v>28</v>
      </c>
      <c r="B33" s="55" t="s">
        <v>125</v>
      </c>
      <c r="C33" s="55" t="s">
        <v>194</v>
      </c>
      <c r="D33" s="55" t="s">
        <v>200</v>
      </c>
      <c r="E33" s="75" t="s">
        <v>201</v>
      </c>
      <c r="F33" s="75" t="s">
        <v>202</v>
      </c>
      <c r="G33" s="77" t="s">
        <v>203</v>
      </c>
      <c r="H33" s="55" t="s">
        <v>131</v>
      </c>
      <c r="I33" s="55" t="s">
        <v>204</v>
      </c>
      <c r="J33" s="55" t="s">
        <v>205</v>
      </c>
      <c r="K33" s="55" t="s">
        <v>338</v>
      </c>
      <c r="L33" s="101">
        <f>VLOOKUP(H33,Sheet1!C:D,2,FALSE)</f>
        <v>1</v>
      </c>
    </row>
    <row r="34" spans="1:12" ht="75" customHeight="1">
      <c r="A34" s="54">
        <f t="shared" si="0"/>
        <v>29</v>
      </c>
      <c r="B34" s="55" t="s">
        <v>127</v>
      </c>
      <c r="C34" s="55" t="s">
        <v>340</v>
      </c>
      <c r="D34" s="55" t="s">
        <v>253</v>
      </c>
      <c r="E34" s="75" t="s">
        <v>254</v>
      </c>
      <c r="F34" s="75" t="s">
        <v>255</v>
      </c>
      <c r="G34" s="77" t="s">
        <v>341</v>
      </c>
      <c r="H34" s="55" t="s">
        <v>132</v>
      </c>
      <c r="I34" s="55" t="s">
        <v>342</v>
      </c>
      <c r="J34" s="55" t="s">
        <v>343</v>
      </c>
      <c r="K34" s="55" t="s">
        <v>344</v>
      </c>
      <c r="L34" s="101">
        <f>VLOOKUP(H34,Sheet1!C:D,2,FALSE)</f>
        <v>4</v>
      </c>
    </row>
    <row r="35" spans="1:12" ht="75" customHeight="1">
      <c r="A35" s="54">
        <f t="shared" si="0"/>
        <v>30</v>
      </c>
      <c r="B35" s="55" t="s">
        <v>127</v>
      </c>
      <c r="C35" s="55" t="s">
        <v>340</v>
      </c>
      <c r="D35" s="55" t="s">
        <v>253</v>
      </c>
      <c r="E35" s="75" t="s">
        <v>254</v>
      </c>
      <c r="F35" s="75" t="s">
        <v>255</v>
      </c>
      <c r="G35" s="77" t="s">
        <v>341</v>
      </c>
      <c r="H35" s="55" t="s">
        <v>132</v>
      </c>
      <c r="I35" s="55" t="s">
        <v>342</v>
      </c>
      <c r="J35" s="55" t="s">
        <v>343</v>
      </c>
      <c r="K35" s="55" t="s">
        <v>345</v>
      </c>
      <c r="L35" s="101">
        <f>VLOOKUP(H35,Sheet1!C:D,2,FALSE)</f>
        <v>4</v>
      </c>
    </row>
    <row r="36" spans="1:12" ht="75" customHeight="1">
      <c r="A36" s="54">
        <f t="shared" si="0"/>
        <v>31</v>
      </c>
      <c r="B36" s="55" t="s">
        <v>127</v>
      </c>
      <c r="C36" s="55" t="s">
        <v>340</v>
      </c>
      <c r="D36" s="55" t="s">
        <v>346</v>
      </c>
      <c r="E36" s="75" t="s">
        <v>256</v>
      </c>
      <c r="F36" s="75" t="s">
        <v>257</v>
      </c>
      <c r="G36" s="77" t="s">
        <v>347</v>
      </c>
      <c r="H36" s="55" t="s">
        <v>132</v>
      </c>
      <c r="I36" s="55" t="s">
        <v>348</v>
      </c>
      <c r="J36" s="55" t="s">
        <v>349</v>
      </c>
      <c r="K36" s="55" t="s">
        <v>1171</v>
      </c>
      <c r="L36" s="101">
        <f>VLOOKUP(H36,Sheet1!C:D,2,FALSE)</f>
        <v>4</v>
      </c>
    </row>
    <row r="37" spans="1:12" ht="75" customHeight="1">
      <c r="A37" s="54">
        <f t="shared" si="0"/>
        <v>32</v>
      </c>
      <c r="B37" s="55" t="s">
        <v>127</v>
      </c>
      <c r="C37" s="55" t="s">
        <v>340</v>
      </c>
      <c r="D37" s="55" t="s">
        <v>346</v>
      </c>
      <c r="E37" s="75" t="s">
        <v>256</v>
      </c>
      <c r="F37" s="75" t="s">
        <v>257</v>
      </c>
      <c r="G37" s="77" t="s">
        <v>347</v>
      </c>
      <c r="H37" s="55" t="s">
        <v>132</v>
      </c>
      <c r="I37" s="55" t="s">
        <v>348</v>
      </c>
      <c r="J37" s="55" t="s">
        <v>349</v>
      </c>
      <c r="K37" s="55" t="s">
        <v>1172</v>
      </c>
      <c r="L37" s="101">
        <f>VLOOKUP(H37,Sheet1!C:D,2,FALSE)</f>
        <v>4</v>
      </c>
    </row>
    <row r="38" spans="1:12" ht="75" customHeight="1">
      <c r="A38" s="54">
        <f t="shared" si="0"/>
        <v>33</v>
      </c>
      <c r="B38" s="55" t="s">
        <v>127</v>
      </c>
      <c r="C38" s="55" t="s">
        <v>340</v>
      </c>
      <c r="D38" s="55" t="s">
        <v>346</v>
      </c>
      <c r="E38" s="75" t="s">
        <v>256</v>
      </c>
      <c r="F38" s="75" t="s">
        <v>257</v>
      </c>
      <c r="G38" s="77" t="s">
        <v>347</v>
      </c>
      <c r="H38" s="55" t="s">
        <v>132</v>
      </c>
      <c r="I38" s="55" t="s">
        <v>348</v>
      </c>
      <c r="J38" s="55" t="s">
        <v>350</v>
      </c>
      <c r="K38" s="55" t="s">
        <v>351</v>
      </c>
      <c r="L38" s="101">
        <f>VLOOKUP(H38,Sheet1!C:D,2,FALSE)</f>
        <v>4</v>
      </c>
    </row>
    <row r="39" spans="1:12" ht="75" customHeight="1">
      <c r="A39" s="54">
        <f t="shared" si="0"/>
        <v>34</v>
      </c>
      <c r="B39" s="55" t="s">
        <v>127</v>
      </c>
      <c r="C39" s="55" t="s">
        <v>340</v>
      </c>
      <c r="D39" s="55" t="s">
        <v>355</v>
      </c>
      <c r="E39" s="75" t="s">
        <v>258</v>
      </c>
      <c r="F39" s="55" t="s">
        <v>258</v>
      </c>
      <c r="G39" s="79" t="s">
        <v>352</v>
      </c>
      <c r="H39" s="55" t="s">
        <v>132</v>
      </c>
      <c r="I39" s="55" t="s">
        <v>353</v>
      </c>
      <c r="J39" s="55" t="s">
        <v>354</v>
      </c>
      <c r="K39" s="55" t="s">
        <v>1173</v>
      </c>
      <c r="L39" s="101">
        <f>VLOOKUP(H39,Sheet1!C:D,2,FALSE)</f>
        <v>4</v>
      </c>
    </row>
    <row r="40" spans="1:12" ht="75" customHeight="1">
      <c r="A40" s="54">
        <f t="shared" si="0"/>
        <v>35</v>
      </c>
      <c r="B40" s="55" t="s">
        <v>125</v>
      </c>
      <c r="C40" s="55" t="s">
        <v>356</v>
      </c>
      <c r="D40" s="55" t="s">
        <v>367</v>
      </c>
      <c r="E40" s="75" t="s">
        <v>358</v>
      </c>
      <c r="F40" s="75" t="s">
        <v>359</v>
      </c>
      <c r="G40" s="77" t="s">
        <v>360</v>
      </c>
      <c r="H40" s="55" t="s">
        <v>128</v>
      </c>
      <c r="I40" s="55" t="s">
        <v>361</v>
      </c>
      <c r="J40" s="55" t="s">
        <v>362</v>
      </c>
      <c r="K40" s="55" t="s">
        <v>363</v>
      </c>
      <c r="L40" s="101">
        <f>VLOOKUP(H40,Sheet1!C:D,2,FALSE)</f>
        <v>3</v>
      </c>
    </row>
    <row r="41" spans="1:12" ht="75" customHeight="1">
      <c r="A41" s="54">
        <f t="shared" si="0"/>
        <v>36</v>
      </c>
      <c r="B41" s="55" t="s">
        <v>125</v>
      </c>
      <c r="C41" s="55" t="s">
        <v>356</v>
      </c>
      <c r="D41" s="55" t="s">
        <v>357</v>
      </c>
      <c r="E41" s="75" t="s">
        <v>358</v>
      </c>
      <c r="F41" s="75" t="s">
        <v>359</v>
      </c>
      <c r="G41" s="77" t="s">
        <v>360</v>
      </c>
      <c r="H41" s="55" t="s">
        <v>128</v>
      </c>
      <c r="I41" s="55" t="s">
        <v>361</v>
      </c>
      <c r="J41" s="55" t="s">
        <v>362</v>
      </c>
      <c r="K41" s="55" t="s">
        <v>364</v>
      </c>
      <c r="L41" s="101">
        <f>VLOOKUP(H41,Sheet1!C:D,2,FALSE)</f>
        <v>3</v>
      </c>
    </row>
    <row r="42" spans="1:12" ht="75" customHeight="1">
      <c r="A42" s="54">
        <f t="shared" si="0"/>
        <v>37</v>
      </c>
      <c r="B42" s="55" t="s">
        <v>125</v>
      </c>
      <c r="C42" s="55" t="s">
        <v>356</v>
      </c>
      <c r="D42" s="55" t="s">
        <v>357</v>
      </c>
      <c r="E42" s="75" t="s">
        <v>358</v>
      </c>
      <c r="F42" s="75" t="s">
        <v>359</v>
      </c>
      <c r="G42" s="77" t="s">
        <v>360</v>
      </c>
      <c r="H42" s="55" t="s">
        <v>128</v>
      </c>
      <c r="I42" s="55" t="s">
        <v>361</v>
      </c>
      <c r="J42" s="55" t="s">
        <v>362</v>
      </c>
      <c r="K42" s="55" t="s">
        <v>365</v>
      </c>
      <c r="L42" s="101">
        <f>VLOOKUP(H42,Sheet1!C:D,2,FALSE)</f>
        <v>3</v>
      </c>
    </row>
    <row r="43" spans="1:12" ht="75" customHeight="1">
      <c r="A43" s="54">
        <f t="shared" si="0"/>
        <v>38</v>
      </c>
      <c r="B43" s="55" t="s">
        <v>125</v>
      </c>
      <c r="C43" s="55" t="s">
        <v>356</v>
      </c>
      <c r="D43" s="55" t="s">
        <v>357</v>
      </c>
      <c r="E43" s="75" t="s">
        <v>358</v>
      </c>
      <c r="F43" s="75" t="s">
        <v>359</v>
      </c>
      <c r="G43" s="77" t="s">
        <v>360</v>
      </c>
      <c r="H43" s="55" t="s">
        <v>128</v>
      </c>
      <c r="I43" s="55" t="s">
        <v>361</v>
      </c>
      <c r="J43" s="55" t="s">
        <v>362</v>
      </c>
      <c r="K43" s="55" t="s">
        <v>366</v>
      </c>
      <c r="L43" s="101">
        <f>VLOOKUP(H43,Sheet1!C:D,2,FALSE)</f>
        <v>3</v>
      </c>
    </row>
    <row r="44" spans="1:12" ht="75" customHeight="1">
      <c r="A44" s="54">
        <f t="shared" si="0"/>
        <v>39</v>
      </c>
      <c r="B44" s="58" t="s">
        <v>125</v>
      </c>
      <c r="C44" s="58" t="s">
        <v>368</v>
      </c>
      <c r="D44" s="58" t="s">
        <v>379</v>
      </c>
      <c r="E44" s="75" t="s">
        <v>370</v>
      </c>
      <c r="F44" s="75" t="s">
        <v>371</v>
      </c>
      <c r="G44" s="77" t="s">
        <v>372</v>
      </c>
      <c r="H44" s="55" t="s">
        <v>221</v>
      </c>
      <c r="I44" s="55" t="s">
        <v>373</v>
      </c>
      <c r="J44" s="55" t="s">
        <v>374</v>
      </c>
      <c r="K44" s="58" t="s">
        <v>375</v>
      </c>
      <c r="L44" s="101">
        <f>VLOOKUP(H44,Sheet1!C:D,2,FALSE)</f>
        <v>13</v>
      </c>
    </row>
    <row r="45" spans="1:12" ht="75" customHeight="1">
      <c r="A45" s="54">
        <f t="shared" si="0"/>
        <v>40</v>
      </c>
      <c r="B45" s="55" t="s">
        <v>125</v>
      </c>
      <c r="C45" s="55" t="s">
        <v>368</v>
      </c>
      <c r="D45" s="55" t="s">
        <v>369</v>
      </c>
      <c r="E45" s="75" t="s">
        <v>370</v>
      </c>
      <c r="F45" s="55" t="s">
        <v>371</v>
      </c>
      <c r="G45" s="79" t="s">
        <v>372</v>
      </c>
      <c r="H45" s="55" t="s">
        <v>221</v>
      </c>
      <c r="I45" s="55" t="s">
        <v>373</v>
      </c>
      <c r="J45" s="55" t="s">
        <v>374</v>
      </c>
      <c r="K45" s="55" t="s">
        <v>376</v>
      </c>
      <c r="L45" s="101">
        <f>VLOOKUP(H45,Sheet1!C:D,2,FALSE)</f>
        <v>13</v>
      </c>
    </row>
    <row r="46" spans="1:12" ht="75" customHeight="1">
      <c r="A46" s="54">
        <f t="shared" si="0"/>
        <v>41</v>
      </c>
      <c r="B46" s="55" t="s">
        <v>125</v>
      </c>
      <c r="C46" s="55" t="s">
        <v>368</v>
      </c>
      <c r="D46" s="55" t="s">
        <v>369</v>
      </c>
      <c r="E46" s="75" t="s">
        <v>370</v>
      </c>
      <c r="F46" s="75" t="s">
        <v>371</v>
      </c>
      <c r="G46" s="77" t="s">
        <v>372</v>
      </c>
      <c r="H46" s="55" t="s">
        <v>221</v>
      </c>
      <c r="I46" s="55" t="s">
        <v>373</v>
      </c>
      <c r="J46" s="55" t="s">
        <v>374</v>
      </c>
      <c r="K46" s="55" t="s">
        <v>377</v>
      </c>
      <c r="L46" s="101">
        <f>VLOOKUP(H46,Sheet1!C:D,2,FALSE)</f>
        <v>13</v>
      </c>
    </row>
    <row r="47" spans="1:12" ht="75" customHeight="1">
      <c r="A47" s="54">
        <f t="shared" si="0"/>
        <v>42</v>
      </c>
      <c r="B47" s="62" t="s">
        <v>125</v>
      </c>
      <c r="C47" s="62" t="s">
        <v>368</v>
      </c>
      <c r="D47" s="62" t="s">
        <v>369</v>
      </c>
      <c r="E47" s="78" t="s">
        <v>370</v>
      </c>
      <c r="F47" s="78" t="s">
        <v>371</v>
      </c>
      <c r="G47" s="80" t="s">
        <v>372</v>
      </c>
      <c r="H47" s="62" t="s">
        <v>221</v>
      </c>
      <c r="I47" s="62" t="s">
        <v>373</v>
      </c>
      <c r="J47" s="62" t="s">
        <v>374</v>
      </c>
      <c r="K47" s="62" t="s">
        <v>378</v>
      </c>
      <c r="L47" s="101">
        <f>VLOOKUP(H47,Sheet1!C:D,2,FALSE)</f>
        <v>13</v>
      </c>
    </row>
    <row r="48" spans="1:12" ht="75" customHeight="1">
      <c r="A48" s="54">
        <f t="shared" si="0"/>
        <v>43</v>
      </c>
      <c r="B48" s="58" t="s">
        <v>125</v>
      </c>
      <c r="C48" s="58" t="s">
        <v>380</v>
      </c>
      <c r="D48" s="58" t="s">
        <v>381</v>
      </c>
      <c r="E48" s="75" t="s">
        <v>382</v>
      </c>
      <c r="F48" s="75" t="s">
        <v>382</v>
      </c>
      <c r="G48" s="76" t="s">
        <v>383</v>
      </c>
      <c r="H48" s="58" t="s">
        <v>133</v>
      </c>
      <c r="I48" s="58" t="s">
        <v>384</v>
      </c>
      <c r="J48" s="58" t="s">
        <v>385</v>
      </c>
      <c r="K48" s="58" t="s">
        <v>386</v>
      </c>
      <c r="L48" s="101">
        <f>VLOOKUP(H48,Sheet1!C:D,2,FALSE)</f>
        <v>1</v>
      </c>
    </row>
    <row r="49" spans="1:12" ht="75" customHeight="1">
      <c r="A49" s="54">
        <f t="shared" si="0"/>
        <v>44</v>
      </c>
      <c r="B49" s="58" t="s">
        <v>125</v>
      </c>
      <c r="C49" s="58" t="s">
        <v>380</v>
      </c>
      <c r="D49" s="58" t="s">
        <v>381</v>
      </c>
      <c r="E49" s="75" t="s">
        <v>382</v>
      </c>
      <c r="F49" s="75" t="s">
        <v>382</v>
      </c>
      <c r="G49" s="76" t="s">
        <v>383</v>
      </c>
      <c r="H49" s="58" t="s">
        <v>133</v>
      </c>
      <c r="I49" s="58" t="s">
        <v>384</v>
      </c>
      <c r="J49" s="58" t="s">
        <v>387</v>
      </c>
      <c r="K49" s="58" t="s">
        <v>388</v>
      </c>
      <c r="L49" s="101">
        <f>VLOOKUP(H49,Sheet1!C:D,2,FALSE)</f>
        <v>1</v>
      </c>
    </row>
    <row r="50" spans="1:12" ht="75" customHeight="1">
      <c r="A50" s="54">
        <f t="shared" si="0"/>
        <v>45</v>
      </c>
      <c r="B50" s="58" t="s">
        <v>125</v>
      </c>
      <c r="C50" s="58" t="s">
        <v>380</v>
      </c>
      <c r="D50" s="58" t="s">
        <v>381</v>
      </c>
      <c r="E50" s="75" t="s">
        <v>382</v>
      </c>
      <c r="F50" s="75" t="s">
        <v>382</v>
      </c>
      <c r="G50" s="76" t="s">
        <v>383</v>
      </c>
      <c r="H50" s="58" t="s">
        <v>133</v>
      </c>
      <c r="I50" s="58" t="s">
        <v>384</v>
      </c>
      <c r="J50" s="58" t="s">
        <v>387</v>
      </c>
      <c r="K50" s="58" t="s">
        <v>389</v>
      </c>
      <c r="L50" s="101">
        <f>VLOOKUP(H50,Sheet1!C:D,2,FALSE)</f>
        <v>1</v>
      </c>
    </row>
    <row r="51" spans="1:12" s="102" customFormat="1" ht="75" customHeight="1">
      <c r="A51" s="54">
        <f t="shared" si="0"/>
        <v>46</v>
      </c>
      <c r="B51" s="58" t="s">
        <v>125</v>
      </c>
      <c r="C51" s="58" t="s">
        <v>380</v>
      </c>
      <c r="D51" s="58" t="s">
        <v>381</v>
      </c>
      <c r="E51" s="75" t="s">
        <v>382</v>
      </c>
      <c r="F51" s="75" t="s">
        <v>382</v>
      </c>
      <c r="G51" s="76" t="s">
        <v>383</v>
      </c>
      <c r="H51" s="58" t="s">
        <v>133</v>
      </c>
      <c r="I51" s="58" t="s">
        <v>384</v>
      </c>
      <c r="J51" s="58" t="s">
        <v>387</v>
      </c>
      <c r="K51" s="58" t="s">
        <v>390</v>
      </c>
      <c r="L51" s="101">
        <f>VLOOKUP(H51,Sheet1!C:D,2,FALSE)</f>
        <v>1</v>
      </c>
    </row>
    <row r="52" spans="1:12" ht="75" customHeight="1">
      <c r="A52" s="54">
        <f t="shared" si="0"/>
        <v>47</v>
      </c>
      <c r="B52" s="58" t="s">
        <v>125</v>
      </c>
      <c r="C52" s="58" t="s">
        <v>380</v>
      </c>
      <c r="D52" s="58" t="s">
        <v>381</v>
      </c>
      <c r="E52" s="75" t="s">
        <v>382</v>
      </c>
      <c r="F52" s="75" t="s">
        <v>382</v>
      </c>
      <c r="G52" s="76" t="s">
        <v>383</v>
      </c>
      <c r="H52" s="58" t="s">
        <v>133</v>
      </c>
      <c r="I52" s="58" t="s">
        <v>384</v>
      </c>
      <c r="J52" s="58" t="s">
        <v>387</v>
      </c>
      <c r="K52" s="58" t="s">
        <v>391</v>
      </c>
      <c r="L52" s="101">
        <f>VLOOKUP(H52,Sheet1!C:D,2,FALSE)</f>
        <v>1</v>
      </c>
    </row>
    <row r="53" spans="1:12" ht="75" customHeight="1">
      <c r="A53" s="54">
        <f t="shared" si="0"/>
        <v>48</v>
      </c>
      <c r="B53" s="58" t="s">
        <v>125</v>
      </c>
      <c r="C53" s="58" t="s">
        <v>380</v>
      </c>
      <c r="D53" s="58" t="s">
        <v>381</v>
      </c>
      <c r="E53" s="75" t="s">
        <v>382</v>
      </c>
      <c r="F53" s="75" t="s">
        <v>382</v>
      </c>
      <c r="G53" s="76" t="s">
        <v>383</v>
      </c>
      <c r="H53" s="58" t="s">
        <v>133</v>
      </c>
      <c r="I53" s="58" t="s">
        <v>384</v>
      </c>
      <c r="J53" s="58" t="s">
        <v>387</v>
      </c>
      <c r="K53" s="58" t="s">
        <v>392</v>
      </c>
      <c r="L53" s="101">
        <f>VLOOKUP(H53,Sheet1!C:D,2,FALSE)</f>
        <v>1</v>
      </c>
    </row>
    <row r="54" spans="1:12" ht="75" customHeight="1">
      <c r="A54" s="54">
        <f t="shared" si="0"/>
        <v>49</v>
      </c>
      <c r="B54" s="58" t="s">
        <v>125</v>
      </c>
      <c r="C54" s="58" t="s">
        <v>380</v>
      </c>
      <c r="D54" s="58" t="s">
        <v>381</v>
      </c>
      <c r="E54" s="75" t="s">
        <v>382</v>
      </c>
      <c r="F54" s="75" t="s">
        <v>382</v>
      </c>
      <c r="G54" s="76" t="s">
        <v>383</v>
      </c>
      <c r="H54" s="58" t="s">
        <v>133</v>
      </c>
      <c r="I54" s="58" t="s">
        <v>384</v>
      </c>
      <c r="J54" s="58" t="s">
        <v>387</v>
      </c>
      <c r="K54" s="58" t="s">
        <v>393</v>
      </c>
      <c r="L54" s="101">
        <f>VLOOKUP(H54,Sheet1!C:D,2,FALSE)</f>
        <v>1</v>
      </c>
    </row>
    <row r="55" spans="1:12" s="102" customFormat="1" ht="75" customHeight="1">
      <c r="A55" s="54">
        <f t="shared" si="0"/>
        <v>50</v>
      </c>
      <c r="B55" s="58" t="s">
        <v>125</v>
      </c>
      <c r="C55" s="58" t="s">
        <v>380</v>
      </c>
      <c r="D55" s="58" t="s">
        <v>381</v>
      </c>
      <c r="E55" s="75" t="s">
        <v>382</v>
      </c>
      <c r="F55" s="75" t="s">
        <v>382</v>
      </c>
      <c r="G55" s="76" t="s">
        <v>383</v>
      </c>
      <c r="H55" s="58" t="s">
        <v>133</v>
      </c>
      <c r="I55" s="58" t="s">
        <v>384</v>
      </c>
      <c r="J55" s="58" t="s">
        <v>387</v>
      </c>
      <c r="K55" s="58" t="s">
        <v>394</v>
      </c>
      <c r="L55" s="101">
        <f>VLOOKUP(H55,Sheet1!C:D,2,FALSE)</f>
        <v>1</v>
      </c>
    </row>
    <row r="56" spans="1:12" ht="75" customHeight="1">
      <c r="A56" s="54">
        <f t="shared" si="0"/>
        <v>51</v>
      </c>
      <c r="B56" s="55" t="s">
        <v>126</v>
      </c>
      <c r="C56" s="55" t="s">
        <v>395</v>
      </c>
      <c r="D56" s="55" t="s">
        <v>402</v>
      </c>
      <c r="E56" s="75" t="s">
        <v>396</v>
      </c>
      <c r="F56" s="75" t="s">
        <v>397</v>
      </c>
      <c r="G56" s="77" t="s">
        <v>398</v>
      </c>
      <c r="H56" s="55" t="s">
        <v>132</v>
      </c>
      <c r="I56" s="55" t="s">
        <v>399</v>
      </c>
      <c r="J56" s="55" t="s">
        <v>400</v>
      </c>
      <c r="K56" s="55" t="s">
        <v>401</v>
      </c>
      <c r="L56" s="101">
        <f>VLOOKUP(H56,Sheet1!C:D,2,FALSE)</f>
        <v>4</v>
      </c>
    </row>
    <row r="57" spans="1:12" ht="75" customHeight="1">
      <c r="A57" s="54">
        <f t="shared" si="0"/>
        <v>52</v>
      </c>
      <c r="B57" s="55" t="s">
        <v>127</v>
      </c>
      <c r="C57" s="55" t="s">
        <v>1174</v>
      </c>
      <c r="D57" s="55" t="s">
        <v>189</v>
      </c>
      <c r="E57" s="75" t="s">
        <v>190</v>
      </c>
      <c r="F57" s="75" t="s">
        <v>191</v>
      </c>
      <c r="G57" s="77" t="s">
        <v>192</v>
      </c>
      <c r="H57" s="55" t="s">
        <v>182</v>
      </c>
      <c r="I57" s="55" t="s">
        <v>193</v>
      </c>
      <c r="J57" s="55" t="s">
        <v>403</v>
      </c>
      <c r="K57" s="55" t="s">
        <v>404</v>
      </c>
      <c r="L57" s="101">
        <f>VLOOKUP(H57,Sheet1!C:D,2,FALSE)</f>
        <v>2</v>
      </c>
    </row>
    <row r="58" spans="1:12" ht="75" customHeight="1">
      <c r="A58" s="54">
        <f t="shared" si="0"/>
        <v>53</v>
      </c>
      <c r="B58" s="55" t="s">
        <v>127</v>
      </c>
      <c r="C58" s="55" t="s">
        <v>1174</v>
      </c>
      <c r="D58" s="55" t="s">
        <v>406</v>
      </c>
      <c r="E58" s="75" t="s">
        <v>190</v>
      </c>
      <c r="F58" s="75" t="s">
        <v>191</v>
      </c>
      <c r="G58" s="77" t="s">
        <v>192</v>
      </c>
      <c r="H58" s="55" t="s">
        <v>182</v>
      </c>
      <c r="I58" s="55" t="s">
        <v>193</v>
      </c>
      <c r="J58" s="55" t="s">
        <v>403</v>
      </c>
      <c r="K58" s="55" t="s">
        <v>405</v>
      </c>
      <c r="L58" s="101">
        <f>VLOOKUP(H58,Sheet1!C:D,2,FALSE)</f>
        <v>2</v>
      </c>
    </row>
    <row r="59" spans="1:12" ht="75" customHeight="1">
      <c r="A59" s="54">
        <f t="shared" si="0"/>
        <v>54</v>
      </c>
      <c r="B59" s="55" t="s">
        <v>127</v>
      </c>
      <c r="C59" s="55" t="s">
        <v>1174</v>
      </c>
      <c r="D59" s="55" t="s">
        <v>189</v>
      </c>
      <c r="E59" s="85" t="s">
        <v>190</v>
      </c>
      <c r="F59" s="85" t="s">
        <v>191</v>
      </c>
      <c r="G59" s="72" t="s">
        <v>192</v>
      </c>
      <c r="H59" s="59" t="s">
        <v>182</v>
      </c>
      <c r="I59" s="59" t="s">
        <v>193</v>
      </c>
      <c r="J59" s="59" t="s">
        <v>403</v>
      </c>
      <c r="K59" s="59" t="s">
        <v>1179</v>
      </c>
      <c r="L59" s="101">
        <f>VLOOKUP(H59,Sheet1!C:D,2,FALSE)</f>
        <v>2</v>
      </c>
    </row>
    <row r="60" spans="1:12" ht="75" customHeight="1">
      <c r="A60" s="54">
        <f t="shared" si="0"/>
        <v>55</v>
      </c>
      <c r="B60" s="55" t="s">
        <v>125</v>
      </c>
      <c r="C60" s="55" t="s">
        <v>407</v>
      </c>
      <c r="D60" s="55" t="s">
        <v>408</v>
      </c>
      <c r="E60" s="75" t="s">
        <v>409</v>
      </c>
      <c r="F60" s="75" t="s">
        <v>410</v>
      </c>
      <c r="G60" s="77" t="s">
        <v>411</v>
      </c>
      <c r="H60" s="55" t="s">
        <v>412</v>
      </c>
      <c r="I60" s="55" t="s">
        <v>413</v>
      </c>
      <c r="J60" s="55" t="s">
        <v>414</v>
      </c>
      <c r="K60" s="55" t="s">
        <v>415</v>
      </c>
      <c r="L60" s="101">
        <f>VLOOKUP(H60,Sheet1!C:D,2,FALSE)</f>
        <v>21</v>
      </c>
    </row>
    <row r="61" spans="1:12" ht="75" customHeight="1">
      <c r="A61" s="54">
        <f t="shared" si="0"/>
        <v>56</v>
      </c>
      <c r="B61" s="55" t="s">
        <v>125</v>
      </c>
      <c r="C61" s="55" t="s">
        <v>407</v>
      </c>
      <c r="D61" s="55" t="s">
        <v>417</v>
      </c>
      <c r="E61" s="75" t="s">
        <v>409</v>
      </c>
      <c r="F61" s="75" t="s">
        <v>410</v>
      </c>
      <c r="G61" s="77" t="s">
        <v>411</v>
      </c>
      <c r="H61" s="55" t="s">
        <v>412</v>
      </c>
      <c r="I61" s="55" t="s">
        <v>413</v>
      </c>
      <c r="J61" s="55" t="s">
        <v>414</v>
      </c>
      <c r="K61" s="55" t="s">
        <v>416</v>
      </c>
      <c r="L61" s="101">
        <f>VLOOKUP(H61,Sheet1!C:D,2,FALSE)</f>
        <v>21</v>
      </c>
    </row>
    <row r="62" spans="1:12" ht="75" customHeight="1">
      <c r="A62" s="54">
        <f t="shared" si="0"/>
        <v>57</v>
      </c>
      <c r="B62" s="55" t="s">
        <v>125</v>
      </c>
      <c r="C62" s="55" t="s">
        <v>418</v>
      </c>
      <c r="D62" s="55" t="s">
        <v>419</v>
      </c>
      <c r="E62" s="75" t="s">
        <v>420</v>
      </c>
      <c r="F62" s="55" t="s">
        <v>421</v>
      </c>
      <c r="G62" s="79" t="s">
        <v>422</v>
      </c>
      <c r="H62" s="55" t="s">
        <v>165</v>
      </c>
      <c r="I62" s="55" t="s">
        <v>423</v>
      </c>
      <c r="J62" s="55" t="s">
        <v>424</v>
      </c>
      <c r="K62" s="55" t="s">
        <v>425</v>
      </c>
      <c r="L62" s="101">
        <f>VLOOKUP(H62,Sheet1!C:D,2,FALSE)</f>
        <v>8</v>
      </c>
    </row>
    <row r="63" spans="1:12" ht="75" customHeight="1">
      <c r="A63" s="54">
        <f t="shared" si="0"/>
        <v>58</v>
      </c>
      <c r="B63" s="55" t="s">
        <v>125</v>
      </c>
      <c r="C63" s="55" t="s">
        <v>418</v>
      </c>
      <c r="D63" s="55" t="s">
        <v>419</v>
      </c>
      <c r="E63" s="75" t="s">
        <v>420</v>
      </c>
      <c r="F63" s="75" t="s">
        <v>421</v>
      </c>
      <c r="G63" s="77" t="s">
        <v>422</v>
      </c>
      <c r="H63" s="55" t="s">
        <v>165</v>
      </c>
      <c r="I63" s="55" t="s">
        <v>423</v>
      </c>
      <c r="J63" s="55" t="s">
        <v>424</v>
      </c>
      <c r="K63" s="55" t="s">
        <v>1175</v>
      </c>
      <c r="L63" s="101">
        <f>VLOOKUP(H63,Sheet1!C:D,2,FALSE)</f>
        <v>8</v>
      </c>
    </row>
    <row r="64" spans="1:12" ht="75" customHeight="1">
      <c r="A64" s="54">
        <f t="shared" si="0"/>
        <v>59</v>
      </c>
      <c r="B64" s="55" t="s">
        <v>125</v>
      </c>
      <c r="C64" s="94" t="s">
        <v>418</v>
      </c>
      <c r="D64" s="55" t="s">
        <v>435</v>
      </c>
      <c r="E64" s="85" t="s">
        <v>420</v>
      </c>
      <c r="F64" s="85" t="s">
        <v>421</v>
      </c>
      <c r="G64" s="72" t="s">
        <v>422</v>
      </c>
      <c r="H64" s="59" t="s">
        <v>165</v>
      </c>
      <c r="I64" s="59" t="s">
        <v>423</v>
      </c>
      <c r="J64" s="59" t="s">
        <v>424</v>
      </c>
      <c r="K64" s="59" t="s">
        <v>426</v>
      </c>
      <c r="L64" s="101">
        <f>VLOOKUP(H64,Sheet1!C:D,2,FALSE)</f>
        <v>8</v>
      </c>
    </row>
    <row r="65" spans="1:12" ht="75" customHeight="1">
      <c r="A65" s="54">
        <f t="shared" si="0"/>
        <v>60</v>
      </c>
      <c r="B65" s="55" t="s">
        <v>126</v>
      </c>
      <c r="C65" s="55" t="s">
        <v>418</v>
      </c>
      <c r="D65" s="55" t="s">
        <v>427</v>
      </c>
      <c r="E65" s="75" t="s">
        <v>428</v>
      </c>
      <c r="F65" s="75" t="s">
        <v>428</v>
      </c>
      <c r="G65" s="77" t="s">
        <v>422</v>
      </c>
      <c r="H65" s="55" t="s">
        <v>165</v>
      </c>
      <c r="I65" s="55" t="s">
        <v>429</v>
      </c>
      <c r="J65" s="55" t="s">
        <v>430</v>
      </c>
      <c r="K65" s="55" t="s">
        <v>431</v>
      </c>
      <c r="L65" s="101">
        <f>VLOOKUP(H65,Sheet1!C:D,2,FALSE)</f>
        <v>8</v>
      </c>
    </row>
    <row r="66" spans="1:12" ht="75" customHeight="1">
      <c r="A66" s="54">
        <f t="shared" si="0"/>
        <v>61</v>
      </c>
      <c r="B66" s="55" t="s">
        <v>126</v>
      </c>
      <c r="C66" s="55" t="s">
        <v>418</v>
      </c>
      <c r="D66" s="55" t="s">
        <v>427</v>
      </c>
      <c r="E66" s="75" t="s">
        <v>428</v>
      </c>
      <c r="F66" s="75" t="s">
        <v>428</v>
      </c>
      <c r="G66" s="77" t="s">
        <v>422</v>
      </c>
      <c r="H66" s="55" t="s">
        <v>165</v>
      </c>
      <c r="I66" s="55" t="s">
        <v>429</v>
      </c>
      <c r="J66" s="55" t="s">
        <v>432</v>
      </c>
      <c r="K66" s="55" t="s">
        <v>1176</v>
      </c>
      <c r="L66" s="101">
        <f>VLOOKUP(H66,Sheet1!C:D,2,FALSE)</f>
        <v>8</v>
      </c>
    </row>
    <row r="67" spans="1:12" ht="75" customHeight="1">
      <c r="A67" s="54">
        <f t="shared" si="0"/>
        <v>62</v>
      </c>
      <c r="B67" s="55" t="s">
        <v>126</v>
      </c>
      <c r="C67" s="55" t="s">
        <v>418</v>
      </c>
      <c r="D67" s="55" t="s">
        <v>434</v>
      </c>
      <c r="E67" s="75" t="s">
        <v>428</v>
      </c>
      <c r="F67" s="75" t="s">
        <v>428</v>
      </c>
      <c r="G67" s="77" t="s">
        <v>422</v>
      </c>
      <c r="H67" s="55" t="s">
        <v>165</v>
      </c>
      <c r="I67" s="55" t="s">
        <v>429</v>
      </c>
      <c r="J67" s="55" t="s">
        <v>433</v>
      </c>
      <c r="K67" s="55" t="s">
        <v>1177</v>
      </c>
      <c r="L67" s="101">
        <f>VLOOKUP(H67,Sheet1!C:D,2,FALSE)</f>
        <v>8</v>
      </c>
    </row>
    <row r="68" spans="1:12" ht="75" customHeight="1">
      <c r="A68" s="54">
        <f t="shared" si="0"/>
        <v>63</v>
      </c>
      <c r="B68" s="55" t="s">
        <v>127</v>
      </c>
      <c r="C68" s="55" t="s">
        <v>436</v>
      </c>
      <c r="D68" s="55" t="s">
        <v>442</v>
      </c>
      <c r="E68" s="75" t="s">
        <v>437</v>
      </c>
      <c r="F68" s="55" t="s">
        <v>437</v>
      </c>
      <c r="G68" s="79" t="s">
        <v>438</v>
      </c>
      <c r="H68" s="55" t="s">
        <v>161</v>
      </c>
      <c r="I68" s="55" t="s">
        <v>439</v>
      </c>
      <c r="J68" s="55" t="s">
        <v>440</v>
      </c>
      <c r="K68" s="55" t="s">
        <v>441</v>
      </c>
      <c r="L68" s="101">
        <f>VLOOKUP(H68,Sheet1!C:D,2,FALSE)</f>
        <v>14</v>
      </c>
    </row>
    <row r="69" spans="1:12" ht="75" customHeight="1">
      <c r="A69" s="54">
        <f t="shared" si="0"/>
        <v>64</v>
      </c>
      <c r="B69" s="55" t="s">
        <v>125</v>
      </c>
      <c r="C69" s="55" t="s">
        <v>443</v>
      </c>
      <c r="D69" s="55" t="s">
        <v>444</v>
      </c>
      <c r="E69" s="75" t="s">
        <v>445</v>
      </c>
      <c r="F69" s="75" t="s">
        <v>445</v>
      </c>
      <c r="G69" s="77" t="s">
        <v>446</v>
      </c>
      <c r="H69" s="55" t="s">
        <v>221</v>
      </c>
      <c r="I69" s="55" t="s">
        <v>447</v>
      </c>
      <c r="J69" s="55" t="s">
        <v>448</v>
      </c>
      <c r="K69" s="55" t="s">
        <v>449</v>
      </c>
      <c r="L69" s="101">
        <f>VLOOKUP(H69,Sheet1!C:D,2,FALSE)</f>
        <v>13</v>
      </c>
    </row>
    <row r="70" spans="1:12" ht="75" customHeight="1">
      <c r="A70" s="54">
        <f t="shared" ref="A70:A133" si="1">IF(B70="","",A69+1)</f>
        <v>65</v>
      </c>
      <c r="B70" s="55" t="s">
        <v>125</v>
      </c>
      <c r="C70" s="55" t="s">
        <v>443</v>
      </c>
      <c r="D70" s="55" t="s">
        <v>452</v>
      </c>
      <c r="E70" s="55" t="s">
        <v>445</v>
      </c>
      <c r="F70" s="75" t="s">
        <v>445</v>
      </c>
      <c r="G70" s="77" t="s">
        <v>446</v>
      </c>
      <c r="H70" s="75" t="s">
        <v>221</v>
      </c>
      <c r="I70" s="55" t="s">
        <v>447</v>
      </c>
      <c r="J70" s="55" t="s">
        <v>448</v>
      </c>
      <c r="K70" s="55" t="s">
        <v>450</v>
      </c>
      <c r="L70" s="101">
        <f>VLOOKUP(H70,Sheet1!C:D,2,FALSE)</f>
        <v>13</v>
      </c>
    </row>
    <row r="71" spans="1:12" ht="75" customHeight="1">
      <c r="A71" s="54">
        <f t="shared" si="1"/>
        <v>66</v>
      </c>
      <c r="B71" s="55" t="s">
        <v>125</v>
      </c>
      <c r="C71" s="59" t="s">
        <v>443</v>
      </c>
      <c r="D71" s="55" t="s">
        <v>444</v>
      </c>
      <c r="E71" s="85" t="s">
        <v>445</v>
      </c>
      <c r="F71" s="85" t="s">
        <v>445</v>
      </c>
      <c r="G71" s="72" t="s">
        <v>446</v>
      </c>
      <c r="H71" s="59" t="s">
        <v>221</v>
      </c>
      <c r="I71" s="59" t="s">
        <v>447</v>
      </c>
      <c r="J71" s="59" t="s">
        <v>448</v>
      </c>
      <c r="K71" s="59" t="s">
        <v>451</v>
      </c>
      <c r="L71" s="101">
        <f>VLOOKUP(H71,Sheet1!C:D,2,FALSE)</f>
        <v>13</v>
      </c>
    </row>
    <row r="72" spans="1:12" ht="75" customHeight="1">
      <c r="A72" s="54">
        <f t="shared" si="1"/>
        <v>67</v>
      </c>
      <c r="B72" s="55" t="s">
        <v>125</v>
      </c>
      <c r="C72" s="55" t="s">
        <v>226</v>
      </c>
      <c r="D72" s="74" t="s">
        <v>227</v>
      </c>
      <c r="E72" s="55" t="s">
        <v>228</v>
      </c>
      <c r="F72" s="75" t="s">
        <v>229</v>
      </c>
      <c r="G72" s="77" t="s">
        <v>230</v>
      </c>
      <c r="H72" s="55" t="s">
        <v>131</v>
      </c>
      <c r="I72" s="55" t="s">
        <v>231</v>
      </c>
      <c r="J72" s="55" t="s">
        <v>232</v>
      </c>
      <c r="K72" s="55" t="s">
        <v>233</v>
      </c>
      <c r="L72" s="101">
        <f>VLOOKUP(H72,Sheet1!C:D,2,FALSE)</f>
        <v>1</v>
      </c>
    </row>
    <row r="73" spans="1:12" ht="75" customHeight="1">
      <c r="A73" s="54">
        <f t="shared" si="1"/>
        <v>68</v>
      </c>
      <c r="B73" s="55" t="s">
        <v>125</v>
      </c>
      <c r="C73" s="55" t="s">
        <v>226</v>
      </c>
      <c r="D73" s="74" t="s">
        <v>227</v>
      </c>
      <c r="E73" s="55" t="s">
        <v>228</v>
      </c>
      <c r="F73" s="75" t="s">
        <v>229</v>
      </c>
      <c r="G73" s="77" t="s">
        <v>230</v>
      </c>
      <c r="H73" s="75" t="s">
        <v>131</v>
      </c>
      <c r="I73" s="55" t="s">
        <v>231</v>
      </c>
      <c r="J73" s="55" t="s">
        <v>232</v>
      </c>
      <c r="K73" s="55" t="s">
        <v>234</v>
      </c>
      <c r="L73" s="101">
        <f>VLOOKUP(H73,Sheet1!C:D,2,FALSE)</f>
        <v>1</v>
      </c>
    </row>
    <row r="74" spans="1:12" ht="75" customHeight="1">
      <c r="A74" s="54">
        <f t="shared" si="1"/>
        <v>69</v>
      </c>
      <c r="B74" s="55" t="s">
        <v>125</v>
      </c>
      <c r="C74" s="55" t="s">
        <v>226</v>
      </c>
      <c r="D74" s="74" t="s">
        <v>227</v>
      </c>
      <c r="E74" s="85" t="s">
        <v>228</v>
      </c>
      <c r="F74" s="85" t="s">
        <v>229</v>
      </c>
      <c r="G74" s="72" t="s">
        <v>230</v>
      </c>
      <c r="H74" s="59" t="s">
        <v>131</v>
      </c>
      <c r="I74" s="59" t="s">
        <v>231</v>
      </c>
      <c r="J74" s="59" t="s">
        <v>232</v>
      </c>
      <c r="K74" s="59" t="s">
        <v>235</v>
      </c>
      <c r="L74" s="101">
        <f>VLOOKUP(H74,Sheet1!C:D,2,FALSE)</f>
        <v>1</v>
      </c>
    </row>
    <row r="75" spans="1:12" ht="75" customHeight="1">
      <c r="A75" s="54">
        <f t="shared" si="1"/>
        <v>70</v>
      </c>
      <c r="B75" s="55" t="s">
        <v>125</v>
      </c>
      <c r="C75" s="55" t="s">
        <v>226</v>
      </c>
      <c r="D75" s="74" t="s">
        <v>227</v>
      </c>
      <c r="E75" s="75" t="s">
        <v>228</v>
      </c>
      <c r="F75" s="55" t="s">
        <v>229</v>
      </c>
      <c r="G75" s="79" t="s">
        <v>230</v>
      </c>
      <c r="H75" s="55" t="s">
        <v>131</v>
      </c>
      <c r="I75" s="55" t="s">
        <v>231</v>
      </c>
      <c r="J75" s="55" t="s">
        <v>232</v>
      </c>
      <c r="K75" s="55" t="s">
        <v>236</v>
      </c>
      <c r="L75" s="101">
        <f>VLOOKUP(H75,Sheet1!C:D,2,FALSE)</f>
        <v>1</v>
      </c>
    </row>
    <row r="76" spans="1:12" ht="75" customHeight="1">
      <c r="A76" s="54">
        <f t="shared" si="1"/>
        <v>71</v>
      </c>
      <c r="B76" s="55" t="s">
        <v>125</v>
      </c>
      <c r="C76" s="55" t="s">
        <v>226</v>
      </c>
      <c r="D76" s="74" t="s">
        <v>227</v>
      </c>
      <c r="E76" s="75" t="s">
        <v>228</v>
      </c>
      <c r="F76" s="75" t="s">
        <v>229</v>
      </c>
      <c r="G76" s="77" t="s">
        <v>230</v>
      </c>
      <c r="H76" s="55" t="s">
        <v>131</v>
      </c>
      <c r="I76" s="55" t="s">
        <v>231</v>
      </c>
      <c r="J76" s="55" t="s">
        <v>232</v>
      </c>
      <c r="K76" s="55" t="s">
        <v>237</v>
      </c>
      <c r="L76" s="101">
        <f>VLOOKUP(H76,Sheet1!C:D,2,FALSE)</f>
        <v>1</v>
      </c>
    </row>
    <row r="77" spans="1:12" ht="75" customHeight="1">
      <c r="A77" s="54">
        <f t="shared" si="1"/>
        <v>72</v>
      </c>
      <c r="B77" s="55" t="s">
        <v>125</v>
      </c>
      <c r="C77" s="55" t="s">
        <v>226</v>
      </c>
      <c r="D77" s="74" t="s">
        <v>227</v>
      </c>
      <c r="E77" s="55" t="s">
        <v>228</v>
      </c>
      <c r="F77" s="75" t="s">
        <v>229</v>
      </c>
      <c r="G77" s="77" t="s">
        <v>230</v>
      </c>
      <c r="H77" s="75" t="s">
        <v>131</v>
      </c>
      <c r="I77" s="55" t="s">
        <v>231</v>
      </c>
      <c r="J77" s="55" t="s">
        <v>232</v>
      </c>
      <c r="K77" s="55" t="s">
        <v>238</v>
      </c>
      <c r="L77" s="101">
        <f>VLOOKUP(H77,Sheet1!C:D,2,FALSE)</f>
        <v>1</v>
      </c>
    </row>
    <row r="78" spans="1:12" ht="75" customHeight="1">
      <c r="A78" s="54">
        <f t="shared" si="1"/>
        <v>73</v>
      </c>
      <c r="B78" s="55" t="s">
        <v>127</v>
      </c>
      <c r="C78" s="55" t="s">
        <v>458</v>
      </c>
      <c r="D78" s="55" t="s">
        <v>466</v>
      </c>
      <c r="E78" s="85" t="s">
        <v>453</v>
      </c>
      <c r="F78" s="85" t="s">
        <v>454</v>
      </c>
      <c r="G78" s="72" t="s">
        <v>455</v>
      </c>
      <c r="H78" s="59" t="s">
        <v>131</v>
      </c>
      <c r="I78" s="59" t="s">
        <v>456</v>
      </c>
      <c r="J78" s="59" t="s">
        <v>457</v>
      </c>
      <c r="K78" s="59" t="s">
        <v>1178</v>
      </c>
      <c r="L78" s="101">
        <f>VLOOKUP(H78,Sheet1!C:D,2,FALSE)</f>
        <v>1</v>
      </c>
    </row>
    <row r="79" spans="1:12" ht="75" customHeight="1">
      <c r="A79" s="54">
        <f t="shared" si="1"/>
        <v>74</v>
      </c>
      <c r="B79" s="55" t="s">
        <v>127</v>
      </c>
      <c r="C79" s="55" t="s">
        <v>458</v>
      </c>
      <c r="D79" s="55" t="s">
        <v>459</v>
      </c>
      <c r="E79" s="75" t="s">
        <v>460</v>
      </c>
      <c r="F79" s="75" t="s">
        <v>460</v>
      </c>
      <c r="G79" s="77" t="s">
        <v>461</v>
      </c>
      <c r="H79" s="55" t="s">
        <v>1309</v>
      </c>
      <c r="I79" s="55" t="s">
        <v>1310</v>
      </c>
      <c r="J79" s="55" t="s">
        <v>462</v>
      </c>
      <c r="K79" s="55" t="s">
        <v>1180</v>
      </c>
      <c r="L79" s="101">
        <f>VLOOKUP(H79,Sheet1!C:D,2,FALSE)</f>
        <v>1</v>
      </c>
    </row>
    <row r="80" spans="1:12" ht="75" customHeight="1">
      <c r="A80" s="54">
        <f t="shared" si="1"/>
        <v>75</v>
      </c>
      <c r="B80" s="55" t="s">
        <v>125</v>
      </c>
      <c r="C80" s="55" t="s">
        <v>458</v>
      </c>
      <c r="D80" s="55" t="s">
        <v>463</v>
      </c>
      <c r="E80" s="75" t="s">
        <v>1324</v>
      </c>
      <c r="F80" s="75" t="s">
        <v>1324</v>
      </c>
      <c r="G80" s="77" t="s">
        <v>464</v>
      </c>
      <c r="H80" s="55" t="s">
        <v>1309</v>
      </c>
      <c r="I80" s="55" t="s">
        <v>1311</v>
      </c>
      <c r="J80" s="55" t="s">
        <v>465</v>
      </c>
      <c r="K80" s="55" t="s">
        <v>1181</v>
      </c>
      <c r="L80" s="101">
        <f>VLOOKUP(H80,Sheet1!C:D,2,FALSE)</f>
        <v>1</v>
      </c>
    </row>
    <row r="81" spans="1:12" ht="75" customHeight="1">
      <c r="A81" s="54">
        <f t="shared" si="1"/>
        <v>76</v>
      </c>
      <c r="B81" s="55" t="s">
        <v>125</v>
      </c>
      <c r="C81" s="55" t="s">
        <v>467</v>
      </c>
      <c r="D81" s="55" t="s">
        <v>474</v>
      </c>
      <c r="E81" s="55" t="s">
        <v>468</v>
      </c>
      <c r="F81" s="75" t="s">
        <v>469</v>
      </c>
      <c r="G81" s="77" t="s">
        <v>470</v>
      </c>
      <c r="H81" s="75" t="s">
        <v>131</v>
      </c>
      <c r="I81" s="55" t="s">
        <v>471</v>
      </c>
      <c r="J81" s="55" t="s">
        <v>472</v>
      </c>
      <c r="K81" s="55" t="s">
        <v>473</v>
      </c>
      <c r="L81" s="101">
        <f>VLOOKUP(H81,Sheet1!C:D,2,FALSE)</f>
        <v>1</v>
      </c>
    </row>
    <row r="82" spans="1:12" ht="75" customHeight="1">
      <c r="A82" s="54">
        <f t="shared" si="1"/>
        <v>77</v>
      </c>
      <c r="B82" s="55" t="s">
        <v>125</v>
      </c>
      <c r="C82" s="59" t="s">
        <v>251</v>
      </c>
      <c r="D82" s="55" t="s">
        <v>480</v>
      </c>
      <c r="E82" s="85" t="s">
        <v>475</v>
      </c>
      <c r="F82" s="85" t="s">
        <v>476</v>
      </c>
      <c r="G82" s="72" t="s">
        <v>477</v>
      </c>
      <c r="H82" s="59" t="s">
        <v>132</v>
      </c>
      <c r="I82" s="59" t="s">
        <v>478</v>
      </c>
      <c r="J82" s="59" t="s">
        <v>252</v>
      </c>
      <c r="K82" s="59" t="s">
        <v>479</v>
      </c>
      <c r="L82" s="101">
        <f>VLOOKUP(H82,Sheet1!C:D,2,FALSE)</f>
        <v>4</v>
      </c>
    </row>
    <row r="83" spans="1:12" ht="75" customHeight="1">
      <c r="A83" s="54">
        <f t="shared" si="1"/>
        <v>78</v>
      </c>
      <c r="B83" s="55" t="s">
        <v>125</v>
      </c>
      <c r="C83" s="55" t="s">
        <v>481</v>
      </c>
      <c r="D83" s="55" t="s">
        <v>485</v>
      </c>
      <c r="E83" s="75" t="s">
        <v>1327</v>
      </c>
      <c r="F83" s="75" t="s">
        <v>1328</v>
      </c>
      <c r="G83" s="77" t="s">
        <v>482</v>
      </c>
      <c r="H83" s="55" t="s">
        <v>412</v>
      </c>
      <c r="I83" s="55" t="s">
        <v>483</v>
      </c>
      <c r="J83" s="55" t="s">
        <v>484</v>
      </c>
      <c r="K83" s="55" t="s">
        <v>1182</v>
      </c>
      <c r="L83" s="101">
        <f>VLOOKUP(H83,Sheet1!C:D,2,FALSE)</f>
        <v>21</v>
      </c>
    </row>
    <row r="84" spans="1:12" s="102" customFormat="1" ht="75" customHeight="1">
      <c r="A84" s="54">
        <f t="shared" si="1"/>
        <v>79</v>
      </c>
      <c r="B84" s="55" t="s">
        <v>125</v>
      </c>
      <c r="C84" s="55" t="s">
        <v>486</v>
      </c>
      <c r="D84" s="55" t="s">
        <v>499</v>
      </c>
      <c r="E84" s="75" t="s">
        <v>1329</v>
      </c>
      <c r="F84" s="75" t="s">
        <v>1330</v>
      </c>
      <c r="G84" s="77" t="s">
        <v>487</v>
      </c>
      <c r="H84" s="55" t="s">
        <v>131</v>
      </c>
      <c r="I84" s="55" t="s">
        <v>488</v>
      </c>
      <c r="J84" s="55" t="s">
        <v>489</v>
      </c>
      <c r="K84" s="55" t="s">
        <v>490</v>
      </c>
      <c r="L84" s="101">
        <f>VLOOKUP(H84,Sheet1!C:D,2,FALSE)</f>
        <v>1</v>
      </c>
    </row>
    <row r="85" spans="1:12" ht="75" customHeight="1">
      <c r="A85" s="54">
        <f t="shared" si="1"/>
        <v>80</v>
      </c>
      <c r="B85" s="55" t="s">
        <v>125</v>
      </c>
      <c r="C85" s="55" t="s">
        <v>486</v>
      </c>
      <c r="D85" s="55" t="s">
        <v>491</v>
      </c>
      <c r="E85" s="75" t="s">
        <v>1331</v>
      </c>
      <c r="F85" s="75" t="s">
        <v>1332</v>
      </c>
      <c r="G85" s="77" t="s">
        <v>492</v>
      </c>
      <c r="H85" s="55" t="s">
        <v>131</v>
      </c>
      <c r="I85" s="55" t="s">
        <v>493</v>
      </c>
      <c r="J85" s="55" t="s">
        <v>494</v>
      </c>
      <c r="K85" s="55" t="s">
        <v>490</v>
      </c>
      <c r="L85" s="101">
        <f>VLOOKUP(H85,Sheet1!C:D,2,FALSE)</f>
        <v>1</v>
      </c>
    </row>
    <row r="86" spans="1:12" ht="75" customHeight="1">
      <c r="A86" s="54">
        <f t="shared" si="1"/>
        <v>81</v>
      </c>
      <c r="B86" s="55" t="s">
        <v>125</v>
      </c>
      <c r="C86" s="55" t="s">
        <v>486</v>
      </c>
      <c r="D86" s="55" t="s">
        <v>495</v>
      </c>
      <c r="E86" s="75" t="s">
        <v>1333</v>
      </c>
      <c r="F86" s="75" t="s">
        <v>1334</v>
      </c>
      <c r="G86" s="77" t="s">
        <v>496</v>
      </c>
      <c r="H86" s="55" t="s">
        <v>182</v>
      </c>
      <c r="I86" s="55" t="s">
        <v>497</v>
      </c>
      <c r="J86" s="55" t="s">
        <v>498</v>
      </c>
      <c r="K86" s="55" t="s">
        <v>490</v>
      </c>
      <c r="L86" s="101">
        <f>VLOOKUP(H86,Sheet1!C:D,2,FALSE)</f>
        <v>2</v>
      </c>
    </row>
    <row r="87" spans="1:12" ht="75" customHeight="1">
      <c r="A87" s="54">
        <f t="shared" si="1"/>
        <v>82</v>
      </c>
      <c r="B87" s="58" t="s">
        <v>126</v>
      </c>
      <c r="C87" s="58" t="s">
        <v>500</v>
      </c>
      <c r="D87" s="58" t="s">
        <v>240</v>
      </c>
      <c r="E87" s="75" t="s">
        <v>1335</v>
      </c>
      <c r="F87" s="75" t="s">
        <v>1336</v>
      </c>
      <c r="G87" s="76" t="s">
        <v>274</v>
      </c>
      <c r="H87" s="58" t="s">
        <v>166</v>
      </c>
      <c r="I87" s="58" t="s">
        <v>501</v>
      </c>
      <c r="J87" s="58" t="s">
        <v>502</v>
      </c>
      <c r="K87" s="58" t="s">
        <v>503</v>
      </c>
      <c r="L87" s="101">
        <f>VLOOKUP(H87,Sheet1!C:D,2,FALSE)</f>
        <v>9</v>
      </c>
    </row>
    <row r="88" spans="1:12" s="102" customFormat="1" ht="75" customHeight="1">
      <c r="A88" s="54">
        <f t="shared" si="1"/>
        <v>83</v>
      </c>
      <c r="B88" s="58" t="s">
        <v>126</v>
      </c>
      <c r="C88" s="58" t="s">
        <v>500</v>
      </c>
      <c r="D88" s="58" t="s">
        <v>240</v>
      </c>
      <c r="E88" s="75" t="s">
        <v>1335</v>
      </c>
      <c r="F88" s="75" t="s">
        <v>1336</v>
      </c>
      <c r="G88" s="76" t="s">
        <v>274</v>
      </c>
      <c r="H88" s="58" t="s">
        <v>166</v>
      </c>
      <c r="I88" s="58" t="s">
        <v>501</v>
      </c>
      <c r="J88" s="58" t="s">
        <v>502</v>
      </c>
      <c r="K88" s="58" t="s">
        <v>504</v>
      </c>
      <c r="L88" s="101">
        <f>VLOOKUP(H88,Sheet1!C:D,2,FALSE)</f>
        <v>9</v>
      </c>
    </row>
    <row r="89" spans="1:12" ht="75" customHeight="1">
      <c r="A89" s="54">
        <f t="shared" si="1"/>
        <v>84</v>
      </c>
      <c r="B89" s="58" t="s">
        <v>126</v>
      </c>
      <c r="C89" s="58" t="s">
        <v>500</v>
      </c>
      <c r="D89" s="58" t="s">
        <v>240</v>
      </c>
      <c r="E89" s="75" t="s">
        <v>1335</v>
      </c>
      <c r="F89" s="75" t="s">
        <v>1336</v>
      </c>
      <c r="G89" s="76" t="s">
        <v>274</v>
      </c>
      <c r="H89" s="58" t="s">
        <v>166</v>
      </c>
      <c r="I89" s="58" t="s">
        <v>501</v>
      </c>
      <c r="J89" s="58" t="s">
        <v>502</v>
      </c>
      <c r="K89" s="58" t="s">
        <v>505</v>
      </c>
      <c r="L89" s="101">
        <f>VLOOKUP(H89,Sheet1!C:D,2,FALSE)</f>
        <v>9</v>
      </c>
    </row>
    <row r="90" spans="1:12" ht="75" customHeight="1">
      <c r="A90" s="54">
        <f t="shared" si="1"/>
        <v>85</v>
      </c>
      <c r="B90" s="55" t="s">
        <v>125</v>
      </c>
      <c r="C90" s="55" t="s">
        <v>215</v>
      </c>
      <c r="D90" s="55" t="s">
        <v>509</v>
      </c>
      <c r="E90" s="75" t="s">
        <v>216</v>
      </c>
      <c r="F90" s="75" t="s">
        <v>217</v>
      </c>
      <c r="G90" s="77" t="s">
        <v>507</v>
      </c>
      <c r="H90" s="55" t="s">
        <v>131</v>
      </c>
      <c r="I90" s="55" t="s">
        <v>218</v>
      </c>
      <c r="J90" s="55" t="s">
        <v>219</v>
      </c>
      <c r="K90" s="55" t="s">
        <v>508</v>
      </c>
      <c r="L90" s="101">
        <f>VLOOKUP(H90,Sheet1!C:D,2,FALSE)</f>
        <v>1</v>
      </c>
    </row>
    <row r="91" spans="1:12" ht="75" customHeight="1">
      <c r="A91" s="54">
        <f t="shared" si="1"/>
        <v>86</v>
      </c>
      <c r="B91" s="55" t="s">
        <v>125</v>
      </c>
      <c r="C91" s="55" t="s">
        <v>176</v>
      </c>
      <c r="D91" s="55" t="s">
        <v>513</v>
      </c>
      <c r="E91" s="75" t="s">
        <v>178</v>
      </c>
      <c r="F91" s="55" t="s">
        <v>179</v>
      </c>
      <c r="G91" s="79" t="s">
        <v>510</v>
      </c>
      <c r="H91" s="55" t="s">
        <v>131</v>
      </c>
      <c r="I91" s="55" t="s">
        <v>511</v>
      </c>
      <c r="J91" s="55" t="s">
        <v>180</v>
      </c>
      <c r="K91" s="55" t="s">
        <v>1183</v>
      </c>
      <c r="L91" s="101">
        <f>VLOOKUP(H91,Sheet1!C:D,2,FALSE)</f>
        <v>1</v>
      </c>
    </row>
    <row r="92" spans="1:12" ht="75" customHeight="1">
      <c r="A92" s="54">
        <f t="shared" si="1"/>
        <v>87</v>
      </c>
      <c r="B92" s="55" t="s">
        <v>125</v>
      </c>
      <c r="C92" s="55" t="s">
        <v>176</v>
      </c>
      <c r="D92" s="55" t="s">
        <v>177</v>
      </c>
      <c r="E92" s="75" t="s">
        <v>178</v>
      </c>
      <c r="F92" s="75" t="s">
        <v>179</v>
      </c>
      <c r="G92" s="77" t="s">
        <v>510</v>
      </c>
      <c r="H92" s="55" t="s">
        <v>131</v>
      </c>
      <c r="I92" s="55" t="s">
        <v>511</v>
      </c>
      <c r="J92" s="55" t="s">
        <v>181</v>
      </c>
      <c r="K92" s="55" t="s">
        <v>1184</v>
      </c>
      <c r="L92" s="101">
        <f>VLOOKUP(H92,Sheet1!C:D,2,FALSE)</f>
        <v>1</v>
      </c>
    </row>
    <row r="93" spans="1:12" ht="75" customHeight="1">
      <c r="A93" s="54">
        <f t="shared" si="1"/>
        <v>88</v>
      </c>
      <c r="B93" s="87" t="s">
        <v>125</v>
      </c>
      <c r="C93" s="87" t="s">
        <v>176</v>
      </c>
      <c r="D93" s="87" t="s">
        <v>177</v>
      </c>
      <c r="E93" s="87" t="s">
        <v>178</v>
      </c>
      <c r="F93" s="90" t="s">
        <v>179</v>
      </c>
      <c r="G93" s="84" t="s">
        <v>510</v>
      </c>
      <c r="H93" s="90" t="s">
        <v>131</v>
      </c>
      <c r="I93" s="87" t="s">
        <v>511</v>
      </c>
      <c r="J93" s="87" t="s">
        <v>181</v>
      </c>
      <c r="K93" s="87" t="s">
        <v>1185</v>
      </c>
      <c r="L93" s="101">
        <f>VLOOKUP(H93,Sheet1!C:D,2,FALSE)</f>
        <v>1</v>
      </c>
    </row>
    <row r="94" spans="1:12" ht="75" customHeight="1">
      <c r="A94" s="54">
        <f t="shared" si="1"/>
        <v>89</v>
      </c>
      <c r="B94" s="87" t="s">
        <v>127</v>
      </c>
      <c r="C94" s="88" t="s">
        <v>176</v>
      </c>
      <c r="D94" s="87" t="s">
        <v>177</v>
      </c>
      <c r="E94" s="91" t="s">
        <v>178</v>
      </c>
      <c r="F94" s="91" t="s">
        <v>179</v>
      </c>
      <c r="G94" s="92" t="s">
        <v>510</v>
      </c>
      <c r="H94" s="88" t="s">
        <v>131</v>
      </c>
      <c r="I94" s="88" t="s">
        <v>511</v>
      </c>
      <c r="J94" s="88" t="s">
        <v>512</v>
      </c>
      <c r="K94" s="88" t="s">
        <v>1186</v>
      </c>
      <c r="L94" s="101">
        <f>VLOOKUP(H94,Sheet1!C:D,2,FALSE)</f>
        <v>1</v>
      </c>
    </row>
    <row r="95" spans="1:12" ht="75" customHeight="1">
      <c r="A95" s="54">
        <f t="shared" si="1"/>
        <v>90</v>
      </c>
      <c r="B95" s="87" t="s">
        <v>125</v>
      </c>
      <c r="C95" s="87" t="s">
        <v>514</v>
      </c>
      <c r="D95" s="87" t="s">
        <v>521</v>
      </c>
      <c r="E95" s="90" t="s">
        <v>515</v>
      </c>
      <c r="F95" s="90" t="s">
        <v>516</v>
      </c>
      <c r="G95" s="84" t="s">
        <v>517</v>
      </c>
      <c r="H95" s="87" t="s">
        <v>165</v>
      </c>
      <c r="I95" s="87" t="s">
        <v>518</v>
      </c>
      <c r="J95" s="87" t="s">
        <v>519</v>
      </c>
      <c r="K95" s="87" t="s">
        <v>520</v>
      </c>
      <c r="L95" s="101">
        <f>VLOOKUP(H95,Sheet1!C:D,2,FALSE)</f>
        <v>8</v>
      </c>
    </row>
    <row r="96" spans="1:12" ht="75" customHeight="1">
      <c r="A96" s="54">
        <f t="shared" si="1"/>
        <v>91</v>
      </c>
      <c r="B96" s="87" t="s">
        <v>125</v>
      </c>
      <c r="C96" s="87" t="s">
        <v>522</v>
      </c>
      <c r="D96" s="87" t="s">
        <v>523</v>
      </c>
      <c r="E96" s="90" t="s">
        <v>524</v>
      </c>
      <c r="F96" s="90" t="s">
        <v>524</v>
      </c>
      <c r="G96" s="84" t="s">
        <v>525</v>
      </c>
      <c r="H96" s="87" t="s">
        <v>185</v>
      </c>
      <c r="I96" s="87" t="s">
        <v>526</v>
      </c>
      <c r="J96" s="87" t="s">
        <v>527</v>
      </c>
      <c r="K96" s="87" t="s">
        <v>528</v>
      </c>
      <c r="L96" s="101">
        <f>VLOOKUP(H96,Sheet1!C:D,2,FALSE)</f>
        <v>6</v>
      </c>
    </row>
    <row r="97" spans="1:12" ht="75" customHeight="1">
      <c r="A97" s="54">
        <f t="shared" si="1"/>
        <v>92</v>
      </c>
      <c r="B97" s="87" t="s">
        <v>125</v>
      </c>
      <c r="C97" s="87" t="s">
        <v>522</v>
      </c>
      <c r="D97" s="87" t="s">
        <v>523</v>
      </c>
      <c r="E97" s="90" t="s">
        <v>524</v>
      </c>
      <c r="F97" s="87" t="s">
        <v>524</v>
      </c>
      <c r="G97" s="87" t="s">
        <v>525</v>
      </c>
      <c r="H97" s="87" t="s">
        <v>185</v>
      </c>
      <c r="I97" s="87" t="s">
        <v>526</v>
      </c>
      <c r="J97" s="87" t="s">
        <v>527</v>
      </c>
      <c r="K97" s="87" t="s">
        <v>529</v>
      </c>
      <c r="L97" s="101">
        <f>VLOOKUP(H97,Sheet1!C:D,2,FALSE)</f>
        <v>6</v>
      </c>
    </row>
    <row r="98" spans="1:12" ht="75" customHeight="1">
      <c r="A98" s="54">
        <f t="shared" si="1"/>
        <v>93</v>
      </c>
      <c r="B98" s="87" t="s">
        <v>130</v>
      </c>
      <c r="C98" s="87" t="s">
        <v>522</v>
      </c>
      <c r="D98" s="87" t="s">
        <v>532</v>
      </c>
      <c r="E98" s="90" t="s">
        <v>524</v>
      </c>
      <c r="F98" s="90" t="s">
        <v>524</v>
      </c>
      <c r="G98" s="90" t="s">
        <v>525</v>
      </c>
      <c r="H98" s="87" t="s">
        <v>185</v>
      </c>
      <c r="I98" s="87" t="s">
        <v>526</v>
      </c>
      <c r="J98" s="87" t="s">
        <v>527</v>
      </c>
      <c r="K98" s="87" t="s">
        <v>528</v>
      </c>
      <c r="L98" s="101">
        <f>VLOOKUP(H98,Sheet1!C:D,2,FALSE)</f>
        <v>6</v>
      </c>
    </row>
    <row r="99" spans="1:12" ht="75" customHeight="1">
      <c r="A99" s="54">
        <f t="shared" si="1"/>
        <v>94</v>
      </c>
      <c r="B99" s="87" t="s">
        <v>130</v>
      </c>
      <c r="C99" s="87" t="s">
        <v>522</v>
      </c>
      <c r="D99" s="87" t="s">
        <v>530</v>
      </c>
      <c r="E99" s="87" t="s">
        <v>524</v>
      </c>
      <c r="F99" s="90" t="s">
        <v>524</v>
      </c>
      <c r="G99" s="90" t="s">
        <v>525</v>
      </c>
      <c r="H99" s="90" t="s">
        <v>185</v>
      </c>
      <c r="I99" s="87" t="s">
        <v>526</v>
      </c>
      <c r="J99" s="87" t="s">
        <v>527</v>
      </c>
      <c r="K99" s="87" t="s">
        <v>531</v>
      </c>
      <c r="L99" s="101">
        <f>VLOOKUP(H99,Sheet1!C:D,2,FALSE)</f>
        <v>6</v>
      </c>
    </row>
    <row r="100" spans="1:12" ht="75" customHeight="1">
      <c r="A100" s="54">
        <f t="shared" si="1"/>
        <v>95</v>
      </c>
      <c r="B100" s="87" t="s">
        <v>125</v>
      </c>
      <c r="C100" s="88" t="s">
        <v>533</v>
      </c>
      <c r="D100" s="87" t="s">
        <v>552</v>
      </c>
      <c r="E100" s="91" t="s">
        <v>535</v>
      </c>
      <c r="F100" s="91" t="s">
        <v>536</v>
      </c>
      <c r="G100" s="91" t="s">
        <v>537</v>
      </c>
      <c r="H100" s="88" t="s">
        <v>131</v>
      </c>
      <c r="I100" s="88" t="s">
        <v>538</v>
      </c>
      <c r="J100" s="88" t="s">
        <v>539</v>
      </c>
      <c r="K100" s="88" t="s">
        <v>540</v>
      </c>
      <c r="L100" s="101">
        <f>VLOOKUP(H100,Sheet1!C:D,2,FALSE)</f>
        <v>1</v>
      </c>
    </row>
    <row r="101" spans="1:12" ht="75" customHeight="1">
      <c r="A101" s="54">
        <f t="shared" si="1"/>
        <v>96</v>
      </c>
      <c r="B101" s="87" t="s">
        <v>125</v>
      </c>
      <c r="C101" s="87" t="s">
        <v>533</v>
      </c>
      <c r="D101" s="87" t="s">
        <v>534</v>
      </c>
      <c r="E101" s="87" t="s">
        <v>535</v>
      </c>
      <c r="F101" s="90" t="s">
        <v>536</v>
      </c>
      <c r="G101" s="84" t="s">
        <v>537</v>
      </c>
      <c r="H101" s="90" t="s">
        <v>131</v>
      </c>
      <c r="I101" s="87" t="s">
        <v>538</v>
      </c>
      <c r="J101" s="87" t="s">
        <v>541</v>
      </c>
      <c r="K101" s="87" t="s">
        <v>542</v>
      </c>
      <c r="L101" s="101">
        <f>VLOOKUP(H101,Sheet1!C:D,2,FALSE)</f>
        <v>1</v>
      </c>
    </row>
    <row r="102" spans="1:12" ht="75" customHeight="1">
      <c r="A102" s="54">
        <f t="shared" si="1"/>
        <v>97</v>
      </c>
      <c r="B102" s="87" t="s">
        <v>125</v>
      </c>
      <c r="C102" s="88" t="s">
        <v>533</v>
      </c>
      <c r="D102" s="87" t="s">
        <v>534</v>
      </c>
      <c r="E102" s="87" t="s">
        <v>535</v>
      </c>
      <c r="F102" s="90" t="s">
        <v>536</v>
      </c>
      <c r="G102" s="92" t="s">
        <v>537</v>
      </c>
      <c r="H102" s="88" t="s">
        <v>131</v>
      </c>
      <c r="I102" s="88" t="s">
        <v>538</v>
      </c>
      <c r="J102" s="88" t="s">
        <v>541</v>
      </c>
      <c r="K102" s="88" t="s">
        <v>1217</v>
      </c>
      <c r="L102" s="101">
        <f>VLOOKUP(H102,Sheet1!C:D,2,FALSE)</f>
        <v>1</v>
      </c>
    </row>
    <row r="103" spans="1:12" ht="75" customHeight="1">
      <c r="A103" s="54">
        <f t="shared" si="1"/>
        <v>98</v>
      </c>
      <c r="B103" s="87" t="s">
        <v>125</v>
      </c>
      <c r="C103" s="87" t="s">
        <v>533</v>
      </c>
      <c r="D103" s="87" t="s">
        <v>553</v>
      </c>
      <c r="E103" s="87" t="s">
        <v>544</v>
      </c>
      <c r="F103" s="90" t="s">
        <v>545</v>
      </c>
      <c r="G103" s="84" t="s">
        <v>546</v>
      </c>
      <c r="H103" s="87" t="s">
        <v>131</v>
      </c>
      <c r="I103" s="87" t="s">
        <v>547</v>
      </c>
      <c r="J103" s="87" t="s">
        <v>548</v>
      </c>
      <c r="K103" s="87" t="s">
        <v>549</v>
      </c>
      <c r="L103" s="101">
        <f>VLOOKUP(H103,Sheet1!C:D,2,FALSE)</f>
        <v>1</v>
      </c>
    </row>
    <row r="104" spans="1:12" ht="75" customHeight="1">
      <c r="A104" s="54">
        <f t="shared" si="1"/>
        <v>99</v>
      </c>
      <c r="B104" s="87" t="s">
        <v>125</v>
      </c>
      <c r="C104" s="87" t="s">
        <v>533</v>
      </c>
      <c r="D104" s="87" t="s">
        <v>543</v>
      </c>
      <c r="E104" s="90" t="s">
        <v>544</v>
      </c>
      <c r="F104" s="90" t="s">
        <v>545</v>
      </c>
      <c r="G104" s="84" t="s">
        <v>546</v>
      </c>
      <c r="H104" s="87" t="s">
        <v>131</v>
      </c>
      <c r="I104" s="87" t="s">
        <v>547</v>
      </c>
      <c r="J104" s="87" t="s">
        <v>550</v>
      </c>
      <c r="K104" s="87" t="s">
        <v>551</v>
      </c>
      <c r="L104" s="101">
        <f>VLOOKUP(H104,Sheet1!C:D,2,FALSE)</f>
        <v>1</v>
      </c>
    </row>
    <row r="105" spans="1:12" ht="75" customHeight="1">
      <c r="A105" s="54">
        <f t="shared" si="1"/>
        <v>100</v>
      </c>
      <c r="B105" s="55" t="s">
        <v>130</v>
      </c>
      <c r="C105" s="55" t="s">
        <v>162</v>
      </c>
      <c r="D105" s="55" t="s">
        <v>163</v>
      </c>
      <c r="E105" s="75" t="s">
        <v>134</v>
      </c>
      <c r="F105" s="75" t="s">
        <v>135</v>
      </c>
      <c r="G105" s="77" t="s">
        <v>554</v>
      </c>
      <c r="H105" s="55" t="s">
        <v>131</v>
      </c>
      <c r="I105" s="55" t="s">
        <v>555</v>
      </c>
      <c r="J105" s="55" t="s">
        <v>164</v>
      </c>
      <c r="K105" s="55" t="s">
        <v>556</v>
      </c>
      <c r="L105" s="101">
        <f>VLOOKUP(H105,Sheet1!C:D,2,FALSE)</f>
        <v>1</v>
      </c>
    </row>
    <row r="106" spans="1:12" ht="75" customHeight="1">
      <c r="A106" s="54">
        <f t="shared" si="1"/>
        <v>101</v>
      </c>
      <c r="B106" s="55" t="s">
        <v>130</v>
      </c>
      <c r="C106" s="55" t="s">
        <v>162</v>
      </c>
      <c r="D106" s="55" t="s">
        <v>558</v>
      </c>
      <c r="E106" s="75" t="s">
        <v>134</v>
      </c>
      <c r="F106" s="75" t="s">
        <v>135</v>
      </c>
      <c r="G106" s="77" t="s">
        <v>554</v>
      </c>
      <c r="H106" s="55" t="s">
        <v>131</v>
      </c>
      <c r="I106" s="55" t="s">
        <v>555</v>
      </c>
      <c r="J106" s="55" t="s">
        <v>164</v>
      </c>
      <c r="K106" s="55" t="s">
        <v>557</v>
      </c>
      <c r="L106" s="101">
        <f>VLOOKUP(H106,Sheet1!C:D,2,FALSE)</f>
        <v>1</v>
      </c>
    </row>
    <row r="107" spans="1:12" ht="75" customHeight="1">
      <c r="A107" s="54">
        <f t="shared" si="1"/>
        <v>102</v>
      </c>
      <c r="B107" s="86" t="s">
        <v>125</v>
      </c>
      <c r="C107" s="86" t="s">
        <v>559</v>
      </c>
      <c r="D107" s="86" t="s">
        <v>565</v>
      </c>
      <c r="E107" s="89" t="s">
        <v>560</v>
      </c>
      <c r="F107" s="89" t="s">
        <v>561</v>
      </c>
      <c r="G107" s="77" t="s">
        <v>562</v>
      </c>
      <c r="H107" s="86" t="s">
        <v>239</v>
      </c>
      <c r="I107" s="86" t="s">
        <v>563</v>
      </c>
      <c r="J107" s="86" t="s">
        <v>564</v>
      </c>
      <c r="K107" s="86" t="s">
        <v>1218</v>
      </c>
      <c r="L107" s="101">
        <f>VLOOKUP(H107,Sheet1!C:D,2,FALSE)</f>
        <v>9</v>
      </c>
    </row>
    <row r="108" spans="1:12" ht="75" customHeight="1">
      <c r="A108" s="54">
        <f t="shared" si="1"/>
        <v>103</v>
      </c>
      <c r="B108" s="86" t="s">
        <v>125</v>
      </c>
      <c r="C108" s="86" t="s">
        <v>566</v>
      </c>
      <c r="D108" s="86" t="s">
        <v>570</v>
      </c>
      <c r="E108" s="89" t="s">
        <v>1337</v>
      </c>
      <c r="F108" s="89"/>
      <c r="G108" s="77" t="s">
        <v>568</v>
      </c>
      <c r="H108" s="86" t="s">
        <v>1309</v>
      </c>
      <c r="I108" s="86" t="s">
        <v>1312</v>
      </c>
      <c r="J108" s="86" t="s">
        <v>569</v>
      </c>
      <c r="K108" s="86" t="s">
        <v>1187</v>
      </c>
      <c r="L108" s="101">
        <f>VLOOKUP(H108,Sheet1!C:D,2,FALSE)</f>
        <v>1</v>
      </c>
    </row>
    <row r="109" spans="1:12" ht="75" customHeight="1">
      <c r="A109" s="54">
        <f t="shared" si="1"/>
        <v>104</v>
      </c>
      <c r="B109" s="86" t="s">
        <v>125</v>
      </c>
      <c r="C109" s="86" t="s">
        <v>566</v>
      </c>
      <c r="D109" s="86" t="s">
        <v>567</v>
      </c>
      <c r="E109" s="89" t="s">
        <v>1337</v>
      </c>
      <c r="F109" s="89"/>
      <c r="G109" s="77" t="s">
        <v>568</v>
      </c>
      <c r="H109" s="86" t="s">
        <v>1309</v>
      </c>
      <c r="I109" s="86" t="s">
        <v>1312</v>
      </c>
      <c r="J109" s="86" t="s">
        <v>569</v>
      </c>
      <c r="K109" s="86" t="s">
        <v>1188</v>
      </c>
      <c r="L109" s="101">
        <f>VLOOKUP(H109,Sheet1!C:D,2,FALSE)</f>
        <v>1</v>
      </c>
    </row>
    <row r="110" spans="1:12" ht="75" customHeight="1">
      <c r="A110" s="54">
        <f t="shared" si="1"/>
        <v>105</v>
      </c>
      <c r="B110" s="86" t="s">
        <v>125</v>
      </c>
      <c r="C110" s="86" t="s">
        <v>566</v>
      </c>
      <c r="D110" s="86" t="s">
        <v>567</v>
      </c>
      <c r="E110" s="89" t="s">
        <v>1337</v>
      </c>
      <c r="F110" s="89"/>
      <c r="G110" s="77" t="s">
        <v>568</v>
      </c>
      <c r="H110" s="86" t="s">
        <v>1309</v>
      </c>
      <c r="I110" s="86" t="s">
        <v>1312</v>
      </c>
      <c r="J110" s="86" t="s">
        <v>569</v>
      </c>
      <c r="K110" s="86" t="s">
        <v>1219</v>
      </c>
      <c r="L110" s="101">
        <f>VLOOKUP(H110,Sheet1!C:D,2,FALSE)</f>
        <v>1</v>
      </c>
    </row>
    <row r="111" spans="1:12" ht="75" customHeight="1">
      <c r="A111" s="54">
        <f t="shared" si="1"/>
        <v>106</v>
      </c>
      <c r="B111" s="86" t="s">
        <v>125</v>
      </c>
      <c r="C111" s="86" t="s">
        <v>566</v>
      </c>
      <c r="D111" s="86" t="s">
        <v>567</v>
      </c>
      <c r="E111" s="89" t="s">
        <v>1337</v>
      </c>
      <c r="F111" s="89"/>
      <c r="G111" s="77" t="s">
        <v>568</v>
      </c>
      <c r="H111" s="86" t="s">
        <v>1309</v>
      </c>
      <c r="I111" s="86" t="s">
        <v>1312</v>
      </c>
      <c r="J111" s="86" t="s">
        <v>569</v>
      </c>
      <c r="K111" s="86" t="s">
        <v>1189</v>
      </c>
      <c r="L111" s="101">
        <f>VLOOKUP(H111,Sheet1!C:D,2,FALSE)</f>
        <v>1</v>
      </c>
    </row>
    <row r="112" spans="1:12" ht="75" customHeight="1">
      <c r="A112" s="54">
        <f t="shared" si="1"/>
        <v>107</v>
      </c>
      <c r="B112" s="86" t="s">
        <v>125</v>
      </c>
      <c r="C112" s="86" t="s">
        <v>566</v>
      </c>
      <c r="D112" s="86" t="s">
        <v>567</v>
      </c>
      <c r="E112" s="89" t="s">
        <v>1337</v>
      </c>
      <c r="F112" s="89"/>
      <c r="G112" s="77" t="s">
        <v>568</v>
      </c>
      <c r="H112" s="86" t="s">
        <v>1309</v>
      </c>
      <c r="I112" s="86" t="s">
        <v>1312</v>
      </c>
      <c r="J112" s="86" t="s">
        <v>569</v>
      </c>
      <c r="K112" s="86" t="s">
        <v>1190</v>
      </c>
      <c r="L112" s="101">
        <f>VLOOKUP(H112,Sheet1!C:D,2,FALSE)</f>
        <v>1</v>
      </c>
    </row>
    <row r="113" spans="1:12" ht="75" customHeight="1">
      <c r="A113" s="54">
        <f t="shared" si="1"/>
        <v>108</v>
      </c>
      <c r="B113" s="86" t="s">
        <v>125</v>
      </c>
      <c r="C113" s="86" t="s">
        <v>571</v>
      </c>
      <c r="D113" s="86" t="s">
        <v>576</v>
      </c>
      <c r="E113" s="89" t="s">
        <v>1338</v>
      </c>
      <c r="F113" s="86" t="s">
        <v>1338</v>
      </c>
      <c r="G113" s="80" t="s">
        <v>572</v>
      </c>
      <c r="H113" s="86" t="s">
        <v>132</v>
      </c>
      <c r="I113" s="86" t="s">
        <v>573</v>
      </c>
      <c r="J113" s="86" t="s">
        <v>574</v>
      </c>
      <c r="K113" s="86" t="s">
        <v>575</v>
      </c>
      <c r="L113" s="101">
        <f>VLOOKUP(H113,Sheet1!C:D,2,FALSE)</f>
        <v>4</v>
      </c>
    </row>
    <row r="114" spans="1:12" ht="75" customHeight="1">
      <c r="A114" s="54">
        <f t="shared" si="1"/>
        <v>109</v>
      </c>
      <c r="B114" s="86" t="s">
        <v>126</v>
      </c>
      <c r="C114" s="86" t="s">
        <v>577</v>
      </c>
      <c r="D114" s="86" t="s">
        <v>586</v>
      </c>
      <c r="E114" s="89" t="s">
        <v>579</v>
      </c>
      <c r="F114" s="86" t="s">
        <v>580</v>
      </c>
      <c r="G114" s="80" t="s">
        <v>581</v>
      </c>
      <c r="H114" s="86" t="s">
        <v>183</v>
      </c>
      <c r="I114" s="86" t="s">
        <v>582</v>
      </c>
      <c r="J114" s="86" t="s">
        <v>583</v>
      </c>
      <c r="K114" s="86" t="s">
        <v>1220</v>
      </c>
      <c r="L114" s="101">
        <f>VLOOKUP(H114,Sheet1!C:D,2,FALSE)</f>
        <v>5</v>
      </c>
    </row>
    <row r="115" spans="1:12" ht="75" customHeight="1">
      <c r="A115" s="54">
        <f t="shared" si="1"/>
        <v>110</v>
      </c>
      <c r="B115" s="86" t="s">
        <v>126</v>
      </c>
      <c r="C115" s="86" t="s">
        <v>577</v>
      </c>
      <c r="D115" s="86" t="s">
        <v>578</v>
      </c>
      <c r="E115" s="89" t="s">
        <v>579</v>
      </c>
      <c r="F115" s="86" t="s">
        <v>580</v>
      </c>
      <c r="G115" s="80" t="s">
        <v>581</v>
      </c>
      <c r="H115" s="86" t="s">
        <v>183</v>
      </c>
      <c r="I115" s="86" t="s">
        <v>582</v>
      </c>
      <c r="J115" s="86" t="s">
        <v>584</v>
      </c>
      <c r="K115" s="86" t="s">
        <v>585</v>
      </c>
      <c r="L115" s="101">
        <f>VLOOKUP(H115,Sheet1!C:D,2,FALSE)</f>
        <v>5</v>
      </c>
    </row>
    <row r="116" spans="1:12" ht="75" customHeight="1">
      <c r="A116" s="54">
        <f t="shared" si="1"/>
        <v>111</v>
      </c>
      <c r="B116" s="86" t="s">
        <v>125</v>
      </c>
      <c r="C116" s="86" t="s">
        <v>587</v>
      </c>
      <c r="D116" s="86" t="s">
        <v>592</v>
      </c>
      <c r="E116" s="89" t="s">
        <v>1318</v>
      </c>
      <c r="F116" s="86" t="s">
        <v>1319</v>
      </c>
      <c r="G116" s="80" t="s">
        <v>588</v>
      </c>
      <c r="H116" s="86" t="s">
        <v>131</v>
      </c>
      <c r="I116" s="86" t="s">
        <v>589</v>
      </c>
      <c r="J116" s="86" t="s">
        <v>590</v>
      </c>
      <c r="K116" s="86" t="s">
        <v>591</v>
      </c>
      <c r="L116" s="101">
        <f>VLOOKUP(H116,Sheet1!C:D,2,FALSE)</f>
        <v>1</v>
      </c>
    </row>
    <row r="117" spans="1:12" s="102" customFormat="1" ht="89.4" customHeight="1">
      <c r="A117" s="54">
        <f t="shared" si="1"/>
        <v>112</v>
      </c>
      <c r="B117" s="86" t="s">
        <v>125</v>
      </c>
      <c r="C117" s="86" t="s">
        <v>593</v>
      </c>
      <c r="D117" s="86" t="s">
        <v>597</v>
      </c>
      <c r="E117" s="89" t="s">
        <v>263</v>
      </c>
      <c r="F117" s="86" t="s">
        <v>264</v>
      </c>
      <c r="G117" s="109" t="s">
        <v>1414</v>
      </c>
      <c r="H117" s="86" t="s">
        <v>183</v>
      </c>
      <c r="I117" s="86" t="s">
        <v>595</v>
      </c>
      <c r="J117" s="86" t="s">
        <v>265</v>
      </c>
      <c r="K117" s="86" t="s">
        <v>1221</v>
      </c>
      <c r="L117" s="101">
        <f>VLOOKUP(H117,Sheet1!C:D,2,FALSE)</f>
        <v>5</v>
      </c>
    </row>
    <row r="118" spans="1:12" ht="75" customHeight="1">
      <c r="A118" s="54">
        <f t="shared" si="1"/>
        <v>113</v>
      </c>
      <c r="B118" s="86" t="s">
        <v>125</v>
      </c>
      <c r="C118" s="86" t="s">
        <v>593</v>
      </c>
      <c r="D118" s="86" t="s">
        <v>594</v>
      </c>
      <c r="E118" s="89" t="s">
        <v>263</v>
      </c>
      <c r="F118" s="89" t="s">
        <v>264</v>
      </c>
      <c r="G118" s="77" t="s">
        <v>596</v>
      </c>
      <c r="H118" s="86" t="s">
        <v>183</v>
      </c>
      <c r="I118" s="86" t="s">
        <v>595</v>
      </c>
      <c r="J118" s="86" t="s">
        <v>266</v>
      </c>
      <c r="K118" s="86" t="s">
        <v>267</v>
      </c>
      <c r="L118" s="101">
        <f>VLOOKUP(H118,Sheet1!C:D,2,FALSE)</f>
        <v>5</v>
      </c>
    </row>
    <row r="119" spans="1:12" ht="75" customHeight="1">
      <c r="A119" s="54">
        <f t="shared" si="1"/>
        <v>114</v>
      </c>
      <c r="B119" s="58" t="s">
        <v>130</v>
      </c>
      <c r="C119" s="58" t="s">
        <v>1424</v>
      </c>
      <c r="D119" s="58" t="s">
        <v>1425</v>
      </c>
      <c r="E119" s="55" t="s">
        <v>1417</v>
      </c>
      <c r="F119" s="55" t="s">
        <v>1418</v>
      </c>
      <c r="G119" s="77" t="s">
        <v>1419</v>
      </c>
      <c r="H119" s="86" t="s">
        <v>1426</v>
      </c>
      <c r="I119" s="86" t="s">
        <v>1427</v>
      </c>
      <c r="J119" s="86" t="s">
        <v>1428</v>
      </c>
      <c r="K119" s="86" t="s">
        <v>1423</v>
      </c>
      <c r="L119" s="101">
        <f>VLOOKUP(H119,Sheet1!C:D,2,FALSE)</f>
        <v>15</v>
      </c>
    </row>
    <row r="120" spans="1:12" ht="75" customHeight="1">
      <c r="A120" s="54">
        <f t="shared" si="1"/>
        <v>115</v>
      </c>
      <c r="B120" s="62" t="s">
        <v>125</v>
      </c>
      <c r="C120" s="62" t="s">
        <v>215</v>
      </c>
      <c r="D120" s="62" t="s">
        <v>509</v>
      </c>
      <c r="E120" s="78" t="s">
        <v>216</v>
      </c>
      <c r="F120" s="78" t="s">
        <v>217</v>
      </c>
      <c r="G120" s="77" t="s">
        <v>507</v>
      </c>
      <c r="H120" s="62" t="s">
        <v>131</v>
      </c>
      <c r="I120" s="62" t="s">
        <v>218</v>
      </c>
      <c r="J120" s="62" t="s">
        <v>219</v>
      </c>
      <c r="K120" s="62" t="s">
        <v>1222</v>
      </c>
      <c r="L120" s="101">
        <f>VLOOKUP(H120,Sheet1!C:D,2,FALSE)</f>
        <v>1</v>
      </c>
    </row>
    <row r="121" spans="1:12" ht="75" customHeight="1">
      <c r="A121" s="54">
        <f t="shared" si="1"/>
        <v>116</v>
      </c>
      <c r="B121" s="62" t="s">
        <v>125</v>
      </c>
      <c r="C121" s="62" t="s">
        <v>215</v>
      </c>
      <c r="D121" s="62" t="s">
        <v>506</v>
      </c>
      <c r="E121" s="78" t="s">
        <v>216</v>
      </c>
      <c r="F121" s="78" t="s">
        <v>217</v>
      </c>
      <c r="G121" s="77" t="s">
        <v>507</v>
      </c>
      <c r="H121" s="62" t="s">
        <v>131</v>
      </c>
      <c r="I121" s="62" t="s">
        <v>218</v>
      </c>
      <c r="J121" s="62" t="s">
        <v>219</v>
      </c>
      <c r="K121" s="62" t="s">
        <v>598</v>
      </c>
      <c r="L121" s="101">
        <f>VLOOKUP(H121,Sheet1!C:D,2,FALSE)</f>
        <v>1</v>
      </c>
    </row>
    <row r="122" spans="1:12" s="102" customFormat="1" ht="75" customHeight="1">
      <c r="A122" s="54">
        <f t="shared" si="1"/>
        <v>117</v>
      </c>
      <c r="B122" s="55" t="s">
        <v>125</v>
      </c>
      <c r="C122" s="55" t="s">
        <v>215</v>
      </c>
      <c r="D122" s="55" t="s">
        <v>506</v>
      </c>
      <c r="E122" s="75" t="s">
        <v>216</v>
      </c>
      <c r="F122" s="55" t="s">
        <v>217</v>
      </c>
      <c r="G122" s="79" t="s">
        <v>507</v>
      </c>
      <c r="H122" s="55" t="s">
        <v>131</v>
      </c>
      <c r="I122" s="55" t="s">
        <v>218</v>
      </c>
      <c r="J122" s="55" t="s">
        <v>219</v>
      </c>
      <c r="K122" s="69" t="s">
        <v>599</v>
      </c>
      <c r="L122" s="101">
        <f>VLOOKUP(H122,Sheet1!C:D,2,FALSE)</f>
        <v>1</v>
      </c>
    </row>
    <row r="123" spans="1:12" ht="75" customHeight="1">
      <c r="A123" s="54">
        <f t="shared" si="1"/>
        <v>118</v>
      </c>
      <c r="B123" s="55" t="s">
        <v>125</v>
      </c>
      <c r="C123" s="55" t="s">
        <v>215</v>
      </c>
      <c r="D123" s="55" t="s">
        <v>506</v>
      </c>
      <c r="E123" s="75" t="s">
        <v>216</v>
      </c>
      <c r="F123" s="75" t="s">
        <v>217</v>
      </c>
      <c r="G123" s="77" t="s">
        <v>507</v>
      </c>
      <c r="H123" s="55" t="s">
        <v>131</v>
      </c>
      <c r="I123" s="55" t="s">
        <v>218</v>
      </c>
      <c r="J123" s="55" t="s">
        <v>219</v>
      </c>
      <c r="K123" s="55" t="s">
        <v>1223</v>
      </c>
      <c r="L123" s="101">
        <f>VLOOKUP(H123,Sheet1!C:D,2,FALSE)</f>
        <v>1</v>
      </c>
    </row>
    <row r="124" spans="1:12" ht="75" customHeight="1">
      <c r="A124" s="54">
        <f t="shared" si="1"/>
        <v>119</v>
      </c>
      <c r="B124" s="55" t="s">
        <v>125</v>
      </c>
      <c r="C124" s="55" t="s">
        <v>215</v>
      </c>
      <c r="D124" s="55" t="s">
        <v>506</v>
      </c>
      <c r="E124" s="75" t="s">
        <v>216</v>
      </c>
      <c r="F124" s="55" t="s">
        <v>217</v>
      </c>
      <c r="G124" s="79" t="s">
        <v>507</v>
      </c>
      <c r="H124" s="55" t="s">
        <v>131</v>
      </c>
      <c r="I124" s="55" t="s">
        <v>218</v>
      </c>
      <c r="J124" s="55" t="s">
        <v>219</v>
      </c>
      <c r="K124" s="55" t="s">
        <v>600</v>
      </c>
      <c r="L124" s="101">
        <f>VLOOKUP(H124,Sheet1!C:D,2,FALSE)</f>
        <v>1</v>
      </c>
    </row>
    <row r="125" spans="1:12" ht="75" customHeight="1">
      <c r="A125" s="54">
        <f t="shared" si="1"/>
        <v>120</v>
      </c>
      <c r="B125" s="55" t="s">
        <v>130</v>
      </c>
      <c r="C125" s="55" t="s">
        <v>610</v>
      </c>
      <c r="D125" s="55" t="s">
        <v>611</v>
      </c>
      <c r="E125" s="75" t="s">
        <v>601</v>
      </c>
      <c r="F125" s="75" t="s">
        <v>602</v>
      </c>
      <c r="G125" s="77" t="s">
        <v>603</v>
      </c>
      <c r="H125" s="55" t="s">
        <v>131</v>
      </c>
      <c r="I125" s="55" t="s">
        <v>604</v>
      </c>
      <c r="J125" s="55" t="s">
        <v>605</v>
      </c>
      <c r="K125" s="55" t="s">
        <v>606</v>
      </c>
      <c r="L125" s="101">
        <f>VLOOKUP(H125,Sheet1!C:D,2,FALSE)</f>
        <v>1</v>
      </c>
    </row>
    <row r="126" spans="1:12" ht="75" customHeight="1">
      <c r="A126" s="54">
        <f t="shared" si="1"/>
        <v>121</v>
      </c>
      <c r="B126" s="55" t="s">
        <v>130</v>
      </c>
      <c r="C126" s="55" t="s">
        <v>610</v>
      </c>
      <c r="D126" s="55" t="s">
        <v>611</v>
      </c>
      <c r="E126" s="55" t="s">
        <v>601</v>
      </c>
      <c r="F126" s="75" t="s">
        <v>602</v>
      </c>
      <c r="G126" s="77" t="s">
        <v>1367</v>
      </c>
      <c r="H126" s="75" t="s">
        <v>131</v>
      </c>
      <c r="I126" s="55" t="s">
        <v>604</v>
      </c>
      <c r="J126" s="55" t="s">
        <v>607</v>
      </c>
      <c r="K126" s="55" t="s">
        <v>1224</v>
      </c>
      <c r="L126" s="101">
        <f>VLOOKUP(H126,Sheet1!C:D,2,FALSE)</f>
        <v>1</v>
      </c>
    </row>
    <row r="127" spans="1:12" ht="75" customHeight="1">
      <c r="A127" s="54">
        <f t="shared" si="1"/>
        <v>122</v>
      </c>
      <c r="B127" s="55" t="s">
        <v>130</v>
      </c>
      <c r="C127" s="59" t="s">
        <v>610</v>
      </c>
      <c r="D127" s="55" t="s">
        <v>611</v>
      </c>
      <c r="E127" s="85" t="s">
        <v>601</v>
      </c>
      <c r="F127" s="85" t="s">
        <v>602</v>
      </c>
      <c r="G127" s="72" t="s">
        <v>1367</v>
      </c>
      <c r="H127" s="59" t="s">
        <v>131</v>
      </c>
      <c r="I127" s="59" t="s">
        <v>604</v>
      </c>
      <c r="J127" s="59" t="s">
        <v>181</v>
      </c>
      <c r="K127" s="59" t="s">
        <v>1225</v>
      </c>
      <c r="L127" s="101">
        <f>VLOOKUP(H127,Sheet1!C:D,2,FALSE)</f>
        <v>1</v>
      </c>
    </row>
    <row r="128" spans="1:12" ht="75" customHeight="1">
      <c r="A128" s="54">
        <f t="shared" si="1"/>
        <v>123</v>
      </c>
      <c r="B128" s="55" t="s">
        <v>130</v>
      </c>
      <c r="C128" s="55" t="s">
        <v>610</v>
      </c>
      <c r="D128" s="55" t="s">
        <v>611</v>
      </c>
      <c r="E128" s="75" t="s">
        <v>601</v>
      </c>
      <c r="F128" s="75" t="s">
        <v>602</v>
      </c>
      <c r="G128" s="79" t="s">
        <v>1367</v>
      </c>
      <c r="H128" s="55" t="s">
        <v>131</v>
      </c>
      <c r="I128" s="55" t="s">
        <v>604</v>
      </c>
      <c r="J128" s="55" t="s">
        <v>608</v>
      </c>
      <c r="K128" s="55" t="s">
        <v>609</v>
      </c>
      <c r="L128" s="101">
        <f>VLOOKUP(H128,Sheet1!C:D,2,FALSE)</f>
        <v>1</v>
      </c>
    </row>
    <row r="129" spans="1:12" ht="75" customHeight="1">
      <c r="A129" s="54">
        <f t="shared" si="1"/>
        <v>124</v>
      </c>
      <c r="B129" s="55" t="s">
        <v>125</v>
      </c>
      <c r="C129" s="55" t="s">
        <v>612</v>
      </c>
      <c r="D129" s="55" t="s">
        <v>613</v>
      </c>
      <c r="E129" s="75" t="s">
        <v>614</v>
      </c>
      <c r="F129" s="75" t="s">
        <v>615</v>
      </c>
      <c r="G129" s="77" t="s">
        <v>616</v>
      </c>
      <c r="H129" s="55" t="s">
        <v>131</v>
      </c>
      <c r="I129" s="55" t="s">
        <v>617</v>
      </c>
      <c r="J129" s="55" t="s">
        <v>618</v>
      </c>
      <c r="K129" s="55" t="s">
        <v>1191</v>
      </c>
      <c r="L129" s="101">
        <f>VLOOKUP(H129,Sheet1!C:D,2,FALSE)</f>
        <v>1</v>
      </c>
    </row>
    <row r="130" spans="1:12" ht="75" customHeight="1">
      <c r="A130" s="54">
        <f t="shared" si="1"/>
        <v>125</v>
      </c>
      <c r="B130" s="55" t="s">
        <v>125</v>
      </c>
      <c r="C130" s="55" t="s">
        <v>612</v>
      </c>
      <c r="D130" s="55" t="s">
        <v>613</v>
      </c>
      <c r="E130" s="75" t="s">
        <v>614</v>
      </c>
      <c r="F130" s="75" t="s">
        <v>615</v>
      </c>
      <c r="G130" s="77" t="s">
        <v>616</v>
      </c>
      <c r="H130" s="55" t="s">
        <v>131</v>
      </c>
      <c r="I130" s="55" t="s">
        <v>617</v>
      </c>
      <c r="J130" s="55" t="s">
        <v>618</v>
      </c>
      <c r="K130" s="55" t="s">
        <v>1192</v>
      </c>
      <c r="L130" s="101">
        <f>VLOOKUP(H130,Sheet1!C:D,2,FALSE)</f>
        <v>1</v>
      </c>
    </row>
    <row r="131" spans="1:12" ht="75" customHeight="1">
      <c r="A131" s="54">
        <f t="shared" si="1"/>
        <v>126</v>
      </c>
      <c r="B131" s="55" t="s">
        <v>125</v>
      </c>
      <c r="C131" s="55" t="s">
        <v>612</v>
      </c>
      <c r="D131" s="55" t="s">
        <v>619</v>
      </c>
      <c r="E131" s="75" t="s">
        <v>614</v>
      </c>
      <c r="F131" s="75" t="s">
        <v>615</v>
      </c>
      <c r="G131" s="77" t="s">
        <v>616</v>
      </c>
      <c r="H131" s="55" t="s">
        <v>131</v>
      </c>
      <c r="I131" s="55" t="s">
        <v>617</v>
      </c>
      <c r="J131" s="55" t="s">
        <v>618</v>
      </c>
      <c r="K131" s="55" t="s">
        <v>1193</v>
      </c>
      <c r="L131" s="101">
        <f>VLOOKUP(H131,Sheet1!C:D,2,FALSE)</f>
        <v>1</v>
      </c>
    </row>
    <row r="132" spans="1:12" ht="75" customHeight="1">
      <c r="A132" s="54">
        <f t="shared" si="1"/>
        <v>127</v>
      </c>
      <c r="B132" s="55" t="s">
        <v>125</v>
      </c>
      <c r="C132" s="55" t="s">
        <v>268</v>
      </c>
      <c r="D132" s="55" t="s">
        <v>269</v>
      </c>
      <c r="E132" s="75" t="s">
        <v>1339</v>
      </c>
      <c r="F132" s="75" t="s">
        <v>1340</v>
      </c>
      <c r="G132" s="77" t="s">
        <v>620</v>
      </c>
      <c r="H132" s="55" t="s">
        <v>161</v>
      </c>
      <c r="I132" s="55" t="s">
        <v>270</v>
      </c>
      <c r="J132" s="55" t="s">
        <v>621</v>
      </c>
      <c r="K132" s="55" t="s">
        <v>1194</v>
      </c>
      <c r="L132" s="101">
        <f>VLOOKUP(H132,Sheet1!C:D,2,FALSE)</f>
        <v>14</v>
      </c>
    </row>
    <row r="133" spans="1:12" ht="75" customHeight="1">
      <c r="A133" s="54">
        <f t="shared" si="1"/>
        <v>128</v>
      </c>
      <c r="B133" s="55" t="s">
        <v>125</v>
      </c>
      <c r="C133" s="55" t="s">
        <v>268</v>
      </c>
      <c r="D133" s="55" t="s">
        <v>623</v>
      </c>
      <c r="E133" s="75" t="s">
        <v>1339</v>
      </c>
      <c r="F133" s="75" t="s">
        <v>1340</v>
      </c>
      <c r="G133" s="77" t="s">
        <v>620</v>
      </c>
      <c r="H133" s="55" t="s">
        <v>161</v>
      </c>
      <c r="I133" s="55" t="s">
        <v>270</v>
      </c>
      <c r="J133" s="55" t="s">
        <v>621</v>
      </c>
      <c r="K133" s="55" t="s">
        <v>1195</v>
      </c>
      <c r="L133" s="101">
        <f>VLOOKUP(H133,Sheet1!C:D,2,FALSE)</f>
        <v>14</v>
      </c>
    </row>
    <row r="134" spans="1:12" ht="75" customHeight="1">
      <c r="A134" s="54">
        <f t="shared" ref="A134:A197" si="2">IF(B134="","",A133+1)</f>
        <v>129</v>
      </c>
      <c r="B134" s="55" t="s">
        <v>125</v>
      </c>
      <c r="C134" s="55" t="s">
        <v>268</v>
      </c>
      <c r="D134" s="55" t="s">
        <v>269</v>
      </c>
      <c r="E134" s="75" t="s">
        <v>1339</v>
      </c>
      <c r="F134" s="75" t="s">
        <v>1340</v>
      </c>
      <c r="G134" s="79" t="s">
        <v>620</v>
      </c>
      <c r="H134" s="55" t="s">
        <v>161</v>
      </c>
      <c r="I134" s="55" t="s">
        <v>270</v>
      </c>
      <c r="J134" s="55" t="s">
        <v>621</v>
      </c>
      <c r="K134" s="55" t="s">
        <v>1196</v>
      </c>
      <c r="L134" s="101">
        <f>VLOOKUP(H134,Sheet1!C:D,2,FALSE)</f>
        <v>14</v>
      </c>
    </row>
    <row r="135" spans="1:12" ht="75" customHeight="1">
      <c r="A135" s="54">
        <f t="shared" si="2"/>
        <v>130</v>
      </c>
      <c r="B135" s="55" t="s">
        <v>125</v>
      </c>
      <c r="C135" s="59" t="s">
        <v>268</v>
      </c>
      <c r="D135" s="55" t="s">
        <v>269</v>
      </c>
      <c r="E135" s="75" t="s">
        <v>1339</v>
      </c>
      <c r="F135" s="75" t="s">
        <v>1340</v>
      </c>
      <c r="G135" s="72" t="s">
        <v>620</v>
      </c>
      <c r="H135" s="59" t="s">
        <v>161</v>
      </c>
      <c r="I135" s="59" t="s">
        <v>270</v>
      </c>
      <c r="J135" s="59" t="s">
        <v>621</v>
      </c>
      <c r="K135" s="59" t="s">
        <v>622</v>
      </c>
      <c r="L135" s="101">
        <f>VLOOKUP(H135,Sheet1!C:D,2,FALSE)</f>
        <v>14</v>
      </c>
    </row>
    <row r="136" spans="1:12" ht="75" customHeight="1">
      <c r="A136" s="54">
        <f t="shared" si="2"/>
        <v>131</v>
      </c>
      <c r="B136" s="55" t="s">
        <v>125</v>
      </c>
      <c r="C136" s="59" t="s">
        <v>222</v>
      </c>
      <c r="D136" s="55" t="s">
        <v>630</v>
      </c>
      <c r="E136" s="85" t="s">
        <v>223</v>
      </c>
      <c r="F136" s="85" t="s">
        <v>224</v>
      </c>
      <c r="G136" s="72" t="s">
        <v>625</v>
      </c>
      <c r="H136" s="59" t="s">
        <v>1309</v>
      </c>
      <c r="I136" s="59" t="s">
        <v>1313</v>
      </c>
      <c r="J136" s="59" t="s">
        <v>626</v>
      </c>
      <c r="K136" s="55" t="s">
        <v>1226</v>
      </c>
      <c r="L136" s="101">
        <f>VLOOKUP(H136,Sheet1!C:D,2,FALSE)</f>
        <v>1</v>
      </c>
    </row>
    <row r="137" spans="1:12" ht="75" customHeight="1">
      <c r="A137" s="54">
        <f t="shared" si="2"/>
        <v>132</v>
      </c>
      <c r="B137" s="55" t="s">
        <v>125</v>
      </c>
      <c r="C137" s="59" t="s">
        <v>222</v>
      </c>
      <c r="D137" s="55" t="s">
        <v>624</v>
      </c>
      <c r="E137" s="85" t="s">
        <v>223</v>
      </c>
      <c r="F137" s="85" t="s">
        <v>224</v>
      </c>
      <c r="G137" s="72" t="s">
        <v>625</v>
      </c>
      <c r="H137" s="59" t="s">
        <v>1309</v>
      </c>
      <c r="I137" s="59" t="s">
        <v>1313</v>
      </c>
      <c r="J137" s="59" t="s">
        <v>626</v>
      </c>
      <c r="K137" s="55" t="s">
        <v>627</v>
      </c>
      <c r="L137" s="101">
        <f>VLOOKUP(H137,Sheet1!C:D,2,FALSE)</f>
        <v>1</v>
      </c>
    </row>
    <row r="138" spans="1:12" ht="75" customHeight="1">
      <c r="A138" s="54">
        <f t="shared" si="2"/>
        <v>133</v>
      </c>
      <c r="B138" s="55" t="s">
        <v>125</v>
      </c>
      <c r="C138" s="59" t="s">
        <v>222</v>
      </c>
      <c r="D138" s="55" t="s">
        <v>624</v>
      </c>
      <c r="E138" s="85" t="s">
        <v>223</v>
      </c>
      <c r="F138" s="85" t="s">
        <v>224</v>
      </c>
      <c r="G138" s="72" t="s">
        <v>625</v>
      </c>
      <c r="H138" s="59" t="s">
        <v>1309</v>
      </c>
      <c r="I138" s="59" t="s">
        <v>1313</v>
      </c>
      <c r="J138" s="59" t="s">
        <v>626</v>
      </c>
      <c r="K138" s="55" t="s">
        <v>628</v>
      </c>
      <c r="L138" s="101">
        <f>VLOOKUP(H138,Sheet1!C:D,2,FALSE)</f>
        <v>1</v>
      </c>
    </row>
    <row r="139" spans="1:12" ht="75" customHeight="1">
      <c r="A139" s="54">
        <f t="shared" si="2"/>
        <v>134</v>
      </c>
      <c r="B139" s="55" t="s">
        <v>125</v>
      </c>
      <c r="C139" s="59" t="s">
        <v>222</v>
      </c>
      <c r="D139" s="55" t="s">
        <v>624</v>
      </c>
      <c r="E139" s="85" t="s">
        <v>223</v>
      </c>
      <c r="F139" s="85" t="s">
        <v>224</v>
      </c>
      <c r="G139" s="72" t="s">
        <v>625</v>
      </c>
      <c r="H139" s="59" t="s">
        <v>1309</v>
      </c>
      <c r="I139" s="59" t="s">
        <v>1313</v>
      </c>
      <c r="J139" s="59" t="s">
        <v>626</v>
      </c>
      <c r="K139" s="55" t="s">
        <v>629</v>
      </c>
      <c r="L139" s="101">
        <f>VLOOKUP(H139,Sheet1!C:D,2,FALSE)</f>
        <v>1</v>
      </c>
    </row>
    <row r="140" spans="1:12" ht="75" customHeight="1">
      <c r="A140" s="54">
        <f t="shared" si="2"/>
        <v>135</v>
      </c>
      <c r="B140" s="55" t="s">
        <v>125</v>
      </c>
      <c r="C140" s="59" t="s">
        <v>631</v>
      </c>
      <c r="D140" s="55" t="s">
        <v>637</v>
      </c>
      <c r="E140" s="85" t="s">
        <v>632</v>
      </c>
      <c r="F140" s="85" t="s">
        <v>633</v>
      </c>
      <c r="G140" s="72" t="s">
        <v>634</v>
      </c>
      <c r="H140" s="59" t="s">
        <v>182</v>
      </c>
      <c r="I140" s="59" t="s">
        <v>635</v>
      </c>
      <c r="J140" s="59" t="s">
        <v>636</v>
      </c>
      <c r="K140" s="55" t="s">
        <v>1230</v>
      </c>
      <c r="L140" s="101">
        <f>VLOOKUP(H140,Sheet1!C:D,2,FALSE)</f>
        <v>2</v>
      </c>
    </row>
    <row r="141" spans="1:12" ht="75" customHeight="1">
      <c r="A141" s="54">
        <f t="shared" si="2"/>
        <v>136</v>
      </c>
      <c r="B141" s="55" t="s">
        <v>125</v>
      </c>
      <c r="C141" s="59" t="s">
        <v>241</v>
      </c>
      <c r="D141" s="55" t="s">
        <v>242</v>
      </c>
      <c r="E141" s="85" t="s">
        <v>243</v>
      </c>
      <c r="F141" s="85" t="s">
        <v>244</v>
      </c>
      <c r="G141" s="72" t="s">
        <v>638</v>
      </c>
      <c r="H141" s="59" t="s">
        <v>128</v>
      </c>
      <c r="I141" s="59" t="s">
        <v>245</v>
      </c>
      <c r="J141" s="59" t="s">
        <v>246</v>
      </c>
      <c r="K141" s="55" t="s">
        <v>1228</v>
      </c>
      <c r="L141" s="101">
        <f>VLOOKUP(H141,Sheet1!C:D,2,FALSE)</f>
        <v>3</v>
      </c>
    </row>
    <row r="142" spans="1:12" ht="75" customHeight="1">
      <c r="A142" s="54">
        <f t="shared" si="2"/>
        <v>137</v>
      </c>
      <c r="B142" s="55" t="s">
        <v>125</v>
      </c>
      <c r="C142" s="59" t="s">
        <v>241</v>
      </c>
      <c r="D142" s="55" t="s">
        <v>242</v>
      </c>
      <c r="E142" s="85" t="s">
        <v>243</v>
      </c>
      <c r="F142" s="85" t="s">
        <v>244</v>
      </c>
      <c r="G142" s="72" t="s">
        <v>638</v>
      </c>
      <c r="H142" s="59" t="s">
        <v>128</v>
      </c>
      <c r="I142" s="59" t="s">
        <v>245</v>
      </c>
      <c r="J142" s="59" t="s">
        <v>246</v>
      </c>
      <c r="K142" s="59" t="s">
        <v>1229</v>
      </c>
      <c r="L142" s="101">
        <f>VLOOKUP(H142,Sheet1!C:D,2,FALSE)</f>
        <v>3</v>
      </c>
    </row>
    <row r="143" spans="1:12" ht="75" customHeight="1">
      <c r="A143" s="54">
        <f t="shared" si="2"/>
        <v>138</v>
      </c>
      <c r="B143" s="55" t="s">
        <v>125</v>
      </c>
      <c r="C143" s="59" t="s">
        <v>241</v>
      </c>
      <c r="D143" s="55" t="s">
        <v>639</v>
      </c>
      <c r="E143" s="85" t="s">
        <v>243</v>
      </c>
      <c r="F143" s="85" t="s">
        <v>244</v>
      </c>
      <c r="G143" s="72" t="s">
        <v>638</v>
      </c>
      <c r="H143" s="59" t="s">
        <v>128</v>
      </c>
      <c r="I143" s="59" t="s">
        <v>245</v>
      </c>
      <c r="J143" s="59" t="s">
        <v>246</v>
      </c>
      <c r="K143" s="55" t="s">
        <v>1227</v>
      </c>
      <c r="L143" s="101">
        <f>VLOOKUP(H143,Sheet1!C:D,2,FALSE)</f>
        <v>3</v>
      </c>
    </row>
    <row r="144" spans="1:12" ht="75" customHeight="1">
      <c r="A144" s="54">
        <f t="shared" si="2"/>
        <v>139</v>
      </c>
      <c r="B144" s="55" t="s">
        <v>125</v>
      </c>
      <c r="C144" s="59" t="s">
        <v>640</v>
      </c>
      <c r="D144" s="55" t="s">
        <v>650</v>
      </c>
      <c r="E144" s="85" t="s">
        <v>260</v>
      </c>
      <c r="F144" s="85" t="s">
        <v>261</v>
      </c>
      <c r="G144" s="72" t="s">
        <v>641</v>
      </c>
      <c r="H144" s="59" t="s">
        <v>131</v>
      </c>
      <c r="I144" s="59" t="s">
        <v>262</v>
      </c>
      <c r="J144" s="59" t="s">
        <v>642</v>
      </c>
      <c r="K144" s="55" t="s">
        <v>643</v>
      </c>
      <c r="L144" s="101">
        <f>VLOOKUP(H144,Sheet1!C:D,2,FALSE)</f>
        <v>1</v>
      </c>
    </row>
    <row r="145" spans="1:12" ht="75" customHeight="1">
      <c r="A145" s="54">
        <f t="shared" si="2"/>
        <v>140</v>
      </c>
      <c r="B145" s="55" t="s">
        <v>125</v>
      </c>
      <c r="C145" s="59" t="s">
        <v>640</v>
      </c>
      <c r="D145" s="55" t="s">
        <v>259</v>
      </c>
      <c r="E145" s="85" t="s">
        <v>260</v>
      </c>
      <c r="F145" s="85" t="s">
        <v>261</v>
      </c>
      <c r="G145" s="72" t="s">
        <v>641</v>
      </c>
      <c r="H145" s="59" t="s">
        <v>131</v>
      </c>
      <c r="I145" s="59" t="s">
        <v>262</v>
      </c>
      <c r="J145" s="59" t="s">
        <v>642</v>
      </c>
      <c r="K145" s="55" t="s">
        <v>644</v>
      </c>
      <c r="L145" s="101">
        <f>VLOOKUP(H145,Sheet1!C:D,2,FALSE)</f>
        <v>1</v>
      </c>
    </row>
    <row r="146" spans="1:12" ht="75" customHeight="1">
      <c r="A146" s="54">
        <f t="shared" si="2"/>
        <v>141</v>
      </c>
      <c r="B146" s="55" t="s">
        <v>125</v>
      </c>
      <c r="C146" s="59" t="s">
        <v>640</v>
      </c>
      <c r="D146" s="55" t="s">
        <v>259</v>
      </c>
      <c r="E146" s="85" t="s">
        <v>260</v>
      </c>
      <c r="F146" s="85" t="s">
        <v>261</v>
      </c>
      <c r="G146" s="72" t="s">
        <v>641</v>
      </c>
      <c r="H146" s="59" t="s">
        <v>131</v>
      </c>
      <c r="I146" s="59" t="s">
        <v>262</v>
      </c>
      <c r="J146" s="59" t="s">
        <v>642</v>
      </c>
      <c r="K146" s="55" t="s">
        <v>645</v>
      </c>
      <c r="L146" s="101">
        <f>VLOOKUP(H146,Sheet1!C:D,2,FALSE)</f>
        <v>1</v>
      </c>
    </row>
    <row r="147" spans="1:12" ht="75" customHeight="1">
      <c r="A147" s="54">
        <f t="shared" si="2"/>
        <v>142</v>
      </c>
      <c r="B147" s="55" t="s">
        <v>125</v>
      </c>
      <c r="C147" s="55" t="s">
        <v>640</v>
      </c>
      <c r="D147" s="55" t="s">
        <v>259</v>
      </c>
      <c r="E147" s="75" t="s">
        <v>260</v>
      </c>
      <c r="F147" s="75" t="s">
        <v>261</v>
      </c>
      <c r="G147" s="77" t="s">
        <v>641</v>
      </c>
      <c r="H147" s="55" t="s">
        <v>131</v>
      </c>
      <c r="I147" s="55" t="s">
        <v>262</v>
      </c>
      <c r="J147" s="55" t="s">
        <v>642</v>
      </c>
      <c r="K147" s="55" t="s">
        <v>646</v>
      </c>
      <c r="L147" s="101">
        <f>VLOOKUP(H147,Sheet1!C:D,2,FALSE)</f>
        <v>1</v>
      </c>
    </row>
    <row r="148" spans="1:12" ht="75" customHeight="1">
      <c r="A148" s="54">
        <f t="shared" si="2"/>
        <v>143</v>
      </c>
      <c r="B148" s="55" t="s">
        <v>125</v>
      </c>
      <c r="C148" s="55" t="s">
        <v>640</v>
      </c>
      <c r="D148" s="55" t="s">
        <v>259</v>
      </c>
      <c r="E148" s="75" t="s">
        <v>260</v>
      </c>
      <c r="F148" s="75" t="s">
        <v>261</v>
      </c>
      <c r="G148" s="77" t="s">
        <v>641</v>
      </c>
      <c r="H148" s="55" t="s">
        <v>131</v>
      </c>
      <c r="I148" s="55" t="s">
        <v>262</v>
      </c>
      <c r="J148" s="55" t="s">
        <v>642</v>
      </c>
      <c r="K148" s="55" t="s">
        <v>647</v>
      </c>
      <c r="L148" s="101">
        <f>VLOOKUP(H148,Sheet1!C:D,2,FALSE)</f>
        <v>1</v>
      </c>
    </row>
    <row r="149" spans="1:12" ht="75" customHeight="1">
      <c r="A149" s="54">
        <f t="shared" si="2"/>
        <v>144</v>
      </c>
      <c r="B149" s="55" t="s">
        <v>125</v>
      </c>
      <c r="C149" s="55" t="s">
        <v>640</v>
      </c>
      <c r="D149" s="55" t="s">
        <v>259</v>
      </c>
      <c r="E149" s="75" t="s">
        <v>260</v>
      </c>
      <c r="F149" s="75" t="s">
        <v>261</v>
      </c>
      <c r="G149" s="77" t="s">
        <v>641</v>
      </c>
      <c r="H149" s="55" t="s">
        <v>131</v>
      </c>
      <c r="I149" s="55" t="s">
        <v>262</v>
      </c>
      <c r="J149" s="55" t="s">
        <v>642</v>
      </c>
      <c r="K149" s="55" t="s">
        <v>648</v>
      </c>
      <c r="L149" s="101">
        <f>VLOOKUP(H149,Sheet1!C:D,2,FALSE)</f>
        <v>1</v>
      </c>
    </row>
    <row r="150" spans="1:12" ht="75" customHeight="1">
      <c r="A150" s="54">
        <f t="shared" si="2"/>
        <v>145</v>
      </c>
      <c r="B150" s="55" t="s">
        <v>125</v>
      </c>
      <c r="C150" s="55" t="s">
        <v>640</v>
      </c>
      <c r="D150" s="55" t="s">
        <v>259</v>
      </c>
      <c r="E150" s="75" t="s">
        <v>260</v>
      </c>
      <c r="F150" s="75" t="s">
        <v>261</v>
      </c>
      <c r="G150" s="79" t="s">
        <v>641</v>
      </c>
      <c r="H150" s="55" t="s">
        <v>131</v>
      </c>
      <c r="I150" s="55" t="s">
        <v>262</v>
      </c>
      <c r="J150" s="55" t="s">
        <v>642</v>
      </c>
      <c r="K150" s="55" t="s">
        <v>649</v>
      </c>
      <c r="L150" s="101">
        <f>VLOOKUP(H150,Sheet1!C:D,2,FALSE)</f>
        <v>1</v>
      </c>
    </row>
    <row r="151" spans="1:12" ht="75" customHeight="1">
      <c r="A151" s="54">
        <f t="shared" si="2"/>
        <v>146</v>
      </c>
      <c r="B151" s="55" t="s">
        <v>651</v>
      </c>
      <c r="C151" s="55"/>
      <c r="D151" s="55" t="s">
        <v>655</v>
      </c>
      <c r="E151" s="75" t="s">
        <v>1341</v>
      </c>
      <c r="F151" s="75" t="s">
        <v>1341</v>
      </c>
      <c r="G151" s="77"/>
      <c r="H151" s="55" t="s">
        <v>132</v>
      </c>
      <c r="I151" s="55" t="s">
        <v>652</v>
      </c>
      <c r="J151" s="55" t="s">
        <v>653</v>
      </c>
      <c r="K151" s="55" t="s">
        <v>654</v>
      </c>
      <c r="L151" s="101">
        <f>VLOOKUP(H151,Sheet1!C:D,2,FALSE)</f>
        <v>4</v>
      </c>
    </row>
    <row r="152" spans="1:12" ht="75" customHeight="1">
      <c r="A152" s="54">
        <f t="shared" si="2"/>
        <v>147</v>
      </c>
      <c r="B152" s="58" t="s">
        <v>656</v>
      </c>
      <c r="C152" s="58" t="s">
        <v>657</v>
      </c>
      <c r="D152" s="58" t="s">
        <v>658</v>
      </c>
      <c r="E152" s="75" t="s">
        <v>659</v>
      </c>
      <c r="F152" s="75" t="s">
        <v>660</v>
      </c>
      <c r="G152" s="100" t="s">
        <v>661</v>
      </c>
      <c r="H152" s="58" t="s">
        <v>662</v>
      </c>
      <c r="I152" s="58" t="s">
        <v>663</v>
      </c>
      <c r="J152" s="58" t="s">
        <v>664</v>
      </c>
      <c r="K152" s="58" t="s">
        <v>665</v>
      </c>
      <c r="L152" s="101">
        <f>VLOOKUP(H152,Sheet1!C:D,2,FALSE)</f>
        <v>2</v>
      </c>
    </row>
    <row r="153" spans="1:12" ht="75" customHeight="1">
      <c r="A153" s="54">
        <f t="shared" si="2"/>
        <v>148</v>
      </c>
      <c r="B153" s="58" t="s">
        <v>125</v>
      </c>
      <c r="C153" s="58" t="s">
        <v>666</v>
      </c>
      <c r="D153" s="58" t="s">
        <v>658</v>
      </c>
      <c r="E153" s="75" t="s">
        <v>667</v>
      </c>
      <c r="F153" s="75" t="s">
        <v>660</v>
      </c>
      <c r="G153" s="109" t="s">
        <v>1378</v>
      </c>
      <c r="H153" s="58" t="s">
        <v>182</v>
      </c>
      <c r="I153" s="58" t="s">
        <v>668</v>
      </c>
      <c r="J153" s="58" t="s">
        <v>664</v>
      </c>
      <c r="K153" s="58" t="s">
        <v>669</v>
      </c>
      <c r="L153" s="101">
        <f>VLOOKUP(H153,Sheet1!C:D,2,FALSE)</f>
        <v>2</v>
      </c>
    </row>
    <row r="154" spans="1:12" ht="75" customHeight="1">
      <c r="A154" s="54">
        <f t="shared" si="2"/>
        <v>149</v>
      </c>
      <c r="B154" s="55" t="s">
        <v>127</v>
      </c>
      <c r="C154" s="55" t="s">
        <v>184</v>
      </c>
      <c r="D154" s="55" t="s">
        <v>675</v>
      </c>
      <c r="E154" s="75" t="s">
        <v>1342</v>
      </c>
      <c r="F154" s="75" t="s">
        <v>1343</v>
      </c>
      <c r="G154" s="80" t="s">
        <v>671</v>
      </c>
      <c r="H154" s="55" t="s">
        <v>185</v>
      </c>
      <c r="I154" s="55" t="s">
        <v>186</v>
      </c>
      <c r="J154" s="55" t="s">
        <v>672</v>
      </c>
      <c r="K154" s="55" t="s">
        <v>673</v>
      </c>
      <c r="L154" s="101">
        <f>VLOOKUP(H154,Sheet1!C:D,2,FALSE)</f>
        <v>6</v>
      </c>
    </row>
    <row r="155" spans="1:12" ht="75" customHeight="1">
      <c r="A155" s="54">
        <f t="shared" si="2"/>
        <v>150</v>
      </c>
      <c r="B155" s="55" t="s">
        <v>127</v>
      </c>
      <c r="C155" s="55" t="s">
        <v>184</v>
      </c>
      <c r="D155" s="55" t="s">
        <v>670</v>
      </c>
      <c r="E155" s="75" t="s">
        <v>1342</v>
      </c>
      <c r="F155" s="75" t="s">
        <v>1343</v>
      </c>
      <c r="G155" s="80" t="s">
        <v>671</v>
      </c>
      <c r="H155" s="55" t="s">
        <v>185</v>
      </c>
      <c r="I155" s="55" t="s">
        <v>186</v>
      </c>
      <c r="J155" s="55" t="s">
        <v>672</v>
      </c>
      <c r="K155" s="55" t="s">
        <v>674</v>
      </c>
      <c r="L155" s="101">
        <f>VLOOKUP(H155,Sheet1!C:D,2,FALSE)</f>
        <v>6</v>
      </c>
    </row>
    <row r="156" spans="1:12" ht="75" customHeight="1">
      <c r="A156" s="54">
        <f t="shared" si="2"/>
        <v>151</v>
      </c>
      <c r="B156" s="55" t="s">
        <v>125</v>
      </c>
      <c r="C156" s="55" t="s">
        <v>676</v>
      </c>
      <c r="D156" s="55" t="s">
        <v>679</v>
      </c>
      <c r="E156" s="55" t="s">
        <v>207</v>
      </c>
      <c r="F156" s="75" t="s">
        <v>208</v>
      </c>
      <c r="G156" s="80" t="s">
        <v>209</v>
      </c>
      <c r="H156" s="75" t="s">
        <v>183</v>
      </c>
      <c r="I156" s="55" t="s">
        <v>210</v>
      </c>
      <c r="J156" s="55" t="s">
        <v>211</v>
      </c>
      <c r="K156" s="55" t="s">
        <v>677</v>
      </c>
      <c r="L156" s="101">
        <f>VLOOKUP(H156,Sheet1!C:D,2,FALSE)</f>
        <v>5</v>
      </c>
    </row>
    <row r="157" spans="1:12" ht="75" customHeight="1">
      <c r="A157" s="54">
        <f t="shared" si="2"/>
        <v>152</v>
      </c>
      <c r="B157" s="55" t="s">
        <v>125</v>
      </c>
      <c r="C157" s="59" t="s">
        <v>676</v>
      </c>
      <c r="D157" s="55" t="s">
        <v>206</v>
      </c>
      <c r="E157" s="55" t="s">
        <v>207</v>
      </c>
      <c r="F157" s="75" t="s">
        <v>208</v>
      </c>
      <c r="G157" s="107" t="s">
        <v>209</v>
      </c>
      <c r="H157" s="59" t="s">
        <v>183</v>
      </c>
      <c r="I157" s="59" t="s">
        <v>210</v>
      </c>
      <c r="J157" s="59" t="s">
        <v>211</v>
      </c>
      <c r="K157" s="59" t="s">
        <v>678</v>
      </c>
      <c r="L157" s="101">
        <f>VLOOKUP(H157,Sheet1!C:D,2,FALSE)</f>
        <v>5</v>
      </c>
    </row>
    <row r="158" spans="1:12" ht="75" customHeight="1">
      <c r="A158" s="54">
        <f t="shared" si="2"/>
        <v>153</v>
      </c>
      <c r="B158" s="55" t="s">
        <v>125</v>
      </c>
      <c r="C158" s="55" t="s">
        <v>680</v>
      </c>
      <c r="D158" s="55" t="s">
        <v>681</v>
      </c>
      <c r="E158" s="55" t="s">
        <v>682</v>
      </c>
      <c r="F158" s="75" t="s">
        <v>682</v>
      </c>
      <c r="G158" s="80" t="s">
        <v>683</v>
      </c>
      <c r="H158" s="55" t="s">
        <v>131</v>
      </c>
      <c r="I158" s="55" t="s">
        <v>684</v>
      </c>
      <c r="J158" s="55" t="s">
        <v>685</v>
      </c>
      <c r="K158" s="55" t="s">
        <v>686</v>
      </c>
      <c r="L158" s="101">
        <f>VLOOKUP(H158,Sheet1!C:D,2,FALSE)</f>
        <v>1</v>
      </c>
    </row>
    <row r="159" spans="1:12" ht="75" customHeight="1">
      <c r="A159" s="54">
        <f t="shared" si="2"/>
        <v>154</v>
      </c>
      <c r="B159" s="55" t="s">
        <v>125</v>
      </c>
      <c r="C159" s="55" t="s">
        <v>680</v>
      </c>
      <c r="D159" s="55" t="s">
        <v>681</v>
      </c>
      <c r="E159" s="55" t="s">
        <v>682</v>
      </c>
      <c r="F159" s="75" t="s">
        <v>682</v>
      </c>
      <c r="G159" s="80" t="s">
        <v>683</v>
      </c>
      <c r="H159" s="55" t="s">
        <v>131</v>
      </c>
      <c r="I159" s="55" t="s">
        <v>684</v>
      </c>
      <c r="J159" s="55" t="s">
        <v>685</v>
      </c>
      <c r="K159" s="55" t="s">
        <v>687</v>
      </c>
      <c r="L159" s="101">
        <f>VLOOKUP(H159,Sheet1!C:D,2,FALSE)</f>
        <v>1</v>
      </c>
    </row>
    <row r="160" spans="1:12" ht="75" customHeight="1">
      <c r="A160" s="54">
        <f t="shared" si="2"/>
        <v>155</v>
      </c>
      <c r="B160" s="55" t="s">
        <v>125</v>
      </c>
      <c r="C160" s="55" t="s">
        <v>680</v>
      </c>
      <c r="D160" s="55" t="s">
        <v>681</v>
      </c>
      <c r="E160" s="55" t="s">
        <v>682</v>
      </c>
      <c r="F160" s="75" t="s">
        <v>682</v>
      </c>
      <c r="G160" s="80" t="s">
        <v>683</v>
      </c>
      <c r="H160" s="55" t="s">
        <v>131</v>
      </c>
      <c r="I160" s="55" t="s">
        <v>684</v>
      </c>
      <c r="J160" s="55" t="s">
        <v>685</v>
      </c>
      <c r="K160" s="55" t="s">
        <v>688</v>
      </c>
      <c r="L160" s="101">
        <f>VLOOKUP(H160,Sheet1!C:D,2,FALSE)</f>
        <v>1</v>
      </c>
    </row>
    <row r="161" spans="1:12" ht="75" customHeight="1">
      <c r="A161" s="54">
        <f t="shared" si="2"/>
        <v>156</v>
      </c>
      <c r="B161" s="55" t="s">
        <v>125</v>
      </c>
      <c r="C161" s="55" t="s">
        <v>680</v>
      </c>
      <c r="D161" s="55" t="s">
        <v>681</v>
      </c>
      <c r="E161" s="55" t="s">
        <v>682</v>
      </c>
      <c r="F161" s="75" t="s">
        <v>682</v>
      </c>
      <c r="G161" s="80" t="s">
        <v>683</v>
      </c>
      <c r="H161" s="55" t="s">
        <v>131</v>
      </c>
      <c r="I161" s="55" t="s">
        <v>684</v>
      </c>
      <c r="J161" s="55" t="s">
        <v>685</v>
      </c>
      <c r="K161" s="55" t="s">
        <v>689</v>
      </c>
      <c r="L161" s="101">
        <f>VLOOKUP(H161,Sheet1!C:D,2,FALSE)</f>
        <v>1</v>
      </c>
    </row>
    <row r="162" spans="1:12" ht="75" customHeight="1">
      <c r="A162" s="54">
        <f t="shared" si="2"/>
        <v>157</v>
      </c>
      <c r="B162" s="55" t="s">
        <v>125</v>
      </c>
      <c r="C162" s="55" t="s">
        <v>680</v>
      </c>
      <c r="D162" s="55" t="s">
        <v>681</v>
      </c>
      <c r="E162" s="55" t="s">
        <v>682</v>
      </c>
      <c r="F162" s="75" t="s">
        <v>682</v>
      </c>
      <c r="G162" s="80" t="s">
        <v>683</v>
      </c>
      <c r="H162" s="55" t="s">
        <v>131</v>
      </c>
      <c r="I162" s="55" t="s">
        <v>684</v>
      </c>
      <c r="J162" s="55" t="s">
        <v>685</v>
      </c>
      <c r="K162" s="55" t="s">
        <v>690</v>
      </c>
      <c r="L162" s="101">
        <f>VLOOKUP(H162,Sheet1!C:D,2,FALSE)</f>
        <v>1</v>
      </c>
    </row>
    <row r="163" spans="1:12" ht="75" customHeight="1">
      <c r="A163" s="54">
        <f t="shared" si="2"/>
        <v>158</v>
      </c>
      <c r="B163" s="55" t="s">
        <v>125</v>
      </c>
      <c r="C163" s="55" t="s">
        <v>680</v>
      </c>
      <c r="D163" s="55" t="s">
        <v>692</v>
      </c>
      <c r="E163" s="55" t="s">
        <v>682</v>
      </c>
      <c r="F163" s="75" t="s">
        <v>682</v>
      </c>
      <c r="G163" s="80" t="s">
        <v>683</v>
      </c>
      <c r="H163" s="55" t="s">
        <v>131</v>
      </c>
      <c r="I163" s="55" t="s">
        <v>684</v>
      </c>
      <c r="J163" s="55" t="s">
        <v>685</v>
      </c>
      <c r="K163" s="55" t="s">
        <v>691</v>
      </c>
      <c r="L163" s="101">
        <f>VLOOKUP(H163,Sheet1!C:D,2,FALSE)</f>
        <v>1</v>
      </c>
    </row>
    <row r="164" spans="1:12" ht="75" customHeight="1">
      <c r="A164" s="54">
        <f t="shared" si="2"/>
        <v>159</v>
      </c>
      <c r="B164" s="55" t="s">
        <v>130</v>
      </c>
      <c r="C164" s="59" t="s">
        <v>693</v>
      </c>
      <c r="D164" s="55" t="s">
        <v>700</v>
      </c>
      <c r="E164" s="85" t="s">
        <v>694</v>
      </c>
      <c r="F164" s="85" t="s">
        <v>695</v>
      </c>
      <c r="G164" s="107" t="s">
        <v>696</v>
      </c>
      <c r="H164" s="59" t="s">
        <v>131</v>
      </c>
      <c r="I164" s="59" t="s">
        <v>697</v>
      </c>
      <c r="J164" s="59" t="s">
        <v>698</v>
      </c>
      <c r="K164" s="59" t="s">
        <v>699</v>
      </c>
      <c r="L164" s="101">
        <f>VLOOKUP(H164,Sheet1!C:D,2,FALSE)</f>
        <v>1</v>
      </c>
    </row>
    <row r="165" spans="1:12" ht="75" customHeight="1">
      <c r="A165" s="54">
        <f t="shared" si="2"/>
        <v>160</v>
      </c>
      <c r="B165" s="55" t="s">
        <v>125</v>
      </c>
      <c r="C165" s="55" t="s">
        <v>701</v>
      </c>
      <c r="D165" s="55" t="s">
        <v>709</v>
      </c>
      <c r="E165" s="85" t="s">
        <v>703</v>
      </c>
      <c r="F165" s="85" t="s">
        <v>704</v>
      </c>
      <c r="G165" s="80" t="s">
        <v>705</v>
      </c>
      <c r="H165" s="55" t="s">
        <v>131</v>
      </c>
      <c r="I165" s="55" t="s">
        <v>706</v>
      </c>
      <c r="J165" s="55" t="s">
        <v>707</v>
      </c>
      <c r="K165" s="55" t="s">
        <v>1197</v>
      </c>
      <c r="L165" s="101">
        <f>VLOOKUP(H165,Sheet1!C:D,2,FALSE)</f>
        <v>1</v>
      </c>
    </row>
    <row r="166" spans="1:12" ht="75" customHeight="1">
      <c r="A166" s="54">
        <f t="shared" si="2"/>
        <v>161</v>
      </c>
      <c r="B166" s="55" t="s">
        <v>125</v>
      </c>
      <c r="C166" s="55" t="s">
        <v>701</v>
      </c>
      <c r="D166" s="55" t="s">
        <v>702</v>
      </c>
      <c r="E166" s="85" t="s">
        <v>703</v>
      </c>
      <c r="F166" s="85" t="s">
        <v>704</v>
      </c>
      <c r="G166" s="80" t="s">
        <v>705</v>
      </c>
      <c r="H166" s="55" t="s">
        <v>131</v>
      </c>
      <c r="I166" s="55" t="s">
        <v>706</v>
      </c>
      <c r="J166" s="55" t="s">
        <v>707</v>
      </c>
      <c r="K166" s="55" t="s">
        <v>1198</v>
      </c>
      <c r="L166" s="101">
        <f>VLOOKUP(H166,Sheet1!C:D,2,FALSE)</f>
        <v>1</v>
      </c>
    </row>
    <row r="167" spans="1:12" ht="75" customHeight="1">
      <c r="A167" s="54">
        <f t="shared" si="2"/>
        <v>162</v>
      </c>
      <c r="B167" s="55" t="s">
        <v>125</v>
      </c>
      <c r="C167" s="55" t="s">
        <v>701</v>
      </c>
      <c r="D167" s="55" t="s">
        <v>702</v>
      </c>
      <c r="E167" s="85" t="s">
        <v>703</v>
      </c>
      <c r="F167" s="85" t="s">
        <v>704</v>
      </c>
      <c r="G167" s="80" t="s">
        <v>705</v>
      </c>
      <c r="H167" s="55" t="s">
        <v>131</v>
      </c>
      <c r="I167" s="55" t="s">
        <v>706</v>
      </c>
      <c r="J167" s="55" t="s">
        <v>707</v>
      </c>
      <c r="K167" s="55" t="s">
        <v>708</v>
      </c>
      <c r="L167" s="101">
        <f>VLOOKUP(H167,Sheet1!C:D,2,FALSE)</f>
        <v>1</v>
      </c>
    </row>
    <row r="168" spans="1:12" ht="75" customHeight="1">
      <c r="A168" s="54">
        <f t="shared" si="2"/>
        <v>163</v>
      </c>
      <c r="B168" s="55" t="s">
        <v>125</v>
      </c>
      <c r="C168" s="55" t="s">
        <v>710</v>
      </c>
      <c r="D168" s="55" t="s">
        <v>711</v>
      </c>
      <c r="E168" s="55" t="s">
        <v>712</v>
      </c>
      <c r="F168" s="75" t="s">
        <v>713</v>
      </c>
      <c r="G168" s="80" t="s">
        <v>714</v>
      </c>
      <c r="H168" s="75" t="s">
        <v>131</v>
      </c>
      <c r="I168" s="55" t="s">
        <v>715</v>
      </c>
      <c r="J168" s="55" t="s">
        <v>716</v>
      </c>
      <c r="K168" s="55" t="s">
        <v>717</v>
      </c>
      <c r="L168" s="101">
        <f>VLOOKUP(H168,Sheet1!C:D,2,FALSE)</f>
        <v>1</v>
      </c>
    </row>
    <row r="169" spans="1:12" ht="75" customHeight="1">
      <c r="A169" s="54">
        <f t="shared" si="2"/>
        <v>164</v>
      </c>
      <c r="B169" s="55" t="s">
        <v>125</v>
      </c>
      <c r="C169" s="59" t="s">
        <v>710</v>
      </c>
      <c r="D169" s="55" t="s">
        <v>711</v>
      </c>
      <c r="E169" s="85" t="s">
        <v>712</v>
      </c>
      <c r="F169" s="85" t="s">
        <v>713</v>
      </c>
      <c r="G169" s="107" t="s">
        <v>714</v>
      </c>
      <c r="H169" s="59" t="s">
        <v>131</v>
      </c>
      <c r="I169" s="59" t="s">
        <v>715</v>
      </c>
      <c r="J169" s="59" t="s">
        <v>716</v>
      </c>
      <c r="K169" s="59" t="s">
        <v>718</v>
      </c>
      <c r="L169" s="101">
        <f>VLOOKUP(H169,Sheet1!C:D,2,FALSE)</f>
        <v>1</v>
      </c>
    </row>
    <row r="170" spans="1:12" ht="75" customHeight="1">
      <c r="A170" s="54">
        <f t="shared" si="2"/>
        <v>165</v>
      </c>
      <c r="B170" s="55" t="s">
        <v>125</v>
      </c>
      <c r="C170" s="55" t="s">
        <v>710</v>
      </c>
      <c r="D170" s="55" t="s">
        <v>720</v>
      </c>
      <c r="E170" s="75" t="s">
        <v>712</v>
      </c>
      <c r="F170" s="75" t="s">
        <v>713</v>
      </c>
      <c r="G170" s="80" t="s">
        <v>714</v>
      </c>
      <c r="H170" s="55" t="s">
        <v>131</v>
      </c>
      <c r="I170" s="55" t="s">
        <v>715</v>
      </c>
      <c r="J170" s="55" t="s">
        <v>716</v>
      </c>
      <c r="K170" s="55" t="s">
        <v>719</v>
      </c>
      <c r="L170" s="101">
        <f>VLOOKUP(H170,Sheet1!C:D,2,FALSE)</f>
        <v>1</v>
      </c>
    </row>
    <row r="171" spans="1:12" ht="75" customHeight="1">
      <c r="A171" s="54">
        <f t="shared" si="2"/>
        <v>166</v>
      </c>
      <c r="B171" s="55" t="s">
        <v>125</v>
      </c>
      <c r="C171" s="55" t="s">
        <v>721</v>
      </c>
      <c r="D171" s="55" t="s">
        <v>722</v>
      </c>
      <c r="E171" s="75" t="s">
        <v>187</v>
      </c>
      <c r="F171" s="75" t="s">
        <v>188</v>
      </c>
      <c r="G171" s="80" t="s">
        <v>723</v>
      </c>
      <c r="H171" s="55" t="s">
        <v>132</v>
      </c>
      <c r="I171" s="55" t="s">
        <v>724</v>
      </c>
      <c r="J171" s="55" t="s">
        <v>550</v>
      </c>
      <c r="K171" s="55" t="s">
        <v>725</v>
      </c>
      <c r="L171" s="101">
        <f>VLOOKUP(H171,Sheet1!C:D,2,FALSE)</f>
        <v>4</v>
      </c>
    </row>
    <row r="172" spans="1:12" ht="75" customHeight="1">
      <c r="A172" s="54">
        <f t="shared" si="2"/>
        <v>167</v>
      </c>
      <c r="B172" s="55" t="s">
        <v>125</v>
      </c>
      <c r="C172" s="55" t="s">
        <v>721</v>
      </c>
      <c r="D172" s="55" t="s">
        <v>722</v>
      </c>
      <c r="E172" s="75" t="s">
        <v>187</v>
      </c>
      <c r="F172" s="75" t="s">
        <v>188</v>
      </c>
      <c r="G172" s="80" t="s">
        <v>723</v>
      </c>
      <c r="H172" s="55" t="s">
        <v>132</v>
      </c>
      <c r="I172" s="55" t="s">
        <v>724</v>
      </c>
      <c r="J172" s="55" t="s">
        <v>550</v>
      </c>
      <c r="K172" s="55" t="s">
        <v>726</v>
      </c>
      <c r="L172" s="101">
        <f>VLOOKUP(H172,Sheet1!C:D,2,FALSE)</f>
        <v>4</v>
      </c>
    </row>
    <row r="173" spans="1:12" ht="75" customHeight="1">
      <c r="A173" s="54">
        <f t="shared" si="2"/>
        <v>168</v>
      </c>
      <c r="B173" s="55" t="s">
        <v>125</v>
      </c>
      <c r="C173" s="55" t="s">
        <v>721</v>
      </c>
      <c r="D173" s="55" t="s">
        <v>722</v>
      </c>
      <c r="E173" s="75" t="s">
        <v>187</v>
      </c>
      <c r="F173" s="75" t="s">
        <v>188</v>
      </c>
      <c r="G173" s="80" t="s">
        <v>723</v>
      </c>
      <c r="H173" s="55" t="s">
        <v>132</v>
      </c>
      <c r="I173" s="55" t="s">
        <v>724</v>
      </c>
      <c r="J173" s="55" t="s">
        <v>550</v>
      </c>
      <c r="K173" s="55" t="s">
        <v>727</v>
      </c>
      <c r="L173" s="101">
        <f>VLOOKUP(H173,Sheet1!C:D,2,FALSE)</f>
        <v>4</v>
      </c>
    </row>
    <row r="174" spans="1:12" ht="75" customHeight="1">
      <c r="A174" s="54">
        <f t="shared" si="2"/>
        <v>169</v>
      </c>
      <c r="B174" s="55" t="s">
        <v>125</v>
      </c>
      <c r="C174" s="55" t="s">
        <v>721</v>
      </c>
      <c r="D174" s="55" t="s">
        <v>722</v>
      </c>
      <c r="E174" s="75" t="s">
        <v>187</v>
      </c>
      <c r="F174" s="75" t="s">
        <v>188</v>
      </c>
      <c r="G174" s="80" t="s">
        <v>723</v>
      </c>
      <c r="H174" s="55" t="s">
        <v>132</v>
      </c>
      <c r="I174" s="55" t="s">
        <v>724</v>
      </c>
      <c r="J174" s="55" t="s">
        <v>550</v>
      </c>
      <c r="K174" s="55" t="s">
        <v>728</v>
      </c>
      <c r="L174" s="101">
        <f>VLOOKUP(H174,Sheet1!C:D,2,FALSE)</f>
        <v>4</v>
      </c>
    </row>
    <row r="175" spans="1:12" ht="75" customHeight="1">
      <c r="A175" s="54">
        <f t="shared" si="2"/>
        <v>170</v>
      </c>
      <c r="B175" s="55" t="s">
        <v>125</v>
      </c>
      <c r="C175" s="55" t="s">
        <v>721</v>
      </c>
      <c r="D175" s="55" t="s">
        <v>730</v>
      </c>
      <c r="E175" s="75" t="s">
        <v>187</v>
      </c>
      <c r="F175" s="75" t="s">
        <v>188</v>
      </c>
      <c r="G175" s="80" t="s">
        <v>723</v>
      </c>
      <c r="H175" s="55" t="s">
        <v>132</v>
      </c>
      <c r="I175" s="55" t="s">
        <v>724</v>
      </c>
      <c r="J175" s="55" t="s">
        <v>550</v>
      </c>
      <c r="K175" s="55" t="s">
        <v>729</v>
      </c>
      <c r="L175" s="101">
        <f>VLOOKUP(H175,Sheet1!C:D,2,FALSE)</f>
        <v>4</v>
      </c>
    </row>
    <row r="176" spans="1:12" ht="60">
      <c r="A176" s="54">
        <f t="shared" si="2"/>
        <v>171</v>
      </c>
      <c r="B176" s="58" t="s">
        <v>127</v>
      </c>
      <c r="C176" s="58" t="s">
        <v>731</v>
      </c>
      <c r="D176" s="58" t="s">
        <v>732</v>
      </c>
      <c r="E176" s="75" t="s">
        <v>1344</v>
      </c>
      <c r="F176" s="75"/>
      <c r="G176" s="100" t="s">
        <v>733</v>
      </c>
      <c r="H176" s="58" t="s">
        <v>280</v>
      </c>
      <c r="I176" s="58" t="s">
        <v>734</v>
      </c>
      <c r="J176" s="58" t="s">
        <v>735</v>
      </c>
      <c r="K176" s="98" t="s">
        <v>1199</v>
      </c>
      <c r="L176" s="101">
        <f>VLOOKUP(H176,Sheet1!C:D,2,FALSE)</f>
        <v>3</v>
      </c>
    </row>
    <row r="177" spans="1:12" ht="75" customHeight="1">
      <c r="A177" s="54">
        <f t="shared" si="2"/>
        <v>172</v>
      </c>
      <c r="B177" s="58" t="s">
        <v>127</v>
      </c>
      <c r="C177" s="58" t="s">
        <v>731</v>
      </c>
      <c r="D177" s="58" t="s">
        <v>736</v>
      </c>
      <c r="E177" s="75" t="s">
        <v>1344</v>
      </c>
      <c r="F177" s="75"/>
      <c r="G177" s="100" t="s">
        <v>733</v>
      </c>
      <c r="H177" s="58" t="s">
        <v>280</v>
      </c>
      <c r="I177" s="58" t="s">
        <v>737</v>
      </c>
      <c r="J177" s="58" t="s">
        <v>735</v>
      </c>
      <c r="K177" s="98" t="s">
        <v>1199</v>
      </c>
      <c r="L177" s="101">
        <f>VLOOKUP(H177,Sheet1!C:D,2,FALSE)</f>
        <v>3</v>
      </c>
    </row>
    <row r="178" spans="1:12" ht="75" customHeight="1">
      <c r="A178" s="54">
        <f t="shared" si="2"/>
        <v>173</v>
      </c>
      <c r="B178" s="58" t="s">
        <v>127</v>
      </c>
      <c r="C178" s="58" t="s">
        <v>731</v>
      </c>
      <c r="D178" s="58" t="s">
        <v>738</v>
      </c>
      <c r="E178" s="75" t="s">
        <v>1344</v>
      </c>
      <c r="F178" s="75"/>
      <c r="G178" s="100" t="s">
        <v>733</v>
      </c>
      <c r="H178" s="58" t="s">
        <v>280</v>
      </c>
      <c r="I178" s="58" t="s">
        <v>739</v>
      </c>
      <c r="J178" s="58" t="s">
        <v>735</v>
      </c>
      <c r="K178" s="98" t="s">
        <v>1199</v>
      </c>
      <c r="L178" s="101">
        <f>VLOOKUP(H178,Sheet1!C:D,2,FALSE)</f>
        <v>3</v>
      </c>
    </row>
    <row r="179" spans="1:12" ht="75" customHeight="1">
      <c r="A179" s="54">
        <f t="shared" si="2"/>
        <v>174</v>
      </c>
      <c r="B179" s="58" t="s">
        <v>125</v>
      </c>
      <c r="C179" s="58" t="s">
        <v>731</v>
      </c>
      <c r="D179" s="58" t="s">
        <v>740</v>
      </c>
      <c r="E179" s="75" t="s">
        <v>1344</v>
      </c>
      <c r="F179" s="75"/>
      <c r="G179" s="100" t="s">
        <v>733</v>
      </c>
      <c r="H179" s="58" t="s">
        <v>280</v>
      </c>
      <c r="I179" s="58" t="s">
        <v>741</v>
      </c>
      <c r="J179" s="58" t="s">
        <v>742</v>
      </c>
      <c r="K179" s="98" t="s">
        <v>1199</v>
      </c>
      <c r="L179" s="101">
        <f>VLOOKUP(H179,Sheet1!C:D,2,FALSE)</f>
        <v>3</v>
      </c>
    </row>
    <row r="180" spans="1:12" ht="75" customHeight="1">
      <c r="A180" s="54">
        <f t="shared" si="2"/>
        <v>175</v>
      </c>
      <c r="B180" s="55" t="s">
        <v>127</v>
      </c>
      <c r="C180" s="55" t="s">
        <v>743</v>
      </c>
      <c r="D180" s="55" t="s">
        <v>744</v>
      </c>
      <c r="E180" s="55" t="s">
        <v>745</v>
      </c>
      <c r="F180" s="75" t="s">
        <v>746</v>
      </c>
      <c r="G180" s="80" t="s">
        <v>748</v>
      </c>
      <c r="H180" s="75" t="s">
        <v>131</v>
      </c>
      <c r="I180" s="55" t="s">
        <v>747</v>
      </c>
      <c r="J180" s="55" t="s">
        <v>749</v>
      </c>
      <c r="K180" s="55" t="s">
        <v>750</v>
      </c>
      <c r="L180" s="101">
        <f>VLOOKUP(H180,Sheet1!C:D,2,FALSE)</f>
        <v>1</v>
      </c>
    </row>
    <row r="181" spans="1:12" ht="75" customHeight="1">
      <c r="A181" s="54">
        <f t="shared" si="2"/>
        <v>176</v>
      </c>
      <c r="B181" s="55" t="s">
        <v>127</v>
      </c>
      <c r="C181" s="59" t="s">
        <v>743</v>
      </c>
      <c r="D181" s="55" t="s">
        <v>753</v>
      </c>
      <c r="E181" s="85" t="s">
        <v>745</v>
      </c>
      <c r="F181" s="85" t="s">
        <v>746</v>
      </c>
      <c r="G181" s="107" t="s">
        <v>751</v>
      </c>
      <c r="H181" s="59" t="s">
        <v>131</v>
      </c>
      <c r="I181" s="59" t="s">
        <v>747</v>
      </c>
      <c r="J181" s="59" t="s">
        <v>752</v>
      </c>
      <c r="K181" s="59" t="s">
        <v>1281</v>
      </c>
      <c r="L181" s="101">
        <f>VLOOKUP(H181,Sheet1!C:D,2,FALSE)</f>
        <v>1</v>
      </c>
    </row>
    <row r="182" spans="1:12" ht="75" customHeight="1">
      <c r="A182" s="54">
        <f t="shared" si="2"/>
        <v>177</v>
      </c>
      <c r="B182" s="55" t="s">
        <v>125</v>
      </c>
      <c r="C182" s="59" t="s">
        <v>754</v>
      </c>
      <c r="D182" s="55" t="s">
        <v>760</v>
      </c>
      <c r="E182" s="85" t="s">
        <v>755</v>
      </c>
      <c r="F182" s="85" t="s">
        <v>755</v>
      </c>
      <c r="G182" s="107" t="s">
        <v>756</v>
      </c>
      <c r="H182" s="59" t="s">
        <v>128</v>
      </c>
      <c r="I182" s="59" t="s">
        <v>757</v>
      </c>
      <c r="J182" s="59" t="s">
        <v>758</v>
      </c>
      <c r="K182" s="59" t="s">
        <v>759</v>
      </c>
      <c r="L182" s="101">
        <f>VLOOKUP(H182,Sheet1!C:D,2,FALSE)</f>
        <v>3</v>
      </c>
    </row>
    <row r="183" spans="1:12" ht="75" customHeight="1">
      <c r="A183" s="54">
        <f t="shared" si="2"/>
        <v>178</v>
      </c>
      <c r="B183" s="55" t="s">
        <v>125</v>
      </c>
      <c r="C183" s="55" t="s">
        <v>761</v>
      </c>
      <c r="D183" s="55" t="s">
        <v>768</v>
      </c>
      <c r="E183" s="75" t="s">
        <v>763</v>
      </c>
      <c r="F183" s="75" t="s">
        <v>764</v>
      </c>
      <c r="G183" s="80" t="s">
        <v>765</v>
      </c>
      <c r="H183" s="55" t="s">
        <v>131</v>
      </c>
      <c r="I183" s="55" t="s">
        <v>766</v>
      </c>
      <c r="J183" s="55" t="s">
        <v>767</v>
      </c>
      <c r="K183" s="55" t="s">
        <v>1200</v>
      </c>
      <c r="L183" s="101">
        <f>VLOOKUP(H183,Sheet1!C:D,2,FALSE)</f>
        <v>1</v>
      </c>
    </row>
    <row r="184" spans="1:12" ht="75" customHeight="1">
      <c r="A184" s="54">
        <f t="shared" si="2"/>
        <v>179</v>
      </c>
      <c r="B184" s="55" t="s">
        <v>125</v>
      </c>
      <c r="C184" s="55" t="s">
        <v>761</v>
      </c>
      <c r="D184" s="55" t="s">
        <v>762</v>
      </c>
      <c r="E184" s="75" t="s">
        <v>763</v>
      </c>
      <c r="F184" s="75" t="s">
        <v>764</v>
      </c>
      <c r="G184" s="80" t="s">
        <v>765</v>
      </c>
      <c r="H184" s="55" t="s">
        <v>131</v>
      </c>
      <c r="I184" s="55" t="s">
        <v>766</v>
      </c>
      <c r="J184" s="55" t="s">
        <v>767</v>
      </c>
      <c r="K184" s="55" t="s">
        <v>1201</v>
      </c>
      <c r="L184" s="101">
        <f>VLOOKUP(H184,Sheet1!C:D,2,FALSE)</f>
        <v>1</v>
      </c>
    </row>
    <row r="185" spans="1:12" ht="75" customHeight="1">
      <c r="A185" s="54">
        <f t="shared" si="2"/>
        <v>180</v>
      </c>
      <c r="B185" s="55" t="s">
        <v>125</v>
      </c>
      <c r="C185" s="55" t="s">
        <v>761</v>
      </c>
      <c r="D185" s="55" t="s">
        <v>762</v>
      </c>
      <c r="E185" s="75" t="s">
        <v>763</v>
      </c>
      <c r="F185" s="55" t="s">
        <v>764</v>
      </c>
      <c r="G185" s="80" t="s">
        <v>765</v>
      </c>
      <c r="H185" s="55" t="s">
        <v>131</v>
      </c>
      <c r="I185" s="55" t="s">
        <v>766</v>
      </c>
      <c r="J185" s="55" t="s">
        <v>767</v>
      </c>
      <c r="K185" s="55" t="s">
        <v>1201</v>
      </c>
      <c r="L185" s="101">
        <f>VLOOKUP(H185,Sheet1!C:D,2,FALSE)</f>
        <v>1</v>
      </c>
    </row>
    <row r="186" spans="1:12" ht="75" customHeight="1">
      <c r="A186" s="54">
        <f t="shared" si="2"/>
        <v>181</v>
      </c>
      <c r="B186" s="55" t="s">
        <v>125</v>
      </c>
      <c r="C186" s="55" t="s">
        <v>761</v>
      </c>
      <c r="D186" s="55" t="s">
        <v>762</v>
      </c>
      <c r="E186" s="75" t="s">
        <v>763</v>
      </c>
      <c r="F186" s="75" t="s">
        <v>764</v>
      </c>
      <c r="G186" s="80" t="s">
        <v>765</v>
      </c>
      <c r="H186" s="55" t="s">
        <v>131</v>
      </c>
      <c r="I186" s="55" t="s">
        <v>766</v>
      </c>
      <c r="J186" s="55" t="s">
        <v>767</v>
      </c>
      <c r="K186" s="55" t="s">
        <v>1202</v>
      </c>
      <c r="L186" s="101">
        <f>VLOOKUP(H186,Sheet1!C:D,2,FALSE)</f>
        <v>1</v>
      </c>
    </row>
    <row r="187" spans="1:12" ht="75" customHeight="1">
      <c r="A187" s="54">
        <f t="shared" si="2"/>
        <v>182</v>
      </c>
      <c r="B187" s="55" t="s">
        <v>125</v>
      </c>
      <c r="C187" s="55" t="s">
        <v>769</v>
      </c>
      <c r="D187" s="55" t="s">
        <v>777</v>
      </c>
      <c r="E187" s="55" t="s">
        <v>770</v>
      </c>
      <c r="F187" s="75" t="s">
        <v>771</v>
      </c>
      <c r="G187" s="80" t="s">
        <v>772</v>
      </c>
      <c r="H187" s="75" t="s">
        <v>773</v>
      </c>
      <c r="I187" s="55" t="s">
        <v>774</v>
      </c>
      <c r="J187" s="55" t="s">
        <v>775</v>
      </c>
      <c r="K187" s="55" t="s">
        <v>776</v>
      </c>
      <c r="L187" s="101">
        <f>VLOOKUP(H187,Sheet1!C:D,2,FALSE)</f>
        <v>10</v>
      </c>
    </row>
    <row r="188" spans="1:12" ht="75" customHeight="1">
      <c r="A188" s="54">
        <f t="shared" si="2"/>
        <v>183</v>
      </c>
      <c r="B188" s="55" t="s">
        <v>125</v>
      </c>
      <c r="C188" s="55" t="s">
        <v>778</v>
      </c>
      <c r="D188" s="55" t="s">
        <v>779</v>
      </c>
      <c r="E188" s="75" t="s">
        <v>780</v>
      </c>
      <c r="F188" s="55" t="s">
        <v>1366</v>
      </c>
      <c r="G188" s="80" t="s">
        <v>781</v>
      </c>
      <c r="H188" s="55" t="s">
        <v>247</v>
      </c>
      <c r="I188" s="55" t="s">
        <v>782</v>
      </c>
      <c r="J188" s="55" t="s">
        <v>783</v>
      </c>
      <c r="K188" s="55" t="s">
        <v>784</v>
      </c>
      <c r="L188" s="101">
        <f>VLOOKUP(H188,Sheet1!C:D,2,FALSE)</f>
        <v>15</v>
      </c>
    </row>
    <row r="189" spans="1:12" ht="75" customHeight="1">
      <c r="A189" s="54">
        <f t="shared" si="2"/>
        <v>184</v>
      </c>
      <c r="B189" s="55" t="s">
        <v>125</v>
      </c>
      <c r="C189" s="55" t="s">
        <v>778</v>
      </c>
      <c r="D189" s="55" t="s">
        <v>779</v>
      </c>
      <c r="E189" s="75" t="s">
        <v>780</v>
      </c>
      <c r="F189" s="55" t="s">
        <v>1366</v>
      </c>
      <c r="G189" s="80" t="s">
        <v>781</v>
      </c>
      <c r="H189" s="55" t="s">
        <v>247</v>
      </c>
      <c r="I189" s="55" t="s">
        <v>782</v>
      </c>
      <c r="J189" s="55" t="s">
        <v>783</v>
      </c>
      <c r="K189" s="55" t="s">
        <v>1203</v>
      </c>
      <c r="L189" s="101">
        <f>VLOOKUP(H189,Sheet1!C:D,2,FALSE)</f>
        <v>15</v>
      </c>
    </row>
    <row r="190" spans="1:12" ht="75" customHeight="1">
      <c r="A190" s="54">
        <f t="shared" si="2"/>
        <v>185</v>
      </c>
      <c r="B190" s="55" t="s">
        <v>125</v>
      </c>
      <c r="C190" s="55" t="s">
        <v>778</v>
      </c>
      <c r="D190" s="55" t="s">
        <v>786</v>
      </c>
      <c r="E190" s="55" t="s">
        <v>780</v>
      </c>
      <c r="F190" s="55" t="s">
        <v>1366</v>
      </c>
      <c r="G190" s="80" t="s">
        <v>781</v>
      </c>
      <c r="H190" s="75" t="s">
        <v>247</v>
      </c>
      <c r="I190" s="55" t="s">
        <v>782</v>
      </c>
      <c r="J190" s="55" t="s">
        <v>783</v>
      </c>
      <c r="K190" s="55" t="s">
        <v>785</v>
      </c>
      <c r="L190" s="101">
        <f>VLOOKUP(H190,Sheet1!C:D,2,FALSE)</f>
        <v>15</v>
      </c>
    </row>
    <row r="191" spans="1:12" ht="75" customHeight="1">
      <c r="A191" s="54">
        <f t="shared" si="2"/>
        <v>186</v>
      </c>
      <c r="B191" s="55" t="s">
        <v>125</v>
      </c>
      <c r="C191" s="59" t="s">
        <v>212</v>
      </c>
      <c r="D191" s="55" t="s">
        <v>790</v>
      </c>
      <c r="E191" s="85" t="s">
        <v>213</v>
      </c>
      <c r="F191" s="85" t="s">
        <v>213</v>
      </c>
      <c r="G191" s="107" t="s">
        <v>787</v>
      </c>
      <c r="H191" s="59" t="s">
        <v>131</v>
      </c>
      <c r="I191" s="59" t="s">
        <v>214</v>
      </c>
      <c r="J191" s="59" t="s">
        <v>788</v>
      </c>
      <c r="K191" s="59" t="s">
        <v>789</v>
      </c>
      <c r="L191" s="101">
        <f>VLOOKUP(H191,Sheet1!C:D,2,FALSE)</f>
        <v>1</v>
      </c>
    </row>
    <row r="192" spans="1:12" ht="75" customHeight="1">
      <c r="A192" s="54">
        <f t="shared" si="2"/>
        <v>187</v>
      </c>
      <c r="B192" s="55" t="s">
        <v>125</v>
      </c>
      <c r="C192" s="55" t="s">
        <v>791</v>
      </c>
      <c r="D192" s="55" t="s">
        <v>797</v>
      </c>
      <c r="E192" s="75" t="s">
        <v>792</v>
      </c>
      <c r="F192" s="75"/>
      <c r="G192" s="80" t="s">
        <v>793</v>
      </c>
      <c r="H192" s="55" t="s">
        <v>182</v>
      </c>
      <c r="I192" s="55" t="s">
        <v>794</v>
      </c>
      <c r="J192" s="55" t="s">
        <v>795</v>
      </c>
      <c r="K192" s="55" t="s">
        <v>796</v>
      </c>
      <c r="L192" s="101">
        <f>VLOOKUP(H192,Sheet1!C:D,2,FALSE)</f>
        <v>2</v>
      </c>
    </row>
    <row r="193" spans="1:12" ht="75" customHeight="1">
      <c r="A193" s="54">
        <f t="shared" si="2"/>
        <v>188</v>
      </c>
      <c r="B193" s="55" t="s">
        <v>125</v>
      </c>
      <c r="C193" s="55" t="s">
        <v>225</v>
      </c>
      <c r="D193" s="55" t="s">
        <v>798</v>
      </c>
      <c r="E193" s="75" t="s">
        <v>799</v>
      </c>
      <c r="F193" s="75" t="s">
        <v>800</v>
      </c>
      <c r="G193" s="80" t="s">
        <v>801</v>
      </c>
      <c r="H193" s="55" t="s">
        <v>182</v>
      </c>
      <c r="I193" s="55" t="s">
        <v>802</v>
      </c>
      <c r="J193" s="55" t="s">
        <v>803</v>
      </c>
      <c r="K193" s="55" t="s">
        <v>804</v>
      </c>
      <c r="L193" s="101">
        <f>VLOOKUP(H193,Sheet1!C:D,2,FALSE)</f>
        <v>2</v>
      </c>
    </row>
    <row r="194" spans="1:12" ht="75" customHeight="1">
      <c r="A194" s="54">
        <f t="shared" si="2"/>
        <v>189</v>
      </c>
      <c r="B194" s="55" t="s">
        <v>125</v>
      </c>
      <c r="C194" s="55" t="s">
        <v>225</v>
      </c>
      <c r="D194" s="55" t="s">
        <v>798</v>
      </c>
      <c r="E194" s="75" t="s">
        <v>799</v>
      </c>
      <c r="F194" s="75" t="s">
        <v>800</v>
      </c>
      <c r="G194" s="80" t="s">
        <v>801</v>
      </c>
      <c r="H194" s="55" t="s">
        <v>182</v>
      </c>
      <c r="I194" s="55" t="s">
        <v>802</v>
      </c>
      <c r="J194" s="55" t="s">
        <v>803</v>
      </c>
      <c r="K194" s="55" t="s">
        <v>805</v>
      </c>
      <c r="L194" s="101">
        <f>VLOOKUP(H194,Sheet1!C:D,2,FALSE)</f>
        <v>2</v>
      </c>
    </row>
    <row r="195" spans="1:12" ht="75" customHeight="1">
      <c r="A195" s="54">
        <f t="shared" si="2"/>
        <v>190</v>
      </c>
      <c r="B195" s="55" t="s">
        <v>125</v>
      </c>
      <c r="C195" s="55" t="s">
        <v>225</v>
      </c>
      <c r="D195" s="55" t="s">
        <v>798</v>
      </c>
      <c r="E195" s="75" t="s">
        <v>799</v>
      </c>
      <c r="F195" s="55" t="s">
        <v>800</v>
      </c>
      <c r="G195" s="80" t="s">
        <v>801</v>
      </c>
      <c r="H195" s="55" t="s">
        <v>182</v>
      </c>
      <c r="I195" s="55" t="s">
        <v>802</v>
      </c>
      <c r="J195" s="55" t="s">
        <v>803</v>
      </c>
      <c r="K195" s="55" t="s">
        <v>806</v>
      </c>
      <c r="L195" s="101">
        <f>VLOOKUP(H195,Sheet1!C:D,2,FALSE)</f>
        <v>2</v>
      </c>
    </row>
    <row r="196" spans="1:12" ht="75" customHeight="1">
      <c r="A196" s="54">
        <f t="shared" si="2"/>
        <v>191</v>
      </c>
      <c r="B196" s="55" t="s">
        <v>127</v>
      </c>
      <c r="C196" s="55" t="s">
        <v>225</v>
      </c>
      <c r="D196" s="55" t="s">
        <v>807</v>
      </c>
      <c r="E196" s="75" t="s">
        <v>799</v>
      </c>
      <c r="F196" s="75" t="s">
        <v>800</v>
      </c>
      <c r="G196" s="80" t="s">
        <v>801</v>
      </c>
      <c r="H196" s="55" t="s">
        <v>182</v>
      </c>
      <c r="I196" s="55" t="s">
        <v>802</v>
      </c>
      <c r="J196" s="55" t="s">
        <v>803</v>
      </c>
      <c r="K196" s="55" t="s">
        <v>804</v>
      </c>
      <c r="L196" s="101">
        <f>VLOOKUP(H196,Sheet1!C:D,2,FALSE)</f>
        <v>2</v>
      </c>
    </row>
    <row r="197" spans="1:12" ht="75" customHeight="1">
      <c r="A197" s="54">
        <f t="shared" si="2"/>
        <v>192</v>
      </c>
      <c r="B197" s="62" t="s">
        <v>125</v>
      </c>
      <c r="C197" s="62" t="s">
        <v>808</v>
      </c>
      <c r="D197" s="62" t="s">
        <v>814</v>
      </c>
      <c r="E197" s="78" t="s">
        <v>809</v>
      </c>
      <c r="F197" s="78"/>
      <c r="G197" s="80" t="s">
        <v>810</v>
      </c>
      <c r="H197" s="62" t="s">
        <v>239</v>
      </c>
      <c r="I197" s="62" t="s">
        <v>811</v>
      </c>
      <c r="J197" s="62" t="s">
        <v>812</v>
      </c>
      <c r="K197" s="62" t="s">
        <v>813</v>
      </c>
      <c r="L197" s="101">
        <f>VLOOKUP(H197,Sheet1!C:D,2,FALSE)</f>
        <v>9</v>
      </c>
    </row>
    <row r="198" spans="1:12" ht="75" customHeight="1">
      <c r="A198" s="54">
        <f t="shared" ref="A198:A261" si="3">IF(B198="","",A197+1)</f>
        <v>193</v>
      </c>
      <c r="B198" s="62" t="s">
        <v>126</v>
      </c>
      <c r="C198" s="62" t="s">
        <v>815</v>
      </c>
      <c r="D198" s="62" t="s">
        <v>816</v>
      </c>
      <c r="E198" s="78" t="s">
        <v>817</v>
      </c>
      <c r="F198" s="78" t="s">
        <v>817</v>
      </c>
      <c r="G198" s="80" t="s">
        <v>818</v>
      </c>
      <c r="H198" s="62" t="s">
        <v>183</v>
      </c>
      <c r="I198" s="62" t="s">
        <v>819</v>
      </c>
      <c r="J198" s="62" t="s">
        <v>820</v>
      </c>
      <c r="K198" s="62" t="s">
        <v>821</v>
      </c>
      <c r="L198" s="101">
        <f>VLOOKUP(H198,Sheet1!C:D,2,FALSE)</f>
        <v>5</v>
      </c>
    </row>
    <row r="199" spans="1:12" ht="75" customHeight="1">
      <c r="A199" s="54">
        <f t="shared" si="3"/>
        <v>194</v>
      </c>
      <c r="B199" s="55" t="s">
        <v>127</v>
      </c>
      <c r="C199" s="55" t="s">
        <v>822</v>
      </c>
      <c r="D199" s="55" t="s">
        <v>823</v>
      </c>
      <c r="E199" s="75" t="s">
        <v>824</v>
      </c>
      <c r="F199" s="75" t="s">
        <v>825</v>
      </c>
      <c r="G199" s="80" t="s">
        <v>826</v>
      </c>
      <c r="H199" s="55" t="s">
        <v>1309</v>
      </c>
      <c r="I199" s="55" t="s">
        <v>1314</v>
      </c>
      <c r="J199" s="55" t="s">
        <v>827</v>
      </c>
      <c r="K199" s="55" t="s">
        <v>828</v>
      </c>
      <c r="L199" s="101">
        <f>VLOOKUP(H199,Sheet1!C:D,2,FALSE)</f>
        <v>1</v>
      </c>
    </row>
    <row r="200" spans="1:12" ht="75" customHeight="1">
      <c r="A200" s="54">
        <f t="shared" si="3"/>
        <v>195</v>
      </c>
      <c r="B200" s="55" t="s">
        <v>837</v>
      </c>
      <c r="C200" s="55" t="s">
        <v>829</v>
      </c>
      <c r="D200" s="55" t="s">
        <v>830</v>
      </c>
      <c r="E200" s="75" t="s">
        <v>831</v>
      </c>
      <c r="F200" s="75" t="s">
        <v>832</v>
      </c>
      <c r="G200" s="80" t="s">
        <v>833</v>
      </c>
      <c r="H200" s="55" t="s">
        <v>132</v>
      </c>
      <c r="I200" s="55" t="s">
        <v>834</v>
      </c>
      <c r="J200" s="55" t="s">
        <v>835</v>
      </c>
      <c r="K200" s="55" t="s">
        <v>1231</v>
      </c>
      <c r="L200" s="101">
        <f>VLOOKUP(H200,Sheet1!C:D,2,FALSE)</f>
        <v>4</v>
      </c>
    </row>
    <row r="201" spans="1:12" ht="75" customHeight="1">
      <c r="A201" s="54">
        <f t="shared" si="3"/>
        <v>196</v>
      </c>
      <c r="B201" s="55" t="s">
        <v>125</v>
      </c>
      <c r="C201" s="55" t="s">
        <v>829</v>
      </c>
      <c r="D201" s="55" t="s">
        <v>830</v>
      </c>
      <c r="E201" s="75" t="s">
        <v>831</v>
      </c>
      <c r="F201" s="75" t="s">
        <v>832</v>
      </c>
      <c r="G201" s="80" t="s">
        <v>833</v>
      </c>
      <c r="H201" s="55" t="s">
        <v>132</v>
      </c>
      <c r="I201" s="55" t="s">
        <v>834</v>
      </c>
      <c r="J201" s="55" t="s">
        <v>836</v>
      </c>
      <c r="K201" s="55" t="s">
        <v>1232</v>
      </c>
      <c r="L201" s="101">
        <f>VLOOKUP(H201,Sheet1!C:D,2,FALSE)</f>
        <v>4</v>
      </c>
    </row>
    <row r="202" spans="1:12" ht="75" customHeight="1">
      <c r="A202" s="54">
        <f t="shared" si="3"/>
        <v>197</v>
      </c>
      <c r="B202" s="55" t="s">
        <v>125</v>
      </c>
      <c r="C202" s="55" t="s">
        <v>838</v>
      </c>
      <c r="D202" s="55" t="s">
        <v>839</v>
      </c>
      <c r="E202" s="75" t="s">
        <v>840</v>
      </c>
      <c r="F202" s="75" t="s">
        <v>841</v>
      </c>
      <c r="G202" s="80" t="s">
        <v>842</v>
      </c>
      <c r="H202" s="55" t="s">
        <v>843</v>
      </c>
      <c r="I202" s="55" t="s">
        <v>844</v>
      </c>
      <c r="J202" s="55" t="s">
        <v>845</v>
      </c>
      <c r="K202" s="55" t="s">
        <v>846</v>
      </c>
      <c r="L202" s="101">
        <f>VLOOKUP(H202,Sheet1!C:D,2,FALSE)</f>
        <v>7</v>
      </c>
    </row>
    <row r="203" spans="1:12" ht="75" customHeight="1">
      <c r="A203" s="54">
        <f t="shared" si="3"/>
        <v>198</v>
      </c>
      <c r="B203" s="55" t="s">
        <v>125</v>
      </c>
      <c r="C203" s="55" t="s">
        <v>838</v>
      </c>
      <c r="D203" s="55" t="s">
        <v>839</v>
      </c>
      <c r="E203" s="75" t="s">
        <v>840</v>
      </c>
      <c r="F203" s="75" t="s">
        <v>841</v>
      </c>
      <c r="G203" s="80" t="s">
        <v>842</v>
      </c>
      <c r="H203" s="55" t="s">
        <v>843</v>
      </c>
      <c r="I203" s="55" t="s">
        <v>847</v>
      </c>
      <c r="J203" s="55" t="s">
        <v>845</v>
      </c>
      <c r="K203" s="55" t="s">
        <v>848</v>
      </c>
      <c r="L203" s="101">
        <f>VLOOKUP(H203,Sheet1!C:D,2,FALSE)</f>
        <v>7</v>
      </c>
    </row>
    <row r="204" spans="1:12" ht="75" customHeight="1">
      <c r="A204" s="54">
        <f t="shared" si="3"/>
        <v>199</v>
      </c>
      <c r="B204" s="62" t="s">
        <v>125</v>
      </c>
      <c r="C204" s="62" t="s">
        <v>838</v>
      </c>
      <c r="D204" s="62" t="s">
        <v>839</v>
      </c>
      <c r="E204" s="78" t="s">
        <v>840</v>
      </c>
      <c r="F204" s="78" t="s">
        <v>841</v>
      </c>
      <c r="G204" s="80" t="s">
        <v>842</v>
      </c>
      <c r="H204" s="62" t="s">
        <v>843</v>
      </c>
      <c r="I204" s="62" t="s">
        <v>849</v>
      </c>
      <c r="J204" s="62" t="s">
        <v>845</v>
      </c>
      <c r="K204" s="62" t="s">
        <v>850</v>
      </c>
      <c r="L204" s="101">
        <f>VLOOKUP(H204,Sheet1!C:D,2,FALSE)</f>
        <v>7</v>
      </c>
    </row>
    <row r="205" spans="1:12" ht="75" customHeight="1">
      <c r="A205" s="54">
        <f t="shared" si="3"/>
        <v>200</v>
      </c>
      <c r="B205" s="55" t="s">
        <v>125</v>
      </c>
      <c r="C205" s="55" t="s">
        <v>838</v>
      </c>
      <c r="D205" s="55" t="s">
        <v>839</v>
      </c>
      <c r="E205" s="75" t="s">
        <v>840</v>
      </c>
      <c r="F205" s="75" t="s">
        <v>841</v>
      </c>
      <c r="G205" s="80" t="s">
        <v>842</v>
      </c>
      <c r="H205" s="55" t="s">
        <v>843</v>
      </c>
      <c r="I205" s="55" t="s">
        <v>851</v>
      </c>
      <c r="J205" s="55" t="s">
        <v>845</v>
      </c>
      <c r="K205" s="55" t="s">
        <v>852</v>
      </c>
      <c r="L205" s="101">
        <f>VLOOKUP(H205,Sheet1!C:D,2,FALSE)</f>
        <v>7</v>
      </c>
    </row>
    <row r="206" spans="1:12" ht="75" customHeight="1">
      <c r="A206" s="54">
        <f t="shared" si="3"/>
        <v>201</v>
      </c>
      <c r="B206" s="55" t="s">
        <v>129</v>
      </c>
      <c r="C206" s="55" t="s">
        <v>853</v>
      </c>
      <c r="D206" s="55" t="s">
        <v>854</v>
      </c>
      <c r="E206" s="75" t="s">
        <v>855</v>
      </c>
      <c r="F206" s="75" t="s">
        <v>855</v>
      </c>
      <c r="G206" s="80" t="s">
        <v>856</v>
      </c>
      <c r="H206" s="55" t="s">
        <v>221</v>
      </c>
      <c r="I206" s="55" t="s">
        <v>857</v>
      </c>
      <c r="J206" s="55" t="s">
        <v>858</v>
      </c>
      <c r="K206" s="55" t="s">
        <v>1204</v>
      </c>
      <c r="L206" s="101">
        <f>VLOOKUP(H206,Sheet1!C:D,2,FALSE)</f>
        <v>13</v>
      </c>
    </row>
    <row r="207" spans="1:12" ht="75" customHeight="1">
      <c r="A207" s="54">
        <f t="shared" si="3"/>
        <v>202</v>
      </c>
      <c r="B207" s="55" t="s">
        <v>125</v>
      </c>
      <c r="C207" s="59" t="s">
        <v>859</v>
      </c>
      <c r="D207" s="55" t="s">
        <v>860</v>
      </c>
      <c r="E207" s="85" t="s">
        <v>861</v>
      </c>
      <c r="F207" s="85" t="s">
        <v>861</v>
      </c>
      <c r="G207" s="107" t="s">
        <v>862</v>
      </c>
      <c r="H207" s="59" t="s">
        <v>128</v>
      </c>
      <c r="I207" s="59" t="s">
        <v>863</v>
      </c>
      <c r="J207" s="59" t="s">
        <v>864</v>
      </c>
      <c r="K207" s="59" t="s">
        <v>865</v>
      </c>
      <c r="L207" s="101">
        <f>VLOOKUP(H207,Sheet1!C:D,2,FALSE)</f>
        <v>3</v>
      </c>
    </row>
    <row r="208" spans="1:12" ht="75" customHeight="1">
      <c r="A208" s="54">
        <f t="shared" si="3"/>
        <v>203</v>
      </c>
      <c r="B208" s="55" t="s">
        <v>125</v>
      </c>
      <c r="C208" s="55" t="s">
        <v>859</v>
      </c>
      <c r="D208" s="55" t="s">
        <v>860</v>
      </c>
      <c r="E208" s="75" t="s">
        <v>861</v>
      </c>
      <c r="F208" s="55" t="s">
        <v>861</v>
      </c>
      <c r="G208" s="80" t="s">
        <v>862</v>
      </c>
      <c r="H208" s="55" t="s">
        <v>128</v>
      </c>
      <c r="I208" s="55" t="s">
        <v>863</v>
      </c>
      <c r="J208" s="55" t="s">
        <v>864</v>
      </c>
      <c r="K208" s="55" t="s">
        <v>866</v>
      </c>
      <c r="L208" s="101">
        <f>VLOOKUP(H208,Sheet1!C:D,2,FALSE)</f>
        <v>3</v>
      </c>
    </row>
    <row r="209" spans="1:12" ht="75" customHeight="1">
      <c r="A209" s="54">
        <f t="shared" si="3"/>
        <v>204</v>
      </c>
      <c r="B209" s="55" t="s">
        <v>129</v>
      </c>
      <c r="C209" s="55" t="s">
        <v>859</v>
      </c>
      <c r="D209" s="55" t="s">
        <v>860</v>
      </c>
      <c r="E209" s="75" t="s">
        <v>861</v>
      </c>
      <c r="F209" s="75" t="s">
        <v>861</v>
      </c>
      <c r="G209" s="80" t="s">
        <v>862</v>
      </c>
      <c r="H209" s="55" t="s">
        <v>128</v>
      </c>
      <c r="I209" s="55" t="s">
        <v>863</v>
      </c>
      <c r="J209" s="55" t="s">
        <v>867</v>
      </c>
      <c r="K209" s="55" t="s">
        <v>868</v>
      </c>
      <c r="L209" s="101">
        <f>VLOOKUP(H209,Sheet1!C:D,2,FALSE)</f>
        <v>3</v>
      </c>
    </row>
    <row r="210" spans="1:12" ht="75" customHeight="1">
      <c r="A210" s="54">
        <f t="shared" si="3"/>
        <v>205</v>
      </c>
      <c r="B210" s="55" t="s">
        <v>125</v>
      </c>
      <c r="C210" s="55" t="s">
        <v>869</v>
      </c>
      <c r="D210" s="55" t="s">
        <v>870</v>
      </c>
      <c r="E210" s="55" t="s">
        <v>871</v>
      </c>
      <c r="F210" s="75" t="s">
        <v>872</v>
      </c>
      <c r="G210" s="80" t="s">
        <v>873</v>
      </c>
      <c r="H210" s="75" t="s">
        <v>183</v>
      </c>
      <c r="I210" s="55" t="s">
        <v>874</v>
      </c>
      <c r="J210" s="55" t="s">
        <v>875</v>
      </c>
      <c r="K210" s="55" t="s">
        <v>1234</v>
      </c>
      <c r="L210" s="101">
        <f>VLOOKUP(H210,Sheet1!C:D,2,FALSE)</f>
        <v>5</v>
      </c>
    </row>
    <row r="211" spans="1:12" ht="75" customHeight="1">
      <c r="A211" s="54">
        <f t="shared" si="3"/>
        <v>206</v>
      </c>
      <c r="B211" s="55" t="s">
        <v>125</v>
      </c>
      <c r="C211" s="59" t="s">
        <v>869</v>
      </c>
      <c r="D211" s="55" t="s">
        <v>870</v>
      </c>
      <c r="E211" s="85" t="s">
        <v>871</v>
      </c>
      <c r="F211" s="85" t="s">
        <v>872</v>
      </c>
      <c r="G211" s="107" t="s">
        <v>873</v>
      </c>
      <c r="H211" s="59" t="s">
        <v>183</v>
      </c>
      <c r="I211" s="59" t="s">
        <v>874</v>
      </c>
      <c r="J211" s="59" t="s">
        <v>875</v>
      </c>
      <c r="K211" s="59" t="s">
        <v>1233</v>
      </c>
      <c r="L211" s="101">
        <f>VLOOKUP(H211,Sheet1!C:D,2,FALSE)</f>
        <v>5</v>
      </c>
    </row>
    <row r="212" spans="1:12" ht="75" customHeight="1">
      <c r="A212" s="54">
        <f t="shared" si="3"/>
        <v>207</v>
      </c>
      <c r="B212" s="55" t="s">
        <v>130</v>
      </c>
      <c r="C212" s="55" t="s">
        <v>876</v>
      </c>
      <c r="D212" s="55" t="s">
        <v>877</v>
      </c>
      <c r="E212" s="75" t="s">
        <v>1345</v>
      </c>
      <c r="F212" s="75" t="s">
        <v>878</v>
      </c>
      <c r="G212" s="80" t="s">
        <v>879</v>
      </c>
      <c r="H212" s="55" t="s">
        <v>182</v>
      </c>
      <c r="I212" s="55" t="s">
        <v>880</v>
      </c>
      <c r="J212" s="55" t="s">
        <v>181</v>
      </c>
      <c r="K212" s="55" t="s">
        <v>881</v>
      </c>
      <c r="L212" s="101">
        <f>VLOOKUP(H212,Sheet1!C:D,2,FALSE)</f>
        <v>2</v>
      </c>
    </row>
    <row r="213" spans="1:12" ht="75" customHeight="1">
      <c r="A213" s="54">
        <f t="shared" si="3"/>
        <v>208</v>
      </c>
      <c r="B213" s="55" t="s">
        <v>125</v>
      </c>
      <c r="C213" s="55" t="s">
        <v>882</v>
      </c>
      <c r="D213" s="55" t="s">
        <v>883</v>
      </c>
      <c r="E213" s="75" t="s">
        <v>884</v>
      </c>
      <c r="F213" s="75" t="s">
        <v>885</v>
      </c>
      <c r="G213" s="80" t="s">
        <v>886</v>
      </c>
      <c r="H213" s="55" t="s">
        <v>132</v>
      </c>
      <c r="I213" s="55" t="s">
        <v>887</v>
      </c>
      <c r="J213" s="55" t="s">
        <v>888</v>
      </c>
      <c r="K213" s="55" t="s">
        <v>1205</v>
      </c>
      <c r="L213" s="101">
        <f>VLOOKUP(H213,Sheet1!C:D,2,FALSE)</f>
        <v>4</v>
      </c>
    </row>
    <row r="214" spans="1:12" ht="75" customHeight="1">
      <c r="A214" s="54">
        <f t="shared" si="3"/>
        <v>209</v>
      </c>
      <c r="B214" s="55" t="s">
        <v>125</v>
      </c>
      <c r="C214" s="55" t="s">
        <v>882</v>
      </c>
      <c r="D214" s="55" t="s">
        <v>883</v>
      </c>
      <c r="E214" s="75" t="s">
        <v>884</v>
      </c>
      <c r="F214" s="75" t="s">
        <v>885</v>
      </c>
      <c r="G214" s="80" t="s">
        <v>886</v>
      </c>
      <c r="H214" s="55" t="s">
        <v>132</v>
      </c>
      <c r="I214" s="55" t="s">
        <v>887</v>
      </c>
      <c r="J214" s="55" t="s">
        <v>888</v>
      </c>
      <c r="K214" s="55" t="s">
        <v>1206</v>
      </c>
      <c r="L214" s="101">
        <f>VLOOKUP(H214,Sheet1!C:D,2,FALSE)</f>
        <v>4</v>
      </c>
    </row>
    <row r="215" spans="1:12" ht="75" customHeight="1">
      <c r="A215" s="54">
        <f t="shared" si="3"/>
        <v>210</v>
      </c>
      <c r="B215" s="55" t="s">
        <v>125</v>
      </c>
      <c r="C215" s="55" t="s">
        <v>882</v>
      </c>
      <c r="D215" s="55" t="s">
        <v>889</v>
      </c>
      <c r="E215" s="75" t="s">
        <v>890</v>
      </c>
      <c r="F215" s="55"/>
      <c r="G215" s="80" t="s">
        <v>886</v>
      </c>
      <c r="H215" s="55" t="s">
        <v>132</v>
      </c>
      <c r="I215" s="55" t="s">
        <v>891</v>
      </c>
      <c r="J215" s="55" t="s">
        <v>888</v>
      </c>
      <c r="K215" s="55" t="s">
        <v>1207</v>
      </c>
      <c r="L215" s="101">
        <f>VLOOKUP(H215,Sheet1!C:D,2,FALSE)</f>
        <v>4</v>
      </c>
    </row>
    <row r="216" spans="1:12" ht="75" customHeight="1">
      <c r="A216" s="54">
        <f t="shared" si="3"/>
        <v>211</v>
      </c>
      <c r="B216" s="55" t="s">
        <v>125</v>
      </c>
      <c r="C216" s="55" t="s">
        <v>892</v>
      </c>
      <c r="D216" s="55" t="s">
        <v>893</v>
      </c>
      <c r="E216" s="75" t="s">
        <v>1346</v>
      </c>
      <c r="F216" s="75" t="s">
        <v>1347</v>
      </c>
      <c r="G216" s="80" t="s">
        <v>894</v>
      </c>
      <c r="H216" s="55" t="s">
        <v>183</v>
      </c>
      <c r="I216" s="55" t="s">
        <v>895</v>
      </c>
      <c r="J216" s="55" t="s">
        <v>896</v>
      </c>
      <c r="K216" s="55" t="s">
        <v>897</v>
      </c>
      <c r="L216" s="101">
        <f>VLOOKUP(H216,Sheet1!C:D,2,FALSE)</f>
        <v>5</v>
      </c>
    </row>
    <row r="217" spans="1:12" ht="75" customHeight="1">
      <c r="A217" s="54">
        <f t="shared" si="3"/>
        <v>212</v>
      </c>
      <c r="B217" s="55" t="s">
        <v>130</v>
      </c>
      <c r="C217" s="55" t="s">
        <v>898</v>
      </c>
      <c r="D217" s="55" t="s">
        <v>899</v>
      </c>
      <c r="E217" s="55" t="s">
        <v>900</v>
      </c>
      <c r="F217" s="75" t="s">
        <v>901</v>
      </c>
      <c r="G217" s="80" t="s">
        <v>902</v>
      </c>
      <c r="H217" s="75" t="s">
        <v>128</v>
      </c>
      <c r="I217" s="55" t="s">
        <v>903</v>
      </c>
      <c r="J217" s="55" t="s">
        <v>904</v>
      </c>
      <c r="K217" s="55" t="s">
        <v>905</v>
      </c>
      <c r="L217" s="101">
        <f>VLOOKUP(H217,Sheet1!C:D,2,FALSE)</f>
        <v>3</v>
      </c>
    </row>
    <row r="218" spans="1:12" ht="75" customHeight="1">
      <c r="A218" s="54">
        <f t="shared" si="3"/>
        <v>213</v>
      </c>
      <c r="B218" s="55" t="s">
        <v>125</v>
      </c>
      <c r="C218" s="59" t="s">
        <v>906</v>
      </c>
      <c r="D218" s="55" t="s">
        <v>907</v>
      </c>
      <c r="E218" s="85" t="s">
        <v>908</v>
      </c>
      <c r="F218" s="85" t="s">
        <v>909</v>
      </c>
      <c r="G218" s="107" t="s">
        <v>910</v>
      </c>
      <c r="H218" s="59" t="s">
        <v>128</v>
      </c>
      <c r="I218" s="59" t="s">
        <v>911</v>
      </c>
      <c r="J218" s="59" t="s">
        <v>912</v>
      </c>
      <c r="K218" s="59" t="s">
        <v>913</v>
      </c>
      <c r="L218" s="101">
        <f>VLOOKUP(H218,Sheet1!C:D,2,FALSE)</f>
        <v>3</v>
      </c>
    </row>
    <row r="219" spans="1:12" ht="75" customHeight="1">
      <c r="A219" s="54">
        <f t="shared" si="3"/>
        <v>214</v>
      </c>
      <c r="B219" s="55" t="s">
        <v>125</v>
      </c>
      <c r="C219" s="59" t="s">
        <v>906</v>
      </c>
      <c r="D219" s="55" t="s">
        <v>907</v>
      </c>
      <c r="E219" s="85" t="s">
        <v>908</v>
      </c>
      <c r="F219" s="85" t="s">
        <v>909</v>
      </c>
      <c r="G219" s="107" t="s">
        <v>910</v>
      </c>
      <c r="H219" s="59" t="s">
        <v>128</v>
      </c>
      <c r="I219" s="59" t="s">
        <v>911</v>
      </c>
      <c r="J219" s="59" t="s">
        <v>912</v>
      </c>
      <c r="K219" s="55" t="s">
        <v>914</v>
      </c>
      <c r="L219" s="101">
        <f>VLOOKUP(H219,Sheet1!C:D,2,FALSE)</f>
        <v>3</v>
      </c>
    </row>
    <row r="220" spans="1:12" ht="75" customHeight="1">
      <c r="A220" s="54">
        <f t="shared" si="3"/>
        <v>215</v>
      </c>
      <c r="B220" s="55" t="s">
        <v>125</v>
      </c>
      <c r="C220" s="59" t="s">
        <v>906</v>
      </c>
      <c r="D220" s="55" t="s">
        <v>907</v>
      </c>
      <c r="E220" s="85" t="s">
        <v>908</v>
      </c>
      <c r="F220" s="85" t="s">
        <v>909</v>
      </c>
      <c r="G220" s="107" t="s">
        <v>910</v>
      </c>
      <c r="H220" s="59" t="s">
        <v>128</v>
      </c>
      <c r="I220" s="59" t="s">
        <v>911</v>
      </c>
      <c r="J220" s="59" t="s">
        <v>912</v>
      </c>
      <c r="K220" s="55" t="s">
        <v>1235</v>
      </c>
      <c r="L220" s="101">
        <f>VLOOKUP(H220,Sheet1!C:D,2,FALSE)</f>
        <v>3</v>
      </c>
    </row>
    <row r="221" spans="1:12" ht="75" customHeight="1">
      <c r="A221" s="54">
        <f t="shared" si="3"/>
        <v>216</v>
      </c>
      <c r="B221" s="55" t="s">
        <v>125</v>
      </c>
      <c r="C221" s="59" t="s">
        <v>906</v>
      </c>
      <c r="D221" s="55" t="s">
        <v>916</v>
      </c>
      <c r="E221" s="85" t="s">
        <v>908</v>
      </c>
      <c r="F221" s="85" t="s">
        <v>909</v>
      </c>
      <c r="G221" s="107" t="s">
        <v>910</v>
      </c>
      <c r="H221" s="59" t="s">
        <v>128</v>
      </c>
      <c r="I221" s="59" t="s">
        <v>911</v>
      </c>
      <c r="J221" s="59" t="s">
        <v>912</v>
      </c>
      <c r="K221" s="55" t="s">
        <v>915</v>
      </c>
      <c r="L221" s="101">
        <f>VLOOKUP(H221,Sheet1!C:D,2,FALSE)</f>
        <v>3</v>
      </c>
    </row>
    <row r="222" spans="1:12" ht="75" customHeight="1">
      <c r="A222" s="54">
        <f t="shared" si="3"/>
        <v>217</v>
      </c>
      <c r="B222" s="55" t="s">
        <v>125</v>
      </c>
      <c r="C222" s="59" t="s">
        <v>906</v>
      </c>
      <c r="D222" s="55" t="s">
        <v>907</v>
      </c>
      <c r="E222" s="85" t="s">
        <v>908</v>
      </c>
      <c r="F222" s="85" t="s">
        <v>909</v>
      </c>
      <c r="G222" s="107" t="s">
        <v>910</v>
      </c>
      <c r="H222" s="59" t="s">
        <v>128</v>
      </c>
      <c r="I222" s="59" t="s">
        <v>911</v>
      </c>
      <c r="J222" s="59" t="s">
        <v>912</v>
      </c>
      <c r="K222" s="55" t="s">
        <v>1236</v>
      </c>
      <c r="L222" s="101">
        <f>VLOOKUP(H222,Sheet1!C:D,2,FALSE)</f>
        <v>3</v>
      </c>
    </row>
    <row r="223" spans="1:12" ht="75" customHeight="1">
      <c r="A223" s="54">
        <f t="shared" si="3"/>
        <v>218</v>
      </c>
      <c r="B223" s="58" t="s">
        <v>125</v>
      </c>
      <c r="C223" s="58" t="s">
        <v>917</v>
      </c>
      <c r="D223" s="58" t="s">
        <v>918</v>
      </c>
      <c r="E223" s="75" t="s">
        <v>919</v>
      </c>
      <c r="F223" s="75" t="s">
        <v>920</v>
      </c>
      <c r="G223" s="100" t="s">
        <v>921</v>
      </c>
      <c r="H223" s="55" t="s">
        <v>1309</v>
      </c>
      <c r="I223" s="58" t="s">
        <v>922</v>
      </c>
      <c r="J223" s="58" t="s">
        <v>923</v>
      </c>
      <c r="K223" s="58" t="s">
        <v>1237</v>
      </c>
      <c r="L223" s="101">
        <f>VLOOKUP(H223,Sheet1!C:D,2,FALSE)</f>
        <v>1</v>
      </c>
    </row>
    <row r="224" spans="1:12" ht="75" customHeight="1">
      <c r="A224" s="54">
        <f t="shared" si="3"/>
        <v>219</v>
      </c>
      <c r="B224" s="58" t="s">
        <v>125</v>
      </c>
      <c r="C224" s="58" t="s">
        <v>917</v>
      </c>
      <c r="D224" s="58" t="s">
        <v>918</v>
      </c>
      <c r="E224" s="75" t="s">
        <v>919</v>
      </c>
      <c r="F224" s="75" t="s">
        <v>920</v>
      </c>
      <c r="G224" s="100" t="s">
        <v>921</v>
      </c>
      <c r="H224" s="55" t="s">
        <v>1309</v>
      </c>
      <c r="I224" s="58" t="s">
        <v>922</v>
      </c>
      <c r="J224" s="58" t="s">
        <v>923</v>
      </c>
      <c r="K224" s="58" t="s">
        <v>1208</v>
      </c>
      <c r="L224" s="101">
        <f>VLOOKUP(H224,Sheet1!C:D,2,FALSE)</f>
        <v>1</v>
      </c>
    </row>
    <row r="225" spans="1:12" ht="75" customHeight="1">
      <c r="A225" s="54">
        <f t="shared" si="3"/>
        <v>220</v>
      </c>
      <c r="B225" s="58" t="s">
        <v>125</v>
      </c>
      <c r="C225" s="58" t="s">
        <v>917</v>
      </c>
      <c r="D225" s="58" t="s">
        <v>918</v>
      </c>
      <c r="E225" s="75" t="s">
        <v>919</v>
      </c>
      <c r="F225" s="75" t="s">
        <v>920</v>
      </c>
      <c r="G225" s="100" t="s">
        <v>921</v>
      </c>
      <c r="H225" s="55" t="s">
        <v>1309</v>
      </c>
      <c r="I225" s="58" t="s">
        <v>922</v>
      </c>
      <c r="J225" s="58" t="s">
        <v>923</v>
      </c>
      <c r="K225" s="58" t="s">
        <v>1237</v>
      </c>
      <c r="L225" s="101">
        <f>VLOOKUP(H225,Sheet1!C:D,2,FALSE)</f>
        <v>1</v>
      </c>
    </row>
    <row r="226" spans="1:12" ht="75" customHeight="1">
      <c r="A226" s="54">
        <f t="shared" si="3"/>
        <v>221</v>
      </c>
      <c r="B226" s="58" t="s">
        <v>125</v>
      </c>
      <c r="C226" s="58" t="s">
        <v>917</v>
      </c>
      <c r="D226" s="58" t="s">
        <v>918</v>
      </c>
      <c r="E226" s="75" t="s">
        <v>919</v>
      </c>
      <c r="F226" s="75" t="s">
        <v>920</v>
      </c>
      <c r="G226" s="100" t="s">
        <v>921</v>
      </c>
      <c r="H226" s="55" t="s">
        <v>1309</v>
      </c>
      <c r="I226" s="58" t="s">
        <v>922</v>
      </c>
      <c r="J226" s="58" t="s">
        <v>923</v>
      </c>
      <c r="K226" s="58" t="s">
        <v>1209</v>
      </c>
      <c r="L226" s="101">
        <f>VLOOKUP(H226,Sheet1!C:D,2,FALSE)</f>
        <v>1</v>
      </c>
    </row>
    <row r="227" spans="1:12" ht="75" customHeight="1">
      <c r="A227" s="54">
        <f t="shared" si="3"/>
        <v>222</v>
      </c>
      <c r="B227" s="58" t="s">
        <v>130</v>
      </c>
      <c r="C227" s="58" t="s">
        <v>924</v>
      </c>
      <c r="D227" s="58" t="s">
        <v>925</v>
      </c>
      <c r="E227" s="75" t="s">
        <v>926</v>
      </c>
      <c r="F227" s="75" t="s">
        <v>927</v>
      </c>
      <c r="G227" s="100" t="s">
        <v>928</v>
      </c>
      <c r="H227" s="58" t="s">
        <v>131</v>
      </c>
      <c r="I227" s="58" t="s">
        <v>929</v>
      </c>
      <c r="J227" s="58" t="s">
        <v>930</v>
      </c>
      <c r="K227" s="58" t="s">
        <v>931</v>
      </c>
      <c r="L227" s="101">
        <f>VLOOKUP(H227,Sheet1!C:D,2,FALSE)</f>
        <v>1</v>
      </c>
    </row>
    <row r="228" spans="1:12" ht="75" customHeight="1">
      <c r="A228" s="54">
        <f t="shared" si="3"/>
        <v>223</v>
      </c>
      <c r="B228" s="58" t="s">
        <v>130</v>
      </c>
      <c r="C228" s="58" t="s">
        <v>924</v>
      </c>
      <c r="D228" s="58" t="s">
        <v>925</v>
      </c>
      <c r="E228" s="75" t="s">
        <v>926</v>
      </c>
      <c r="F228" s="75" t="s">
        <v>927</v>
      </c>
      <c r="G228" s="100" t="s">
        <v>928</v>
      </c>
      <c r="H228" s="58" t="s">
        <v>131</v>
      </c>
      <c r="I228" s="58" t="s">
        <v>929</v>
      </c>
      <c r="J228" s="58" t="s">
        <v>930</v>
      </c>
      <c r="K228" s="58" t="s">
        <v>932</v>
      </c>
      <c r="L228" s="101">
        <f>VLOOKUP(H228,Sheet1!C:D,2,FALSE)</f>
        <v>1</v>
      </c>
    </row>
    <row r="229" spans="1:12" ht="75" customHeight="1">
      <c r="A229" s="54">
        <f t="shared" si="3"/>
        <v>224</v>
      </c>
      <c r="B229" s="58" t="s">
        <v>130</v>
      </c>
      <c r="C229" s="58" t="s">
        <v>924</v>
      </c>
      <c r="D229" s="58" t="s">
        <v>925</v>
      </c>
      <c r="E229" s="75" t="s">
        <v>926</v>
      </c>
      <c r="F229" s="75" t="s">
        <v>927</v>
      </c>
      <c r="G229" s="100" t="s">
        <v>928</v>
      </c>
      <c r="H229" s="58" t="s">
        <v>131</v>
      </c>
      <c r="I229" s="58" t="s">
        <v>929</v>
      </c>
      <c r="J229" s="58" t="s">
        <v>930</v>
      </c>
      <c r="K229" s="58" t="s">
        <v>933</v>
      </c>
      <c r="L229" s="101">
        <f>VLOOKUP(H229,Sheet1!C:D,2,FALSE)</f>
        <v>1</v>
      </c>
    </row>
    <row r="230" spans="1:12" ht="75" customHeight="1">
      <c r="A230" s="54">
        <f t="shared" si="3"/>
        <v>225</v>
      </c>
      <c r="B230" s="58" t="s">
        <v>130</v>
      </c>
      <c r="C230" s="58" t="s">
        <v>924</v>
      </c>
      <c r="D230" s="58" t="s">
        <v>925</v>
      </c>
      <c r="E230" s="75" t="s">
        <v>926</v>
      </c>
      <c r="F230" s="75" t="s">
        <v>927</v>
      </c>
      <c r="G230" s="100" t="s">
        <v>928</v>
      </c>
      <c r="H230" s="58" t="s">
        <v>131</v>
      </c>
      <c r="I230" s="58" t="s">
        <v>929</v>
      </c>
      <c r="J230" s="58" t="s">
        <v>930</v>
      </c>
      <c r="K230" s="58" t="s">
        <v>934</v>
      </c>
      <c r="L230" s="101">
        <f>VLOOKUP(H230,Sheet1!C:D,2,FALSE)</f>
        <v>1</v>
      </c>
    </row>
    <row r="231" spans="1:12" ht="75" customHeight="1">
      <c r="A231" s="54">
        <f t="shared" si="3"/>
        <v>226</v>
      </c>
      <c r="B231" s="55" t="s">
        <v>130</v>
      </c>
      <c r="C231" s="55" t="s">
        <v>924</v>
      </c>
      <c r="D231" s="55" t="s">
        <v>936</v>
      </c>
      <c r="E231" s="75" t="s">
        <v>926</v>
      </c>
      <c r="F231" s="75" t="s">
        <v>927</v>
      </c>
      <c r="G231" s="80" t="s">
        <v>928</v>
      </c>
      <c r="H231" s="55" t="s">
        <v>131</v>
      </c>
      <c r="I231" s="55" t="s">
        <v>929</v>
      </c>
      <c r="J231" s="55" t="s">
        <v>930</v>
      </c>
      <c r="K231" s="55" t="s">
        <v>935</v>
      </c>
      <c r="L231" s="101">
        <f>VLOOKUP(H231,Sheet1!C:D,2,FALSE)</f>
        <v>1</v>
      </c>
    </row>
    <row r="232" spans="1:12" ht="75" customHeight="1">
      <c r="A232" s="54">
        <f t="shared" si="3"/>
        <v>227</v>
      </c>
      <c r="B232" s="55" t="s">
        <v>125</v>
      </c>
      <c r="C232" s="55" t="s">
        <v>937</v>
      </c>
      <c r="D232" s="55" t="s">
        <v>943</v>
      </c>
      <c r="E232" s="75" t="s">
        <v>938</v>
      </c>
      <c r="F232" s="75" t="s">
        <v>939</v>
      </c>
      <c r="G232" s="80" t="s">
        <v>940</v>
      </c>
      <c r="H232" s="55" t="s">
        <v>948</v>
      </c>
      <c r="I232" s="55" t="s">
        <v>941</v>
      </c>
      <c r="J232" s="55" t="s">
        <v>942</v>
      </c>
      <c r="K232" s="55" t="s">
        <v>1210</v>
      </c>
      <c r="L232" s="101">
        <f>VLOOKUP(H232,Sheet1!C:D,2,FALSE)</f>
        <v>1</v>
      </c>
    </row>
    <row r="233" spans="1:12" ht="75" customHeight="1">
      <c r="A233" s="54">
        <f t="shared" si="3"/>
        <v>228</v>
      </c>
      <c r="B233" s="58" t="s">
        <v>125</v>
      </c>
      <c r="C233" s="58" t="s">
        <v>944</v>
      </c>
      <c r="D233" s="58" t="s">
        <v>945</v>
      </c>
      <c r="E233" s="75" t="s">
        <v>169</v>
      </c>
      <c r="F233" s="75" t="s">
        <v>170</v>
      </c>
      <c r="G233" s="100" t="s">
        <v>171</v>
      </c>
      <c r="H233" s="58" t="s">
        <v>946</v>
      </c>
      <c r="I233" s="58" t="s">
        <v>947</v>
      </c>
      <c r="J233" s="58" t="s">
        <v>174</v>
      </c>
      <c r="K233" s="58" t="s">
        <v>1238</v>
      </c>
      <c r="L233" s="101">
        <f>VLOOKUP(H233,Sheet1!C:D,2,FALSE)</f>
        <v>7</v>
      </c>
    </row>
    <row r="234" spans="1:12" ht="75" customHeight="1">
      <c r="A234" s="54">
        <f t="shared" si="3"/>
        <v>229</v>
      </c>
      <c r="B234" s="58" t="s">
        <v>125</v>
      </c>
      <c r="C234" s="58" t="s">
        <v>944</v>
      </c>
      <c r="D234" s="58" t="s">
        <v>945</v>
      </c>
      <c r="E234" s="75" t="s">
        <v>169</v>
      </c>
      <c r="F234" s="75" t="s">
        <v>170</v>
      </c>
      <c r="G234" s="100" t="s">
        <v>171</v>
      </c>
      <c r="H234" s="58" t="s">
        <v>946</v>
      </c>
      <c r="I234" s="58" t="s">
        <v>947</v>
      </c>
      <c r="J234" s="58" t="s">
        <v>174</v>
      </c>
      <c r="K234" s="58" t="s">
        <v>1239</v>
      </c>
      <c r="L234" s="101">
        <f>VLOOKUP(H234,Sheet1!C:D,2,FALSE)</f>
        <v>7</v>
      </c>
    </row>
    <row r="235" spans="1:12" ht="75" customHeight="1">
      <c r="A235" s="54">
        <f t="shared" si="3"/>
        <v>230</v>
      </c>
      <c r="B235" s="58" t="s">
        <v>125</v>
      </c>
      <c r="C235" s="58" t="s">
        <v>944</v>
      </c>
      <c r="D235" s="58" t="s">
        <v>945</v>
      </c>
      <c r="E235" s="75" t="s">
        <v>169</v>
      </c>
      <c r="F235" s="75" t="s">
        <v>170</v>
      </c>
      <c r="G235" s="100" t="s">
        <v>171</v>
      </c>
      <c r="H235" s="58" t="s">
        <v>946</v>
      </c>
      <c r="I235" s="58" t="s">
        <v>947</v>
      </c>
      <c r="J235" s="58" t="s">
        <v>174</v>
      </c>
      <c r="K235" s="58" t="s">
        <v>1240</v>
      </c>
      <c r="L235" s="101">
        <f>VLOOKUP(H235,Sheet1!C:D,2,FALSE)</f>
        <v>7</v>
      </c>
    </row>
    <row r="236" spans="1:12" ht="75" customHeight="1">
      <c r="A236" s="54">
        <f t="shared" si="3"/>
        <v>231</v>
      </c>
      <c r="B236" s="58" t="s">
        <v>125</v>
      </c>
      <c r="C236" s="58" t="s">
        <v>944</v>
      </c>
      <c r="D236" s="58" t="s">
        <v>945</v>
      </c>
      <c r="E236" s="75" t="s">
        <v>169</v>
      </c>
      <c r="F236" s="75" t="s">
        <v>170</v>
      </c>
      <c r="G236" s="100" t="s">
        <v>171</v>
      </c>
      <c r="H236" s="58" t="s">
        <v>946</v>
      </c>
      <c r="I236" s="58" t="s">
        <v>947</v>
      </c>
      <c r="J236" s="58" t="s">
        <v>174</v>
      </c>
      <c r="K236" s="58" t="s">
        <v>1241</v>
      </c>
      <c r="L236" s="101">
        <f>VLOOKUP(H236,Sheet1!C:D,2,FALSE)</f>
        <v>7</v>
      </c>
    </row>
    <row r="237" spans="1:12" ht="75" customHeight="1">
      <c r="A237" s="54">
        <f t="shared" si="3"/>
        <v>232</v>
      </c>
      <c r="B237" s="58" t="s">
        <v>125</v>
      </c>
      <c r="C237" s="58" t="s">
        <v>944</v>
      </c>
      <c r="D237" s="58" t="s">
        <v>945</v>
      </c>
      <c r="E237" s="75" t="s">
        <v>169</v>
      </c>
      <c r="F237" s="75" t="s">
        <v>170</v>
      </c>
      <c r="G237" s="100" t="s">
        <v>171</v>
      </c>
      <c r="H237" s="58" t="s">
        <v>946</v>
      </c>
      <c r="I237" s="58" t="s">
        <v>947</v>
      </c>
      <c r="J237" s="58" t="s">
        <v>174</v>
      </c>
      <c r="K237" s="58" t="s">
        <v>1242</v>
      </c>
      <c r="L237" s="101">
        <f>VLOOKUP(H237,Sheet1!C:D,2,FALSE)</f>
        <v>7</v>
      </c>
    </row>
    <row r="238" spans="1:12" ht="75" customHeight="1">
      <c r="A238" s="54">
        <f t="shared" si="3"/>
        <v>233</v>
      </c>
      <c r="B238" s="58" t="s">
        <v>125</v>
      </c>
      <c r="C238" s="58" t="s">
        <v>944</v>
      </c>
      <c r="D238" s="58" t="s">
        <v>945</v>
      </c>
      <c r="E238" s="75" t="s">
        <v>169</v>
      </c>
      <c r="F238" s="75" t="s">
        <v>170</v>
      </c>
      <c r="G238" s="100" t="s">
        <v>171</v>
      </c>
      <c r="H238" s="58" t="s">
        <v>946</v>
      </c>
      <c r="I238" s="58" t="s">
        <v>947</v>
      </c>
      <c r="J238" s="58" t="s">
        <v>174</v>
      </c>
      <c r="K238" s="58" t="s">
        <v>1243</v>
      </c>
      <c r="L238" s="101">
        <f>VLOOKUP(H238,Sheet1!C:D,2,FALSE)</f>
        <v>7</v>
      </c>
    </row>
    <row r="239" spans="1:12" ht="75" customHeight="1">
      <c r="A239" s="54">
        <f t="shared" si="3"/>
        <v>234</v>
      </c>
      <c r="B239" s="58" t="s">
        <v>125</v>
      </c>
      <c r="C239" s="58" t="s">
        <v>944</v>
      </c>
      <c r="D239" s="58" t="s">
        <v>945</v>
      </c>
      <c r="E239" s="75" t="s">
        <v>169</v>
      </c>
      <c r="F239" s="75" t="s">
        <v>170</v>
      </c>
      <c r="G239" s="100" t="s">
        <v>171</v>
      </c>
      <c r="H239" s="58" t="s">
        <v>946</v>
      </c>
      <c r="I239" s="58" t="s">
        <v>947</v>
      </c>
      <c r="J239" s="58" t="s">
        <v>174</v>
      </c>
      <c r="K239" s="58" t="s">
        <v>1244</v>
      </c>
      <c r="L239" s="101">
        <f>VLOOKUP(H239,Sheet1!C:D,2,FALSE)</f>
        <v>7</v>
      </c>
    </row>
    <row r="240" spans="1:12" ht="75" customHeight="1">
      <c r="A240" s="54">
        <f t="shared" si="3"/>
        <v>235</v>
      </c>
      <c r="B240" s="58" t="s">
        <v>125</v>
      </c>
      <c r="C240" s="58" t="s">
        <v>944</v>
      </c>
      <c r="D240" s="58" t="s">
        <v>945</v>
      </c>
      <c r="E240" s="75" t="s">
        <v>169</v>
      </c>
      <c r="F240" s="75" t="s">
        <v>170</v>
      </c>
      <c r="G240" s="100" t="s">
        <v>171</v>
      </c>
      <c r="H240" s="58" t="s">
        <v>946</v>
      </c>
      <c r="I240" s="58" t="s">
        <v>947</v>
      </c>
      <c r="J240" s="58" t="s">
        <v>174</v>
      </c>
      <c r="K240" s="58" t="s">
        <v>1245</v>
      </c>
      <c r="L240" s="101">
        <f>VLOOKUP(H240,Sheet1!C:D,2,FALSE)</f>
        <v>7</v>
      </c>
    </row>
    <row r="241" spans="1:12" ht="75" customHeight="1">
      <c r="A241" s="54">
        <f t="shared" si="3"/>
        <v>236</v>
      </c>
      <c r="B241" s="55" t="s">
        <v>125</v>
      </c>
      <c r="C241" s="55" t="s">
        <v>949</v>
      </c>
      <c r="D241" s="55" t="s">
        <v>950</v>
      </c>
      <c r="E241" s="75" t="s">
        <v>1351</v>
      </c>
      <c r="F241" s="75" t="s">
        <v>1349</v>
      </c>
      <c r="G241" s="80" t="s">
        <v>951</v>
      </c>
      <c r="H241" s="55" t="s">
        <v>131</v>
      </c>
      <c r="I241" s="55" t="s">
        <v>952</v>
      </c>
      <c r="J241" s="55" t="s">
        <v>953</v>
      </c>
      <c r="K241" s="55" t="s">
        <v>954</v>
      </c>
      <c r="L241" s="101">
        <f>VLOOKUP(H241,Sheet1!C:D,2,FALSE)</f>
        <v>1</v>
      </c>
    </row>
    <row r="242" spans="1:12" ht="75" customHeight="1">
      <c r="A242" s="54">
        <f t="shared" si="3"/>
        <v>237</v>
      </c>
      <c r="B242" s="55" t="s">
        <v>125</v>
      </c>
      <c r="C242" s="55" t="s">
        <v>949</v>
      </c>
      <c r="D242" s="55" t="s">
        <v>950</v>
      </c>
      <c r="E242" s="75" t="s">
        <v>1351</v>
      </c>
      <c r="F242" s="75" t="s">
        <v>1349</v>
      </c>
      <c r="G242" s="80" t="s">
        <v>951</v>
      </c>
      <c r="H242" s="75" t="s">
        <v>131</v>
      </c>
      <c r="I242" s="55" t="s">
        <v>952</v>
      </c>
      <c r="J242" s="55" t="s">
        <v>955</v>
      </c>
      <c r="K242" s="55" t="s">
        <v>1211</v>
      </c>
      <c r="L242" s="101">
        <f>VLOOKUP(H242,Sheet1!C:D,2,FALSE)</f>
        <v>1</v>
      </c>
    </row>
    <row r="243" spans="1:12" ht="75" customHeight="1">
      <c r="A243" s="54">
        <f t="shared" si="3"/>
        <v>238</v>
      </c>
      <c r="B243" s="55" t="s">
        <v>125</v>
      </c>
      <c r="C243" s="59" t="s">
        <v>949</v>
      </c>
      <c r="D243" s="55" t="s">
        <v>950</v>
      </c>
      <c r="E243" s="75" t="s">
        <v>1351</v>
      </c>
      <c r="F243" s="75" t="s">
        <v>1349</v>
      </c>
      <c r="G243" s="107" t="s">
        <v>951</v>
      </c>
      <c r="H243" s="59" t="s">
        <v>131</v>
      </c>
      <c r="I243" s="59" t="s">
        <v>952</v>
      </c>
      <c r="J243" s="59" t="s">
        <v>955</v>
      </c>
      <c r="K243" s="59" t="s">
        <v>956</v>
      </c>
      <c r="L243" s="101">
        <f>VLOOKUP(H243,Sheet1!C:D,2,FALSE)</f>
        <v>1</v>
      </c>
    </row>
    <row r="244" spans="1:12" ht="75" customHeight="1">
      <c r="A244" s="54">
        <f t="shared" si="3"/>
        <v>239</v>
      </c>
      <c r="B244" s="55" t="s">
        <v>125</v>
      </c>
      <c r="C244" s="55" t="s">
        <v>949</v>
      </c>
      <c r="D244" s="55" t="s">
        <v>959</v>
      </c>
      <c r="E244" s="75" t="s">
        <v>1351</v>
      </c>
      <c r="F244" s="75" t="s">
        <v>1349</v>
      </c>
      <c r="G244" s="80" t="s">
        <v>951</v>
      </c>
      <c r="H244" s="55" t="s">
        <v>131</v>
      </c>
      <c r="I244" s="55" t="s">
        <v>952</v>
      </c>
      <c r="J244" s="55" t="s">
        <v>955</v>
      </c>
      <c r="K244" s="55" t="s">
        <v>957</v>
      </c>
      <c r="L244" s="101">
        <f>VLOOKUP(H244,Sheet1!C:D,2,FALSE)</f>
        <v>1</v>
      </c>
    </row>
    <row r="245" spans="1:12" ht="75" customHeight="1">
      <c r="A245" s="54">
        <f t="shared" si="3"/>
        <v>240</v>
      </c>
      <c r="B245" s="55" t="s">
        <v>125</v>
      </c>
      <c r="C245" s="55" t="s">
        <v>949</v>
      </c>
      <c r="D245" s="55" t="s">
        <v>959</v>
      </c>
      <c r="E245" s="75" t="s">
        <v>1351</v>
      </c>
      <c r="F245" s="75" t="s">
        <v>1349</v>
      </c>
      <c r="G245" s="80" t="s">
        <v>951</v>
      </c>
      <c r="H245" s="55" t="s">
        <v>131</v>
      </c>
      <c r="I245" s="55" t="s">
        <v>952</v>
      </c>
      <c r="J245" s="55" t="s">
        <v>955</v>
      </c>
      <c r="K245" s="55" t="s">
        <v>958</v>
      </c>
      <c r="L245" s="101">
        <f>VLOOKUP(H245,Sheet1!C:D,2,FALSE)</f>
        <v>1</v>
      </c>
    </row>
    <row r="246" spans="1:12" ht="75" customHeight="1">
      <c r="A246" s="54">
        <f t="shared" si="3"/>
        <v>241</v>
      </c>
      <c r="B246" s="55" t="s">
        <v>125</v>
      </c>
      <c r="C246" s="55" t="s">
        <v>960</v>
      </c>
      <c r="D246" s="55" t="s">
        <v>965</v>
      </c>
      <c r="E246" s="75" t="s">
        <v>1353</v>
      </c>
      <c r="F246" s="75" t="s">
        <v>1355</v>
      </c>
      <c r="G246" s="80" t="s">
        <v>961</v>
      </c>
      <c r="H246" s="55" t="s">
        <v>182</v>
      </c>
      <c r="I246" s="55" t="s">
        <v>962</v>
      </c>
      <c r="J246" s="55" t="s">
        <v>963</v>
      </c>
      <c r="K246" s="55" t="s">
        <v>964</v>
      </c>
      <c r="L246" s="101">
        <f>VLOOKUP(H246,Sheet1!C:D,2,FALSE)</f>
        <v>2</v>
      </c>
    </row>
    <row r="247" spans="1:12" ht="75" customHeight="1">
      <c r="A247" s="54">
        <f t="shared" si="3"/>
        <v>242</v>
      </c>
      <c r="B247" s="55" t="s">
        <v>125</v>
      </c>
      <c r="C247" s="55" t="s">
        <v>966</v>
      </c>
      <c r="D247" s="55" t="s">
        <v>972</v>
      </c>
      <c r="E247" s="75" t="s">
        <v>967</v>
      </c>
      <c r="F247" s="75" t="s">
        <v>968</v>
      </c>
      <c r="G247" s="80" t="s">
        <v>969</v>
      </c>
      <c r="H247" s="55" t="s">
        <v>131</v>
      </c>
      <c r="I247" s="55" t="s">
        <v>970</v>
      </c>
      <c r="J247" s="55" t="s">
        <v>971</v>
      </c>
      <c r="K247" s="55" t="s">
        <v>1212</v>
      </c>
      <c r="L247" s="101">
        <f>VLOOKUP(H247,Sheet1!C:D,2,FALSE)</f>
        <v>1</v>
      </c>
    </row>
    <row r="248" spans="1:12" ht="75" customHeight="1">
      <c r="A248" s="54">
        <f t="shared" si="3"/>
        <v>243</v>
      </c>
      <c r="B248" s="55" t="s">
        <v>125</v>
      </c>
      <c r="C248" s="55" t="s">
        <v>973</v>
      </c>
      <c r="D248" s="55" t="s">
        <v>980</v>
      </c>
      <c r="E248" s="75" t="s">
        <v>974</v>
      </c>
      <c r="F248" s="55" t="s">
        <v>975</v>
      </c>
      <c r="G248" s="80" t="s">
        <v>976</v>
      </c>
      <c r="H248" s="55" t="s">
        <v>221</v>
      </c>
      <c r="I248" s="55" t="s">
        <v>977</v>
      </c>
      <c r="J248" s="55" t="s">
        <v>978</v>
      </c>
      <c r="K248" s="55" t="s">
        <v>979</v>
      </c>
      <c r="L248" s="101">
        <f>VLOOKUP(H248,Sheet1!C:D,2,FALSE)</f>
        <v>13</v>
      </c>
    </row>
    <row r="249" spans="1:12" ht="75" customHeight="1">
      <c r="A249" s="54">
        <f t="shared" si="3"/>
        <v>244</v>
      </c>
      <c r="B249" s="55" t="s">
        <v>130</v>
      </c>
      <c r="C249" s="55" t="s">
        <v>981</v>
      </c>
      <c r="D249" s="55" t="s">
        <v>993</v>
      </c>
      <c r="E249" s="75" t="s">
        <v>983</v>
      </c>
      <c r="F249" s="75" t="s">
        <v>984</v>
      </c>
      <c r="G249" s="80" t="s">
        <v>985</v>
      </c>
      <c r="H249" s="55" t="s">
        <v>239</v>
      </c>
      <c r="I249" s="55" t="s">
        <v>986</v>
      </c>
      <c r="J249" s="55" t="s">
        <v>987</v>
      </c>
      <c r="K249" s="55" t="s">
        <v>988</v>
      </c>
      <c r="L249" s="101">
        <f>VLOOKUP(H249,Sheet1!C:D,2,FALSE)</f>
        <v>9</v>
      </c>
    </row>
    <row r="250" spans="1:12" ht="75" customHeight="1">
      <c r="A250" s="54">
        <f t="shared" si="3"/>
        <v>245</v>
      </c>
      <c r="B250" s="55" t="s">
        <v>130</v>
      </c>
      <c r="C250" s="55" t="s">
        <v>981</v>
      </c>
      <c r="D250" s="55" t="s">
        <v>982</v>
      </c>
      <c r="E250" s="55" t="s">
        <v>983</v>
      </c>
      <c r="F250" s="75" t="s">
        <v>984</v>
      </c>
      <c r="G250" s="80" t="s">
        <v>985</v>
      </c>
      <c r="H250" s="75" t="s">
        <v>239</v>
      </c>
      <c r="I250" s="55" t="s">
        <v>986</v>
      </c>
      <c r="J250" s="55" t="s">
        <v>987</v>
      </c>
      <c r="K250" s="55" t="s">
        <v>989</v>
      </c>
      <c r="L250" s="101">
        <f>VLOOKUP(H250,Sheet1!C:D,2,FALSE)</f>
        <v>9</v>
      </c>
    </row>
    <row r="251" spans="1:12" ht="75" customHeight="1">
      <c r="A251" s="54">
        <f t="shared" si="3"/>
        <v>246</v>
      </c>
      <c r="B251" s="58" t="s">
        <v>130</v>
      </c>
      <c r="C251" s="58" t="s">
        <v>981</v>
      </c>
      <c r="D251" s="58" t="s">
        <v>982</v>
      </c>
      <c r="E251" s="75" t="s">
        <v>983</v>
      </c>
      <c r="F251" s="75" t="s">
        <v>984</v>
      </c>
      <c r="G251" s="108" t="s">
        <v>985</v>
      </c>
      <c r="H251" s="58" t="s">
        <v>239</v>
      </c>
      <c r="I251" s="58" t="s">
        <v>986</v>
      </c>
      <c r="J251" s="58" t="s">
        <v>987</v>
      </c>
      <c r="K251" s="58" t="s">
        <v>990</v>
      </c>
      <c r="L251" s="101">
        <f>VLOOKUP(H251,Sheet1!C:D,2,FALSE)</f>
        <v>9</v>
      </c>
    </row>
    <row r="252" spans="1:12" ht="75" customHeight="1">
      <c r="A252" s="54">
        <f t="shared" si="3"/>
        <v>247</v>
      </c>
      <c r="B252" s="58" t="s">
        <v>130</v>
      </c>
      <c r="C252" s="58" t="s">
        <v>981</v>
      </c>
      <c r="D252" s="58" t="s">
        <v>982</v>
      </c>
      <c r="E252" s="75" t="s">
        <v>983</v>
      </c>
      <c r="F252" s="75" t="s">
        <v>984</v>
      </c>
      <c r="G252" s="108" t="s">
        <v>985</v>
      </c>
      <c r="H252" s="58" t="s">
        <v>239</v>
      </c>
      <c r="I252" s="58" t="s">
        <v>986</v>
      </c>
      <c r="J252" s="58" t="s">
        <v>987</v>
      </c>
      <c r="K252" s="58" t="s">
        <v>991</v>
      </c>
      <c r="L252" s="101">
        <f>VLOOKUP(H252,Sheet1!C:D,2,FALSE)</f>
        <v>9</v>
      </c>
    </row>
    <row r="253" spans="1:12" ht="75" customHeight="1">
      <c r="A253" s="54">
        <f t="shared" si="3"/>
        <v>248</v>
      </c>
      <c r="B253" s="58" t="s">
        <v>130</v>
      </c>
      <c r="C253" s="58" t="s">
        <v>981</v>
      </c>
      <c r="D253" s="58" t="s">
        <v>982</v>
      </c>
      <c r="E253" s="75" t="s">
        <v>983</v>
      </c>
      <c r="F253" s="75" t="s">
        <v>984</v>
      </c>
      <c r="G253" s="108" t="s">
        <v>985</v>
      </c>
      <c r="H253" s="58" t="s">
        <v>239</v>
      </c>
      <c r="I253" s="58" t="s">
        <v>986</v>
      </c>
      <c r="J253" s="58" t="s">
        <v>987</v>
      </c>
      <c r="K253" s="58" t="s">
        <v>992</v>
      </c>
      <c r="L253" s="101">
        <f>VLOOKUP(H253,Sheet1!C:D,2,FALSE)</f>
        <v>9</v>
      </c>
    </row>
    <row r="254" spans="1:12" ht="75" customHeight="1">
      <c r="A254" s="54">
        <f t="shared" si="3"/>
        <v>249</v>
      </c>
      <c r="B254" s="58" t="s">
        <v>125</v>
      </c>
      <c r="C254" s="58" t="s">
        <v>994</v>
      </c>
      <c r="D254" s="58" t="s">
        <v>995</v>
      </c>
      <c r="E254" s="75" t="s">
        <v>1356</v>
      </c>
      <c r="F254" s="75" t="s">
        <v>1357</v>
      </c>
      <c r="G254" s="108" t="s">
        <v>996</v>
      </c>
      <c r="H254" s="58" t="s">
        <v>843</v>
      </c>
      <c r="I254" s="58" t="s">
        <v>997</v>
      </c>
      <c r="J254" s="58" t="s">
        <v>998</v>
      </c>
      <c r="K254" s="58" t="s">
        <v>1246</v>
      </c>
      <c r="L254" s="101">
        <f>VLOOKUP(H254,Sheet1!C:D,2,FALSE)</f>
        <v>7</v>
      </c>
    </row>
    <row r="255" spans="1:12" ht="75" customHeight="1">
      <c r="A255" s="54">
        <f t="shared" si="3"/>
        <v>250</v>
      </c>
      <c r="B255" s="58" t="s">
        <v>125</v>
      </c>
      <c r="C255" s="58" t="s">
        <v>994</v>
      </c>
      <c r="D255" s="58" t="s">
        <v>995</v>
      </c>
      <c r="E255" s="75" t="s">
        <v>1356</v>
      </c>
      <c r="F255" s="75" t="s">
        <v>1357</v>
      </c>
      <c r="G255" s="108" t="s">
        <v>996</v>
      </c>
      <c r="H255" s="58" t="s">
        <v>843</v>
      </c>
      <c r="I255" s="58" t="s">
        <v>997</v>
      </c>
      <c r="J255" s="58" t="s">
        <v>998</v>
      </c>
      <c r="K255" s="58" t="s">
        <v>1247</v>
      </c>
      <c r="L255" s="101">
        <f>VLOOKUP(H255,Sheet1!C:D,2,FALSE)</f>
        <v>7</v>
      </c>
    </row>
    <row r="256" spans="1:12" ht="75" customHeight="1">
      <c r="A256" s="54">
        <f t="shared" si="3"/>
        <v>251</v>
      </c>
      <c r="B256" s="58" t="s">
        <v>125</v>
      </c>
      <c r="C256" s="58" t="s">
        <v>994</v>
      </c>
      <c r="D256" s="58" t="s">
        <v>995</v>
      </c>
      <c r="E256" s="75" t="s">
        <v>1356</v>
      </c>
      <c r="F256" s="75" t="s">
        <v>1357</v>
      </c>
      <c r="G256" s="108" t="s">
        <v>996</v>
      </c>
      <c r="H256" s="58" t="s">
        <v>843</v>
      </c>
      <c r="I256" s="58" t="s">
        <v>997</v>
      </c>
      <c r="J256" s="58" t="s">
        <v>998</v>
      </c>
      <c r="K256" s="58" t="s">
        <v>1248</v>
      </c>
      <c r="L256" s="101">
        <f>VLOOKUP(H256,Sheet1!C:D,2,FALSE)</f>
        <v>7</v>
      </c>
    </row>
    <row r="257" spans="1:12" ht="75" customHeight="1">
      <c r="A257" s="54">
        <f t="shared" si="3"/>
        <v>252</v>
      </c>
      <c r="B257" s="58" t="s">
        <v>125</v>
      </c>
      <c r="C257" s="58" t="s">
        <v>994</v>
      </c>
      <c r="D257" s="58" t="s">
        <v>999</v>
      </c>
      <c r="E257" s="75" t="s">
        <v>1356</v>
      </c>
      <c r="F257" s="75" t="s">
        <v>1357</v>
      </c>
      <c r="G257" s="108" t="s">
        <v>996</v>
      </c>
      <c r="H257" s="58" t="s">
        <v>843</v>
      </c>
      <c r="I257" s="58" t="s">
        <v>997</v>
      </c>
      <c r="J257" s="58" t="s">
        <v>998</v>
      </c>
      <c r="K257" s="58" t="s">
        <v>1249</v>
      </c>
      <c r="L257" s="101">
        <f>VLOOKUP(H257,Sheet1!C:D,2,FALSE)</f>
        <v>7</v>
      </c>
    </row>
    <row r="258" spans="1:12" ht="75" customHeight="1">
      <c r="A258" s="54">
        <f t="shared" si="3"/>
        <v>253</v>
      </c>
      <c r="B258" s="58" t="s">
        <v>127</v>
      </c>
      <c r="C258" s="58" t="s">
        <v>458</v>
      </c>
      <c r="D258" s="58" t="s">
        <v>1000</v>
      </c>
      <c r="E258" s="75" t="s">
        <v>453</v>
      </c>
      <c r="F258" s="75" t="s">
        <v>454</v>
      </c>
      <c r="G258" s="108" t="s">
        <v>455</v>
      </c>
      <c r="H258" s="58" t="s">
        <v>131</v>
      </c>
      <c r="I258" s="58" t="s">
        <v>456</v>
      </c>
      <c r="J258" s="58" t="s">
        <v>457</v>
      </c>
      <c r="K258" s="58" t="s">
        <v>1178</v>
      </c>
      <c r="L258" s="101">
        <f>VLOOKUP(H258,Sheet1!C:D,2,FALSE)</f>
        <v>1</v>
      </c>
    </row>
    <row r="259" spans="1:12" ht="75" customHeight="1">
      <c r="A259" s="54">
        <f t="shared" si="3"/>
        <v>254</v>
      </c>
      <c r="B259" s="58" t="s">
        <v>127</v>
      </c>
      <c r="C259" s="58" t="s">
        <v>458</v>
      </c>
      <c r="D259" s="58" t="s">
        <v>459</v>
      </c>
      <c r="E259" s="75" t="s">
        <v>460</v>
      </c>
      <c r="F259" s="75" t="s">
        <v>460</v>
      </c>
      <c r="G259" s="108" t="s">
        <v>461</v>
      </c>
      <c r="H259" s="58" t="s">
        <v>1309</v>
      </c>
      <c r="I259" s="58" t="s">
        <v>1310</v>
      </c>
      <c r="J259" s="58" t="s">
        <v>462</v>
      </c>
      <c r="K259" s="58" t="s">
        <v>1180</v>
      </c>
      <c r="L259" s="101">
        <f>VLOOKUP(H259,Sheet1!C:D,2,FALSE)</f>
        <v>1</v>
      </c>
    </row>
    <row r="260" spans="1:12" ht="75" customHeight="1">
      <c r="A260" s="54">
        <f t="shared" si="3"/>
        <v>255</v>
      </c>
      <c r="B260" s="58" t="s">
        <v>125</v>
      </c>
      <c r="C260" s="58" t="s">
        <v>458</v>
      </c>
      <c r="D260" s="58" t="s">
        <v>463</v>
      </c>
      <c r="E260" s="75" t="s">
        <v>1324</v>
      </c>
      <c r="F260" s="75" t="s">
        <v>1324</v>
      </c>
      <c r="G260" s="108" t="s">
        <v>464</v>
      </c>
      <c r="H260" s="58" t="s">
        <v>1309</v>
      </c>
      <c r="I260" s="58" t="s">
        <v>1311</v>
      </c>
      <c r="J260" s="58" t="s">
        <v>465</v>
      </c>
      <c r="K260" s="58" t="s">
        <v>1181</v>
      </c>
      <c r="L260" s="101">
        <f>VLOOKUP(H260,Sheet1!C:D,2,FALSE)</f>
        <v>1</v>
      </c>
    </row>
    <row r="261" spans="1:12" ht="75" customHeight="1">
      <c r="A261" s="54">
        <f t="shared" si="3"/>
        <v>256</v>
      </c>
      <c r="B261" s="58" t="s">
        <v>127</v>
      </c>
      <c r="C261" s="58" t="s">
        <v>458</v>
      </c>
      <c r="D261" s="58" t="s">
        <v>1018</v>
      </c>
      <c r="E261" s="75" t="s">
        <v>1001</v>
      </c>
      <c r="F261" s="75" t="s">
        <v>1002</v>
      </c>
      <c r="G261" s="108" t="s">
        <v>1003</v>
      </c>
      <c r="H261" s="58" t="s">
        <v>131</v>
      </c>
      <c r="I261" s="58" t="s">
        <v>1004</v>
      </c>
      <c r="J261" s="58" t="s">
        <v>1005</v>
      </c>
      <c r="K261" s="58" t="s">
        <v>1006</v>
      </c>
      <c r="L261" s="101">
        <f>VLOOKUP(H261,Sheet1!C:D,2,FALSE)</f>
        <v>1</v>
      </c>
    </row>
    <row r="262" spans="1:12" ht="75" customHeight="1">
      <c r="A262" s="54">
        <f t="shared" ref="A262:A325" si="4">IF(B262="","",A261+1)</f>
        <v>257</v>
      </c>
      <c r="B262" s="55" t="s">
        <v>127</v>
      </c>
      <c r="C262" s="55" t="s">
        <v>458</v>
      </c>
      <c r="D262" s="55" t="s">
        <v>1007</v>
      </c>
      <c r="E262" s="75" t="s">
        <v>1008</v>
      </c>
      <c r="F262" s="75" t="s">
        <v>1009</v>
      </c>
      <c r="G262" s="80" t="s">
        <v>1010</v>
      </c>
      <c r="H262" s="55" t="s">
        <v>131</v>
      </c>
      <c r="I262" s="55" t="s">
        <v>1011</v>
      </c>
      <c r="J262" s="55" t="s">
        <v>1012</v>
      </c>
      <c r="K262" s="55" t="s">
        <v>1213</v>
      </c>
      <c r="L262" s="101">
        <f>VLOOKUP(H262,Sheet1!C:D,2,FALSE)</f>
        <v>1</v>
      </c>
    </row>
    <row r="263" spans="1:12" ht="75" customHeight="1">
      <c r="A263" s="54">
        <f t="shared" si="4"/>
        <v>258</v>
      </c>
      <c r="B263" s="55" t="s">
        <v>125</v>
      </c>
      <c r="C263" s="55" t="s">
        <v>458</v>
      </c>
      <c r="D263" s="55" t="s">
        <v>1013</v>
      </c>
      <c r="E263" s="75" t="s">
        <v>1014</v>
      </c>
      <c r="F263" s="75" t="s">
        <v>1014</v>
      </c>
      <c r="G263" s="80" t="s">
        <v>1015</v>
      </c>
      <c r="H263" s="55" t="s">
        <v>131</v>
      </c>
      <c r="I263" s="55" t="s">
        <v>1016</v>
      </c>
      <c r="J263" s="55" t="s">
        <v>1017</v>
      </c>
      <c r="K263" s="55" t="s">
        <v>1214</v>
      </c>
      <c r="L263" s="101">
        <f>VLOOKUP(H263,Sheet1!C:D,2,FALSE)</f>
        <v>1</v>
      </c>
    </row>
    <row r="264" spans="1:12" ht="75" customHeight="1">
      <c r="A264" s="54">
        <f t="shared" si="4"/>
        <v>259</v>
      </c>
      <c r="B264" s="55" t="s">
        <v>125</v>
      </c>
      <c r="C264" s="55" t="s">
        <v>1019</v>
      </c>
      <c r="D264" s="55" t="s">
        <v>1024</v>
      </c>
      <c r="E264" s="75" t="s">
        <v>1358</v>
      </c>
      <c r="F264" s="55" t="s">
        <v>1358</v>
      </c>
      <c r="G264" s="80" t="s">
        <v>1021</v>
      </c>
      <c r="H264" s="55" t="s">
        <v>132</v>
      </c>
      <c r="I264" s="55" t="s">
        <v>1022</v>
      </c>
      <c r="J264" s="55" t="s">
        <v>1023</v>
      </c>
      <c r="K264" s="55" t="s">
        <v>1250</v>
      </c>
      <c r="L264" s="101">
        <f>VLOOKUP(H264,Sheet1!C:D,2,FALSE)</f>
        <v>4</v>
      </c>
    </row>
    <row r="265" spans="1:12" ht="75" customHeight="1">
      <c r="A265" s="54">
        <f t="shared" si="4"/>
        <v>260</v>
      </c>
      <c r="B265" s="55" t="s">
        <v>125</v>
      </c>
      <c r="C265" s="55" t="s">
        <v>1019</v>
      </c>
      <c r="D265" s="55" t="s">
        <v>1020</v>
      </c>
      <c r="E265" s="75" t="s">
        <v>1359</v>
      </c>
      <c r="F265" s="55" t="s">
        <v>1358</v>
      </c>
      <c r="G265" s="80" t="s">
        <v>1021</v>
      </c>
      <c r="H265" s="55" t="s">
        <v>132</v>
      </c>
      <c r="I265" s="55" t="s">
        <v>1022</v>
      </c>
      <c r="J265" s="55" t="s">
        <v>1023</v>
      </c>
      <c r="K265" s="55" t="s">
        <v>1251</v>
      </c>
      <c r="L265" s="101">
        <f>VLOOKUP(H265,Sheet1!C:D,2,FALSE)</f>
        <v>4</v>
      </c>
    </row>
    <row r="266" spans="1:12" ht="75" customHeight="1">
      <c r="A266" s="54">
        <f t="shared" si="4"/>
        <v>261</v>
      </c>
      <c r="B266" s="55" t="s">
        <v>125</v>
      </c>
      <c r="C266" s="55" t="s">
        <v>1019</v>
      </c>
      <c r="D266" s="55" t="s">
        <v>1020</v>
      </c>
      <c r="E266" s="75" t="s">
        <v>1358</v>
      </c>
      <c r="F266" s="55" t="s">
        <v>1358</v>
      </c>
      <c r="G266" s="80" t="s">
        <v>1021</v>
      </c>
      <c r="H266" s="55" t="s">
        <v>132</v>
      </c>
      <c r="I266" s="55" t="s">
        <v>1022</v>
      </c>
      <c r="J266" s="55" t="s">
        <v>1023</v>
      </c>
      <c r="K266" s="55" t="s">
        <v>1252</v>
      </c>
      <c r="L266" s="101">
        <f>VLOOKUP(H266,Sheet1!C:D,2,FALSE)</f>
        <v>4</v>
      </c>
    </row>
    <row r="267" spans="1:12" ht="75" customHeight="1">
      <c r="A267" s="54">
        <f t="shared" si="4"/>
        <v>262</v>
      </c>
      <c r="B267" s="55" t="s">
        <v>125</v>
      </c>
      <c r="C267" s="55" t="s">
        <v>1043</v>
      </c>
      <c r="D267" s="55" t="s">
        <v>1026</v>
      </c>
      <c r="E267" s="75" t="s">
        <v>1027</v>
      </c>
      <c r="F267" s="55" t="s">
        <v>1027</v>
      </c>
      <c r="G267" s="80" t="s">
        <v>1028</v>
      </c>
      <c r="H267" s="55" t="s">
        <v>131</v>
      </c>
      <c r="I267" s="55" t="s">
        <v>1029</v>
      </c>
      <c r="J267" s="55" t="s">
        <v>1030</v>
      </c>
      <c r="K267" s="59" t="s">
        <v>1253</v>
      </c>
      <c r="L267" s="101">
        <f>VLOOKUP(H267,Sheet1!C:D,2,FALSE)</f>
        <v>1</v>
      </c>
    </row>
    <row r="268" spans="1:12" ht="75" customHeight="1">
      <c r="A268" s="54">
        <f t="shared" si="4"/>
        <v>263</v>
      </c>
      <c r="B268" s="55" t="s">
        <v>125</v>
      </c>
      <c r="C268" s="55" t="s">
        <v>1025</v>
      </c>
      <c r="D268" s="55" t="s">
        <v>1031</v>
      </c>
      <c r="E268" s="75" t="s">
        <v>1032</v>
      </c>
      <c r="F268" s="55" t="s">
        <v>1032</v>
      </c>
      <c r="G268" s="80" t="s">
        <v>1028</v>
      </c>
      <c r="H268" s="55" t="s">
        <v>131</v>
      </c>
      <c r="I268" s="55" t="s">
        <v>1033</v>
      </c>
      <c r="J268" s="55" t="s">
        <v>1034</v>
      </c>
      <c r="K268" s="55" t="s">
        <v>1254</v>
      </c>
      <c r="L268" s="101">
        <f>VLOOKUP(H268,Sheet1!C:D,2,FALSE)</f>
        <v>1</v>
      </c>
    </row>
    <row r="269" spans="1:12" ht="75" customHeight="1">
      <c r="A269" s="54">
        <f t="shared" si="4"/>
        <v>264</v>
      </c>
      <c r="B269" s="55" t="s">
        <v>125</v>
      </c>
      <c r="C269" s="55" t="s">
        <v>1025</v>
      </c>
      <c r="D269" s="55" t="s">
        <v>1035</v>
      </c>
      <c r="E269" s="55" t="s">
        <v>1036</v>
      </c>
      <c r="F269" s="75" t="s">
        <v>1036</v>
      </c>
      <c r="G269" s="80" t="s">
        <v>1028</v>
      </c>
      <c r="H269" s="75" t="s">
        <v>131</v>
      </c>
      <c r="I269" s="55" t="s">
        <v>1037</v>
      </c>
      <c r="J269" s="55" t="s">
        <v>1038</v>
      </c>
      <c r="K269" s="55" t="s">
        <v>1215</v>
      </c>
      <c r="L269" s="101">
        <f>VLOOKUP(H269,Sheet1!C:D,2,FALSE)</f>
        <v>1</v>
      </c>
    </row>
    <row r="270" spans="1:12" ht="75" customHeight="1">
      <c r="A270" s="54">
        <f t="shared" si="4"/>
        <v>265</v>
      </c>
      <c r="B270" s="55" t="s">
        <v>125</v>
      </c>
      <c r="C270" s="55" t="s">
        <v>1025</v>
      </c>
      <c r="D270" s="55" t="s">
        <v>1039</v>
      </c>
      <c r="E270" s="55" t="s">
        <v>1040</v>
      </c>
      <c r="F270" s="75" t="s">
        <v>1040</v>
      </c>
      <c r="G270" s="80" t="s">
        <v>1028</v>
      </c>
      <c r="H270" s="75" t="s">
        <v>131</v>
      </c>
      <c r="I270" s="55" t="s">
        <v>1041</v>
      </c>
      <c r="J270" s="55" t="s">
        <v>1042</v>
      </c>
      <c r="K270" s="55" t="s">
        <v>1255</v>
      </c>
      <c r="L270" s="101">
        <f>VLOOKUP(H270,Sheet1!C:D,2,FALSE)</f>
        <v>1</v>
      </c>
    </row>
    <row r="271" spans="1:12" ht="75" customHeight="1">
      <c r="A271" s="54">
        <f t="shared" si="4"/>
        <v>266</v>
      </c>
      <c r="B271" s="55" t="s">
        <v>126</v>
      </c>
      <c r="C271" s="55" t="s">
        <v>1044</v>
      </c>
      <c r="D271" s="55" t="s">
        <v>1049</v>
      </c>
      <c r="E271" s="55" t="s">
        <v>1045</v>
      </c>
      <c r="F271" s="75" t="s">
        <v>1045</v>
      </c>
      <c r="G271" s="80" t="s">
        <v>1046</v>
      </c>
      <c r="H271" s="75" t="s">
        <v>132</v>
      </c>
      <c r="I271" s="55" t="s">
        <v>1047</v>
      </c>
      <c r="J271" s="55" t="s">
        <v>1048</v>
      </c>
      <c r="K271" s="55" t="s">
        <v>1216</v>
      </c>
      <c r="L271" s="101">
        <f>VLOOKUP(H271,Sheet1!C:D,2,FALSE)</f>
        <v>4</v>
      </c>
    </row>
    <row r="272" spans="1:12" ht="75" customHeight="1">
      <c r="A272" s="54">
        <f t="shared" si="4"/>
        <v>267</v>
      </c>
      <c r="B272" s="55" t="s">
        <v>125</v>
      </c>
      <c r="C272" s="55" t="s">
        <v>1050</v>
      </c>
      <c r="D272" s="55" t="s">
        <v>1057</v>
      </c>
      <c r="E272" s="55" t="s">
        <v>1051</v>
      </c>
      <c r="F272" s="75" t="s">
        <v>1052</v>
      </c>
      <c r="G272" s="80" t="s">
        <v>1053</v>
      </c>
      <c r="H272" s="58" t="s">
        <v>1309</v>
      </c>
      <c r="I272" s="55" t="s">
        <v>1054</v>
      </c>
      <c r="J272" s="55" t="s">
        <v>1055</v>
      </c>
      <c r="K272" s="55" t="s">
        <v>1056</v>
      </c>
      <c r="L272" s="101">
        <f>VLOOKUP(H272,Sheet1!C:D,2,FALSE)</f>
        <v>1</v>
      </c>
    </row>
    <row r="273" spans="1:12" ht="75" customHeight="1">
      <c r="A273" s="54">
        <f t="shared" si="4"/>
        <v>268</v>
      </c>
      <c r="B273" s="55" t="s">
        <v>130</v>
      </c>
      <c r="C273" s="55" t="s">
        <v>1058</v>
      </c>
      <c r="D273" s="55" t="s">
        <v>1065</v>
      </c>
      <c r="E273" s="55" t="s">
        <v>1059</v>
      </c>
      <c r="F273" s="75" t="s">
        <v>1060</v>
      </c>
      <c r="G273" s="80" t="s">
        <v>1061</v>
      </c>
      <c r="H273" s="75" t="s">
        <v>183</v>
      </c>
      <c r="I273" s="55" t="s">
        <v>1062</v>
      </c>
      <c r="J273" s="55" t="s">
        <v>1063</v>
      </c>
      <c r="K273" s="55" t="s">
        <v>1064</v>
      </c>
      <c r="L273" s="101">
        <f>VLOOKUP(H273,Sheet1!C:D,2,FALSE)</f>
        <v>5</v>
      </c>
    </row>
    <row r="274" spans="1:12" ht="75" customHeight="1">
      <c r="A274" s="54">
        <f t="shared" si="4"/>
        <v>269</v>
      </c>
      <c r="B274" s="55" t="s">
        <v>125</v>
      </c>
      <c r="C274" s="55" t="s">
        <v>1066</v>
      </c>
      <c r="D274" s="55" t="s">
        <v>1078</v>
      </c>
      <c r="E274" s="55" t="s">
        <v>1068</v>
      </c>
      <c r="F274" s="75" t="s">
        <v>1069</v>
      </c>
      <c r="G274" s="80" t="s">
        <v>1070</v>
      </c>
      <c r="H274" s="75" t="s">
        <v>161</v>
      </c>
      <c r="I274" s="55" t="s">
        <v>1071</v>
      </c>
      <c r="J274" s="55" t="s">
        <v>1072</v>
      </c>
      <c r="K274" s="55" t="s">
        <v>1073</v>
      </c>
      <c r="L274" s="101">
        <f>VLOOKUP(H274,Sheet1!C:D,2,FALSE)</f>
        <v>14</v>
      </c>
    </row>
    <row r="275" spans="1:12" ht="75" customHeight="1">
      <c r="A275" s="54">
        <f t="shared" si="4"/>
        <v>270</v>
      </c>
      <c r="B275" s="55" t="s">
        <v>125</v>
      </c>
      <c r="C275" s="55" t="s">
        <v>1066</v>
      </c>
      <c r="D275" s="55" t="s">
        <v>1067</v>
      </c>
      <c r="E275" s="55" t="s">
        <v>1068</v>
      </c>
      <c r="F275" s="75" t="s">
        <v>1069</v>
      </c>
      <c r="G275" s="80" t="s">
        <v>1070</v>
      </c>
      <c r="H275" s="75" t="s">
        <v>161</v>
      </c>
      <c r="I275" s="55" t="s">
        <v>1071</v>
      </c>
      <c r="J275" s="55" t="s">
        <v>1072</v>
      </c>
      <c r="K275" s="55" t="s">
        <v>1074</v>
      </c>
      <c r="L275" s="101">
        <f>VLOOKUP(H275,Sheet1!C:D,2,FALSE)</f>
        <v>14</v>
      </c>
    </row>
    <row r="276" spans="1:12" ht="75" customHeight="1">
      <c r="A276" s="54">
        <f t="shared" si="4"/>
        <v>271</v>
      </c>
      <c r="B276" s="55" t="s">
        <v>125</v>
      </c>
      <c r="C276" s="55" t="s">
        <v>1066</v>
      </c>
      <c r="D276" s="55" t="s">
        <v>1067</v>
      </c>
      <c r="E276" s="55" t="s">
        <v>1068</v>
      </c>
      <c r="F276" s="75" t="s">
        <v>1069</v>
      </c>
      <c r="G276" s="80" t="s">
        <v>1070</v>
      </c>
      <c r="H276" s="75" t="s">
        <v>161</v>
      </c>
      <c r="I276" s="55" t="s">
        <v>1071</v>
      </c>
      <c r="J276" s="55" t="s">
        <v>1072</v>
      </c>
      <c r="K276" s="55" t="s">
        <v>1075</v>
      </c>
      <c r="L276" s="101">
        <f>VLOOKUP(H276,Sheet1!C:D,2,FALSE)</f>
        <v>14</v>
      </c>
    </row>
    <row r="277" spans="1:12" ht="75" customHeight="1">
      <c r="A277" s="54">
        <f t="shared" si="4"/>
        <v>272</v>
      </c>
      <c r="B277" s="55" t="s">
        <v>125</v>
      </c>
      <c r="C277" s="55" t="s">
        <v>1066</v>
      </c>
      <c r="D277" s="55" t="s">
        <v>1067</v>
      </c>
      <c r="E277" s="55" t="s">
        <v>1068</v>
      </c>
      <c r="F277" s="75" t="s">
        <v>1069</v>
      </c>
      <c r="G277" s="80" t="s">
        <v>1070</v>
      </c>
      <c r="H277" s="75" t="s">
        <v>161</v>
      </c>
      <c r="I277" s="55" t="s">
        <v>1071</v>
      </c>
      <c r="J277" s="55" t="s">
        <v>1072</v>
      </c>
      <c r="K277" s="55" t="s">
        <v>1076</v>
      </c>
      <c r="L277" s="101">
        <f>VLOOKUP(H277,Sheet1!C:D,2,FALSE)</f>
        <v>14</v>
      </c>
    </row>
    <row r="278" spans="1:12" ht="75" customHeight="1">
      <c r="A278" s="54">
        <f t="shared" si="4"/>
        <v>273</v>
      </c>
      <c r="B278" s="55" t="s">
        <v>125</v>
      </c>
      <c r="C278" s="55" t="s">
        <v>1066</v>
      </c>
      <c r="D278" s="55" t="s">
        <v>1067</v>
      </c>
      <c r="E278" s="55" t="s">
        <v>1068</v>
      </c>
      <c r="F278" s="75" t="s">
        <v>1069</v>
      </c>
      <c r="G278" s="80" t="s">
        <v>1070</v>
      </c>
      <c r="H278" s="75" t="s">
        <v>161</v>
      </c>
      <c r="I278" s="55" t="s">
        <v>1071</v>
      </c>
      <c r="J278" s="55" t="s">
        <v>1072</v>
      </c>
      <c r="K278" s="55" t="s">
        <v>1077</v>
      </c>
      <c r="L278" s="101">
        <f>VLOOKUP(H278,Sheet1!C:D,2,FALSE)</f>
        <v>14</v>
      </c>
    </row>
    <row r="279" spans="1:12" ht="75" customHeight="1">
      <c r="A279" s="54">
        <f t="shared" si="4"/>
        <v>274</v>
      </c>
      <c r="B279" s="55" t="s">
        <v>127</v>
      </c>
      <c r="C279" s="55" t="s">
        <v>1079</v>
      </c>
      <c r="D279" s="55" t="s">
        <v>1080</v>
      </c>
      <c r="E279" s="55" t="s">
        <v>1081</v>
      </c>
      <c r="F279" s="75" t="s">
        <v>1082</v>
      </c>
      <c r="G279" s="80" t="s">
        <v>1083</v>
      </c>
      <c r="H279" s="75" t="s">
        <v>1315</v>
      </c>
      <c r="I279" s="55" t="s">
        <v>1316</v>
      </c>
      <c r="J279" s="55" t="s">
        <v>1084</v>
      </c>
      <c r="K279" s="55" t="s">
        <v>1085</v>
      </c>
      <c r="L279" s="101">
        <f>VLOOKUP(H279,Sheet1!C:D,2,FALSE)</f>
        <v>2</v>
      </c>
    </row>
    <row r="280" spans="1:12" ht="75" customHeight="1">
      <c r="A280" s="54">
        <f t="shared" si="4"/>
        <v>275</v>
      </c>
      <c r="B280" s="55" t="s">
        <v>127</v>
      </c>
      <c r="C280" s="55" t="s">
        <v>1079</v>
      </c>
      <c r="D280" s="55" t="s">
        <v>1087</v>
      </c>
      <c r="E280" s="55" t="s">
        <v>1081</v>
      </c>
      <c r="F280" s="75" t="s">
        <v>1082</v>
      </c>
      <c r="G280" s="80" t="s">
        <v>1083</v>
      </c>
      <c r="H280" s="75" t="s">
        <v>1315</v>
      </c>
      <c r="I280" s="55" t="s">
        <v>1316</v>
      </c>
      <c r="J280" s="55" t="s">
        <v>1084</v>
      </c>
      <c r="K280" s="55" t="s">
        <v>1086</v>
      </c>
      <c r="L280" s="101">
        <f>VLOOKUP(H280,Sheet1!C:D,2,FALSE)</f>
        <v>2</v>
      </c>
    </row>
    <row r="281" spans="1:12" ht="75" customHeight="1">
      <c r="A281" s="54">
        <f t="shared" si="4"/>
        <v>276</v>
      </c>
      <c r="B281" s="55" t="s">
        <v>125</v>
      </c>
      <c r="C281" s="55" t="s">
        <v>1088</v>
      </c>
      <c r="D281" s="55" t="s">
        <v>1089</v>
      </c>
      <c r="E281" s="55" t="s">
        <v>1090</v>
      </c>
      <c r="F281" s="75" t="s">
        <v>1091</v>
      </c>
      <c r="G281" s="80" t="s">
        <v>1092</v>
      </c>
      <c r="H281" s="75" t="s">
        <v>132</v>
      </c>
      <c r="I281" s="55" t="s">
        <v>1093</v>
      </c>
      <c r="J281" s="55" t="s">
        <v>1094</v>
      </c>
      <c r="K281" s="55" t="s">
        <v>1256</v>
      </c>
      <c r="L281" s="101">
        <f>VLOOKUP(H281,Sheet1!C:D,2,FALSE)</f>
        <v>4</v>
      </c>
    </row>
    <row r="282" spans="1:12" ht="75" customHeight="1">
      <c r="A282" s="54">
        <f t="shared" si="4"/>
        <v>277</v>
      </c>
      <c r="B282" s="55" t="s">
        <v>125</v>
      </c>
      <c r="C282" s="55" t="s">
        <v>1088</v>
      </c>
      <c r="D282" s="55" t="s">
        <v>1095</v>
      </c>
      <c r="E282" s="75" t="s">
        <v>1090</v>
      </c>
      <c r="F282" s="75" t="s">
        <v>1091</v>
      </c>
      <c r="G282" s="80" t="s">
        <v>1092</v>
      </c>
      <c r="H282" s="55" t="s">
        <v>132</v>
      </c>
      <c r="I282" s="55" t="s">
        <v>1093</v>
      </c>
      <c r="J282" s="55" t="s">
        <v>1094</v>
      </c>
      <c r="K282" s="55" t="s">
        <v>1257</v>
      </c>
      <c r="L282" s="101">
        <f>VLOOKUP(H282,Sheet1!C:D,2,FALSE)</f>
        <v>4</v>
      </c>
    </row>
    <row r="283" spans="1:12" ht="75" customHeight="1">
      <c r="A283" s="54">
        <f t="shared" si="4"/>
        <v>278</v>
      </c>
      <c r="B283" s="55" t="s">
        <v>125</v>
      </c>
      <c r="C283" s="55" t="s">
        <v>1096</v>
      </c>
      <c r="D283" s="55" t="s">
        <v>1104</v>
      </c>
      <c r="E283" s="75" t="s">
        <v>1098</v>
      </c>
      <c r="F283" s="75" t="s">
        <v>1098</v>
      </c>
      <c r="G283" s="80" t="s">
        <v>1099</v>
      </c>
      <c r="H283" s="55" t="s">
        <v>128</v>
      </c>
      <c r="I283" s="55" t="s">
        <v>1100</v>
      </c>
      <c r="J283" s="55" t="s">
        <v>1101</v>
      </c>
      <c r="K283" s="55" t="s">
        <v>1102</v>
      </c>
      <c r="L283" s="101">
        <f>VLOOKUP(H283,Sheet1!C:D,2,FALSE)</f>
        <v>3</v>
      </c>
    </row>
    <row r="284" spans="1:12" ht="75" customHeight="1">
      <c r="A284" s="54">
        <f t="shared" si="4"/>
        <v>279</v>
      </c>
      <c r="B284" s="55" t="s">
        <v>125</v>
      </c>
      <c r="C284" s="55" t="s">
        <v>1096</v>
      </c>
      <c r="D284" s="55" t="s">
        <v>1097</v>
      </c>
      <c r="E284" s="75" t="s">
        <v>1098</v>
      </c>
      <c r="F284" s="75" t="s">
        <v>1098</v>
      </c>
      <c r="G284" s="80" t="s">
        <v>1099</v>
      </c>
      <c r="H284" s="55" t="s">
        <v>128</v>
      </c>
      <c r="I284" s="55" t="s">
        <v>1100</v>
      </c>
      <c r="J284" s="55" t="s">
        <v>1103</v>
      </c>
      <c r="K284" s="55" t="s">
        <v>1111</v>
      </c>
      <c r="L284" s="101">
        <f>VLOOKUP(H284,Sheet1!C:D,2,FALSE)</f>
        <v>3</v>
      </c>
    </row>
    <row r="285" spans="1:12" ht="75" customHeight="1">
      <c r="A285" s="54">
        <f t="shared" si="4"/>
        <v>280</v>
      </c>
      <c r="B285" s="55" t="s">
        <v>125</v>
      </c>
      <c r="C285" s="55" t="s">
        <v>1096</v>
      </c>
      <c r="D285" s="55" t="s">
        <v>1097</v>
      </c>
      <c r="E285" s="75" t="s">
        <v>1098</v>
      </c>
      <c r="F285" s="75" t="s">
        <v>1098</v>
      </c>
      <c r="G285" s="80" t="s">
        <v>1099</v>
      </c>
      <c r="H285" s="55" t="s">
        <v>128</v>
      </c>
      <c r="I285" s="55" t="s">
        <v>1100</v>
      </c>
      <c r="J285" s="55" t="s">
        <v>1103</v>
      </c>
      <c r="K285" s="55" t="s">
        <v>1111</v>
      </c>
      <c r="L285" s="101">
        <f>VLOOKUP(H285,Sheet1!C:D,2,FALSE)</f>
        <v>3</v>
      </c>
    </row>
    <row r="286" spans="1:12" ht="75" customHeight="1">
      <c r="A286" s="54">
        <f t="shared" si="4"/>
        <v>281</v>
      </c>
      <c r="B286" s="58" t="s">
        <v>125</v>
      </c>
      <c r="C286" s="58" t="s">
        <v>1105</v>
      </c>
      <c r="D286" s="58" t="s">
        <v>1112</v>
      </c>
      <c r="E286" s="75" t="s">
        <v>1360</v>
      </c>
      <c r="F286" s="75" t="s">
        <v>1361</v>
      </c>
      <c r="G286" s="100" t="s">
        <v>1106</v>
      </c>
      <c r="H286" s="58" t="s">
        <v>1107</v>
      </c>
      <c r="I286" s="58" t="s">
        <v>1108</v>
      </c>
      <c r="J286" s="58" t="s">
        <v>1109</v>
      </c>
      <c r="K286" s="58" t="s">
        <v>1258</v>
      </c>
      <c r="L286" s="101">
        <f>VLOOKUP(H286,Sheet1!C:D,2,FALSE)</f>
        <v>16</v>
      </c>
    </row>
    <row r="287" spans="1:12" ht="75" customHeight="1">
      <c r="A287" s="54">
        <f t="shared" si="4"/>
        <v>282</v>
      </c>
      <c r="B287" s="58" t="s">
        <v>125</v>
      </c>
      <c r="C287" s="58" t="s">
        <v>1105</v>
      </c>
      <c r="D287" s="58" t="s">
        <v>1112</v>
      </c>
      <c r="E287" s="75" t="s">
        <v>1360</v>
      </c>
      <c r="F287" s="75" t="s">
        <v>1361</v>
      </c>
      <c r="G287" s="100" t="s">
        <v>1106</v>
      </c>
      <c r="H287" s="58" t="s">
        <v>1107</v>
      </c>
      <c r="I287" s="58" t="s">
        <v>1108</v>
      </c>
      <c r="J287" s="58" t="s">
        <v>1110</v>
      </c>
      <c r="K287" s="58" t="s">
        <v>1259</v>
      </c>
      <c r="L287" s="101">
        <f>VLOOKUP(H287,Sheet1!C:D,2,FALSE)</f>
        <v>16</v>
      </c>
    </row>
    <row r="288" spans="1:12" ht="75" customHeight="1">
      <c r="A288" s="54">
        <f t="shared" si="4"/>
        <v>283</v>
      </c>
      <c r="B288" s="58" t="s">
        <v>125</v>
      </c>
      <c r="C288" s="58" t="s">
        <v>1105</v>
      </c>
      <c r="D288" s="58" t="s">
        <v>1112</v>
      </c>
      <c r="E288" s="75" t="s">
        <v>1360</v>
      </c>
      <c r="F288" s="75" t="s">
        <v>1361</v>
      </c>
      <c r="G288" s="100" t="s">
        <v>1106</v>
      </c>
      <c r="H288" s="58" t="s">
        <v>1107</v>
      </c>
      <c r="I288" s="58" t="s">
        <v>1108</v>
      </c>
      <c r="J288" s="58" t="s">
        <v>1109</v>
      </c>
      <c r="K288" s="58" t="s">
        <v>1260</v>
      </c>
      <c r="L288" s="101">
        <f>VLOOKUP(H288,Sheet1!C:D,2,FALSE)</f>
        <v>16</v>
      </c>
    </row>
    <row r="289" spans="1:12" ht="75" customHeight="1">
      <c r="A289" s="54">
        <f t="shared" si="4"/>
        <v>284</v>
      </c>
      <c r="B289" s="58" t="s">
        <v>125</v>
      </c>
      <c r="C289" s="58" t="s">
        <v>1105</v>
      </c>
      <c r="D289" s="58" t="s">
        <v>1112</v>
      </c>
      <c r="E289" s="75" t="s">
        <v>1360</v>
      </c>
      <c r="F289" s="75" t="s">
        <v>1361</v>
      </c>
      <c r="G289" s="100" t="s">
        <v>1106</v>
      </c>
      <c r="H289" s="58" t="s">
        <v>1107</v>
      </c>
      <c r="I289" s="58" t="s">
        <v>1108</v>
      </c>
      <c r="J289" s="58" t="s">
        <v>1109</v>
      </c>
      <c r="K289" s="58" t="s">
        <v>1261</v>
      </c>
      <c r="L289" s="101">
        <f>VLOOKUP(H289,Sheet1!C:D,2,FALSE)</f>
        <v>16</v>
      </c>
    </row>
    <row r="290" spans="1:12" ht="75" customHeight="1">
      <c r="A290" s="54">
        <f t="shared" si="4"/>
        <v>285</v>
      </c>
      <c r="B290" s="58" t="s">
        <v>125</v>
      </c>
      <c r="C290" s="58" t="s">
        <v>1105</v>
      </c>
      <c r="D290" s="58" t="s">
        <v>1112</v>
      </c>
      <c r="E290" s="75" t="s">
        <v>1360</v>
      </c>
      <c r="F290" s="75" t="s">
        <v>1361</v>
      </c>
      <c r="G290" s="100" t="s">
        <v>1106</v>
      </c>
      <c r="H290" s="58" t="s">
        <v>1107</v>
      </c>
      <c r="I290" s="58" t="s">
        <v>1108</v>
      </c>
      <c r="J290" s="58" t="s">
        <v>1110</v>
      </c>
      <c r="K290" s="58" t="s">
        <v>1262</v>
      </c>
      <c r="L290" s="101">
        <f>VLOOKUP(H290,Sheet1!C:D,2,FALSE)</f>
        <v>16</v>
      </c>
    </row>
    <row r="291" spans="1:12" ht="75" customHeight="1">
      <c r="A291" s="54">
        <f t="shared" si="4"/>
        <v>286</v>
      </c>
      <c r="B291" s="58" t="s">
        <v>125</v>
      </c>
      <c r="C291" s="58" t="s">
        <v>1105</v>
      </c>
      <c r="D291" s="58" t="s">
        <v>1112</v>
      </c>
      <c r="E291" s="75" t="s">
        <v>1360</v>
      </c>
      <c r="F291" s="75" t="s">
        <v>1361</v>
      </c>
      <c r="G291" s="100" t="s">
        <v>1106</v>
      </c>
      <c r="H291" s="58" t="s">
        <v>1107</v>
      </c>
      <c r="I291" s="58" t="s">
        <v>1108</v>
      </c>
      <c r="J291" s="58" t="s">
        <v>1109</v>
      </c>
      <c r="K291" s="58" t="s">
        <v>1263</v>
      </c>
      <c r="L291" s="101">
        <f>VLOOKUP(H291,Sheet1!C:D,2,FALSE)</f>
        <v>16</v>
      </c>
    </row>
    <row r="292" spans="1:12" ht="75" customHeight="1">
      <c r="A292" s="54">
        <f t="shared" si="4"/>
        <v>287</v>
      </c>
      <c r="B292" s="58" t="s">
        <v>125</v>
      </c>
      <c r="C292" s="58" t="s">
        <v>1105</v>
      </c>
      <c r="D292" s="58" t="s">
        <v>1112</v>
      </c>
      <c r="E292" s="75" t="s">
        <v>1360</v>
      </c>
      <c r="F292" s="75" t="s">
        <v>1361</v>
      </c>
      <c r="G292" s="100" t="s">
        <v>1106</v>
      </c>
      <c r="H292" s="58" t="s">
        <v>1107</v>
      </c>
      <c r="I292" s="58" t="s">
        <v>1108</v>
      </c>
      <c r="J292" s="58" t="s">
        <v>1109</v>
      </c>
      <c r="K292" s="58" t="s">
        <v>1264</v>
      </c>
      <c r="L292" s="101">
        <f>VLOOKUP(H292,Sheet1!C:D,2,FALSE)</f>
        <v>16</v>
      </c>
    </row>
    <row r="293" spans="1:12" ht="75" customHeight="1">
      <c r="A293" s="54">
        <f t="shared" si="4"/>
        <v>288</v>
      </c>
      <c r="B293" s="58" t="s">
        <v>125</v>
      </c>
      <c r="C293" s="58" t="s">
        <v>1105</v>
      </c>
      <c r="D293" s="58" t="s">
        <v>1112</v>
      </c>
      <c r="E293" s="75" t="s">
        <v>1360</v>
      </c>
      <c r="F293" s="75" t="s">
        <v>1361</v>
      </c>
      <c r="G293" s="100" t="s">
        <v>1106</v>
      </c>
      <c r="H293" s="58" t="s">
        <v>1107</v>
      </c>
      <c r="I293" s="58" t="s">
        <v>1108</v>
      </c>
      <c r="J293" s="58" t="s">
        <v>1110</v>
      </c>
      <c r="K293" s="99" t="s">
        <v>1265</v>
      </c>
      <c r="L293" s="101">
        <f>VLOOKUP(H293,Sheet1!C:D,2,FALSE)</f>
        <v>16</v>
      </c>
    </row>
    <row r="294" spans="1:12" ht="75" customHeight="1">
      <c r="A294" s="54">
        <f t="shared" si="4"/>
        <v>289</v>
      </c>
      <c r="B294" s="58" t="s">
        <v>125</v>
      </c>
      <c r="C294" s="58" t="s">
        <v>1113</v>
      </c>
      <c r="D294" s="58" t="s">
        <v>1114</v>
      </c>
      <c r="E294" s="75" t="s">
        <v>1363</v>
      </c>
      <c r="F294" s="75" t="s">
        <v>1115</v>
      </c>
      <c r="G294" s="100" t="s">
        <v>1116</v>
      </c>
      <c r="H294" s="58" t="s">
        <v>1117</v>
      </c>
      <c r="I294" s="58" t="s">
        <v>1118</v>
      </c>
      <c r="J294" s="58" t="s">
        <v>1119</v>
      </c>
      <c r="K294" s="58" t="s">
        <v>1266</v>
      </c>
      <c r="L294" s="101">
        <f>VLOOKUP(H294,Sheet1!C:D,2,FALSE)</f>
        <v>3</v>
      </c>
    </row>
    <row r="295" spans="1:12" ht="75" customHeight="1">
      <c r="A295" s="54">
        <f t="shared" si="4"/>
        <v>290</v>
      </c>
      <c r="B295" s="58" t="s">
        <v>125</v>
      </c>
      <c r="C295" s="58" t="s">
        <v>1113</v>
      </c>
      <c r="D295" s="58" t="s">
        <v>1114</v>
      </c>
      <c r="E295" s="75" t="s">
        <v>1363</v>
      </c>
      <c r="F295" s="75" t="s">
        <v>1115</v>
      </c>
      <c r="G295" s="100" t="s">
        <v>1116</v>
      </c>
      <c r="H295" s="58" t="s">
        <v>1117</v>
      </c>
      <c r="I295" s="58" t="s">
        <v>1118</v>
      </c>
      <c r="J295" s="58" t="s">
        <v>1119</v>
      </c>
      <c r="K295" s="58" t="s">
        <v>1266</v>
      </c>
      <c r="L295" s="101">
        <f>VLOOKUP(H295,Sheet1!C:D,2,FALSE)</f>
        <v>3</v>
      </c>
    </row>
    <row r="296" spans="1:12" ht="75" customHeight="1">
      <c r="A296" s="54">
        <f t="shared" si="4"/>
        <v>291</v>
      </c>
      <c r="B296" s="58" t="s">
        <v>125</v>
      </c>
      <c r="C296" s="58" t="s">
        <v>1113</v>
      </c>
      <c r="D296" s="58" t="s">
        <v>1114</v>
      </c>
      <c r="E296" s="75" t="s">
        <v>1363</v>
      </c>
      <c r="F296" s="75" t="s">
        <v>1115</v>
      </c>
      <c r="G296" s="100" t="s">
        <v>1116</v>
      </c>
      <c r="H296" s="58" t="s">
        <v>1117</v>
      </c>
      <c r="I296" s="58" t="s">
        <v>1118</v>
      </c>
      <c r="J296" s="58" t="s">
        <v>1119</v>
      </c>
      <c r="K296" s="58" t="s">
        <v>1266</v>
      </c>
      <c r="L296" s="101">
        <f>VLOOKUP(H296,Sheet1!C:D,2,FALSE)</f>
        <v>3</v>
      </c>
    </row>
    <row r="297" spans="1:12" ht="75" customHeight="1">
      <c r="A297" s="54">
        <f t="shared" si="4"/>
        <v>292</v>
      </c>
      <c r="B297" s="58" t="s">
        <v>125</v>
      </c>
      <c r="C297" s="58" t="s">
        <v>1113</v>
      </c>
      <c r="D297" s="58" t="s">
        <v>1114</v>
      </c>
      <c r="E297" s="75" t="s">
        <v>1363</v>
      </c>
      <c r="F297" s="75" t="s">
        <v>1115</v>
      </c>
      <c r="G297" s="100" t="s">
        <v>1116</v>
      </c>
      <c r="H297" s="58" t="s">
        <v>1117</v>
      </c>
      <c r="I297" s="58" t="s">
        <v>1118</v>
      </c>
      <c r="J297" s="58" t="s">
        <v>1119</v>
      </c>
      <c r="K297" s="58" t="s">
        <v>1266</v>
      </c>
      <c r="L297" s="101">
        <f>VLOOKUP(H297,Sheet1!C:D,2,FALSE)</f>
        <v>3</v>
      </c>
    </row>
    <row r="298" spans="1:12" ht="75" customHeight="1">
      <c r="A298" s="54">
        <f t="shared" si="4"/>
        <v>293</v>
      </c>
      <c r="B298" s="58" t="s">
        <v>125</v>
      </c>
      <c r="C298" s="58" t="s">
        <v>1113</v>
      </c>
      <c r="D298" s="58" t="s">
        <v>1114</v>
      </c>
      <c r="E298" s="75" t="s">
        <v>1363</v>
      </c>
      <c r="F298" s="75" t="s">
        <v>1115</v>
      </c>
      <c r="G298" s="100" t="s">
        <v>1116</v>
      </c>
      <c r="H298" s="58" t="s">
        <v>1117</v>
      </c>
      <c r="I298" s="58" t="s">
        <v>1118</v>
      </c>
      <c r="J298" s="58" t="s">
        <v>1119</v>
      </c>
      <c r="K298" s="58" t="s">
        <v>1266</v>
      </c>
      <c r="L298" s="101">
        <f>VLOOKUP(H298,Sheet1!C:D,2,FALSE)</f>
        <v>3</v>
      </c>
    </row>
    <row r="299" spans="1:12" ht="75" customHeight="1">
      <c r="A299" s="54">
        <f t="shared" si="4"/>
        <v>294</v>
      </c>
      <c r="B299" s="58" t="s">
        <v>125</v>
      </c>
      <c r="C299" s="58" t="s">
        <v>1113</v>
      </c>
      <c r="D299" s="58" t="s">
        <v>1114</v>
      </c>
      <c r="E299" s="75" t="s">
        <v>1363</v>
      </c>
      <c r="F299" s="75" t="s">
        <v>1115</v>
      </c>
      <c r="G299" s="100" t="s">
        <v>1116</v>
      </c>
      <c r="H299" s="58" t="s">
        <v>1117</v>
      </c>
      <c r="I299" s="58" t="s">
        <v>1118</v>
      </c>
      <c r="J299" s="58" t="s">
        <v>1119</v>
      </c>
      <c r="K299" s="58" t="s">
        <v>1266</v>
      </c>
      <c r="L299" s="101">
        <f>VLOOKUP(H299,Sheet1!C:D,2,FALSE)</f>
        <v>3</v>
      </c>
    </row>
    <row r="300" spans="1:12" ht="75" customHeight="1">
      <c r="A300" s="54">
        <f t="shared" si="4"/>
        <v>295</v>
      </c>
      <c r="B300" s="55" t="s">
        <v>125</v>
      </c>
      <c r="C300" s="55" t="s">
        <v>1120</v>
      </c>
      <c r="D300" s="55" t="s">
        <v>1128</v>
      </c>
      <c r="E300" s="75" t="s">
        <v>1122</v>
      </c>
      <c r="F300" s="75" t="s">
        <v>1122</v>
      </c>
      <c r="G300" s="80" t="s">
        <v>1123</v>
      </c>
      <c r="H300" s="55" t="s">
        <v>131</v>
      </c>
      <c r="I300" s="59" t="s">
        <v>1124</v>
      </c>
      <c r="J300" s="55" t="s">
        <v>1125</v>
      </c>
      <c r="K300" s="55" t="s">
        <v>1126</v>
      </c>
      <c r="L300" s="101">
        <f>VLOOKUP(H300,Sheet1!C:D,2,FALSE)</f>
        <v>1</v>
      </c>
    </row>
    <row r="301" spans="1:12" ht="75" customHeight="1">
      <c r="A301" s="54">
        <f t="shared" si="4"/>
        <v>296</v>
      </c>
      <c r="B301" s="55" t="s">
        <v>125</v>
      </c>
      <c r="C301" s="55" t="s">
        <v>1120</v>
      </c>
      <c r="D301" s="55" t="s">
        <v>1121</v>
      </c>
      <c r="E301" s="75" t="s">
        <v>1122</v>
      </c>
      <c r="F301" s="75" t="s">
        <v>1122</v>
      </c>
      <c r="G301" s="80" t="s">
        <v>1123</v>
      </c>
      <c r="H301" s="55" t="s">
        <v>131</v>
      </c>
      <c r="I301" s="59" t="s">
        <v>1124</v>
      </c>
      <c r="J301" s="55" t="s">
        <v>1127</v>
      </c>
      <c r="K301" s="55" t="s">
        <v>1267</v>
      </c>
      <c r="L301" s="101">
        <f>VLOOKUP(H301,Sheet1!C:D,2,FALSE)</f>
        <v>1</v>
      </c>
    </row>
    <row r="302" spans="1:12" ht="75" customHeight="1">
      <c r="A302" s="54">
        <f t="shared" si="4"/>
        <v>297</v>
      </c>
      <c r="B302" s="55" t="s">
        <v>125</v>
      </c>
      <c r="C302" s="55" t="s">
        <v>1120</v>
      </c>
      <c r="D302" s="55" t="s">
        <v>1121</v>
      </c>
      <c r="E302" s="75" t="s">
        <v>1122</v>
      </c>
      <c r="F302" s="75" t="s">
        <v>1122</v>
      </c>
      <c r="G302" s="80" t="s">
        <v>1123</v>
      </c>
      <c r="H302" s="55" t="s">
        <v>131</v>
      </c>
      <c r="I302" s="59" t="s">
        <v>1124</v>
      </c>
      <c r="J302" s="55" t="s">
        <v>1125</v>
      </c>
      <c r="K302" s="55" t="s">
        <v>1268</v>
      </c>
      <c r="L302" s="101">
        <f>VLOOKUP(H302,Sheet1!C:D,2,FALSE)</f>
        <v>1</v>
      </c>
    </row>
    <row r="303" spans="1:12" ht="75" customHeight="1">
      <c r="A303" s="54">
        <f t="shared" si="4"/>
        <v>298</v>
      </c>
      <c r="B303" s="55" t="s">
        <v>125</v>
      </c>
      <c r="C303" s="55" t="s">
        <v>1120</v>
      </c>
      <c r="D303" s="55" t="s">
        <v>1121</v>
      </c>
      <c r="E303" s="75" t="s">
        <v>1122</v>
      </c>
      <c r="F303" s="55" t="s">
        <v>1122</v>
      </c>
      <c r="G303" s="80" t="s">
        <v>1123</v>
      </c>
      <c r="H303" s="55" t="s">
        <v>131</v>
      </c>
      <c r="I303" s="59" t="s">
        <v>1124</v>
      </c>
      <c r="J303" s="55" t="s">
        <v>1127</v>
      </c>
      <c r="K303" s="55" t="s">
        <v>1269</v>
      </c>
      <c r="L303" s="101">
        <f>VLOOKUP(H303,Sheet1!C:D,2,FALSE)</f>
        <v>1</v>
      </c>
    </row>
    <row r="304" spans="1:12" ht="75" customHeight="1">
      <c r="A304" s="54">
        <f t="shared" si="4"/>
        <v>299</v>
      </c>
      <c r="B304" s="58" t="s">
        <v>125</v>
      </c>
      <c r="C304" s="58" t="s">
        <v>1129</v>
      </c>
      <c r="D304" s="58" t="s">
        <v>1130</v>
      </c>
      <c r="E304" s="75" t="s">
        <v>1131</v>
      </c>
      <c r="F304" s="75" t="s">
        <v>1132</v>
      </c>
      <c r="G304" s="100" t="s">
        <v>1133</v>
      </c>
      <c r="H304" s="58" t="s">
        <v>1317</v>
      </c>
      <c r="I304" s="58" t="s">
        <v>1134</v>
      </c>
      <c r="J304" s="58" t="s">
        <v>1135</v>
      </c>
      <c r="K304" s="58" t="s">
        <v>1271</v>
      </c>
      <c r="L304" s="101">
        <f>VLOOKUP(H304,Sheet1!C:D,2,FALSE)</f>
        <v>23</v>
      </c>
    </row>
    <row r="305" spans="1:12" ht="75" customHeight="1">
      <c r="A305" s="54">
        <f t="shared" si="4"/>
        <v>300</v>
      </c>
      <c r="B305" s="58" t="s">
        <v>125</v>
      </c>
      <c r="C305" s="58" t="s">
        <v>1129</v>
      </c>
      <c r="D305" s="58" t="s">
        <v>1130</v>
      </c>
      <c r="E305" s="75" t="s">
        <v>1131</v>
      </c>
      <c r="F305" s="75" t="s">
        <v>1132</v>
      </c>
      <c r="G305" s="100" t="s">
        <v>1133</v>
      </c>
      <c r="H305" s="58" t="s">
        <v>1317</v>
      </c>
      <c r="I305" s="58" t="s">
        <v>1134</v>
      </c>
      <c r="J305" s="58" t="s">
        <v>1135</v>
      </c>
      <c r="K305" s="58" t="s">
        <v>1272</v>
      </c>
      <c r="L305" s="101">
        <f>VLOOKUP(H305,Sheet1!C:D,2,FALSE)</f>
        <v>23</v>
      </c>
    </row>
    <row r="306" spans="1:12" ht="75" customHeight="1">
      <c r="A306" s="54">
        <f t="shared" si="4"/>
        <v>301</v>
      </c>
      <c r="B306" s="58" t="s">
        <v>127</v>
      </c>
      <c r="C306" s="58" t="s">
        <v>1129</v>
      </c>
      <c r="D306" s="58" t="s">
        <v>1136</v>
      </c>
      <c r="E306" s="75" t="s">
        <v>1137</v>
      </c>
      <c r="F306" s="75" t="s">
        <v>1138</v>
      </c>
      <c r="G306" s="100" t="s">
        <v>1139</v>
      </c>
      <c r="H306" s="58" t="s">
        <v>1317</v>
      </c>
      <c r="I306" s="58" t="s">
        <v>1140</v>
      </c>
      <c r="J306" s="58" t="s">
        <v>1141</v>
      </c>
      <c r="K306" s="58" t="s">
        <v>1273</v>
      </c>
      <c r="L306" s="101">
        <f>VLOOKUP(H306,Sheet1!C:D,2,FALSE)</f>
        <v>23</v>
      </c>
    </row>
    <row r="307" spans="1:12" ht="75" customHeight="1">
      <c r="A307" s="54">
        <f t="shared" si="4"/>
        <v>302</v>
      </c>
      <c r="B307" s="58" t="s">
        <v>127</v>
      </c>
      <c r="C307" s="58" t="s">
        <v>1129</v>
      </c>
      <c r="D307" s="58" t="s">
        <v>1136</v>
      </c>
      <c r="E307" s="75" t="s">
        <v>1137</v>
      </c>
      <c r="F307" s="75" t="s">
        <v>1138</v>
      </c>
      <c r="G307" s="100" t="s">
        <v>1139</v>
      </c>
      <c r="H307" s="58" t="s">
        <v>1317</v>
      </c>
      <c r="I307" s="58" t="s">
        <v>1140</v>
      </c>
      <c r="J307" s="58" t="s">
        <v>1141</v>
      </c>
      <c r="K307" s="58" t="s">
        <v>1270</v>
      </c>
      <c r="L307" s="101">
        <f>VLOOKUP(H307,Sheet1!C:D,2,FALSE)</f>
        <v>23</v>
      </c>
    </row>
    <row r="308" spans="1:12" ht="75" customHeight="1">
      <c r="A308" s="54">
        <f t="shared" si="4"/>
        <v>303</v>
      </c>
      <c r="B308" s="58" t="s">
        <v>127</v>
      </c>
      <c r="C308" s="58" t="s">
        <v>1129</v>
      </c>
      <c r="D308" s="58" t="s">
        <v>1136</v>
      </c>
      <c r="E308" s="75" t="s">
        <v>1137</v>
      </c>
      <c r="F308" s="75" t="s">
        <v>1138</v>
      </c>
      <c r="G308" s="100" t="s">
        <v>1139</v>
      </c>
      <c r="H308" s="58" t="s">
        <v>1317</v>
      </c>
      <c r="I308" s="58" t="s">
        <v>1140</v>
      </c>
      <c r="J308" s="58" t="s">
        <v>1141</v>
      </c>
      <c r="K308" s="58" t="s">
        <v>1274</v>
      </c>
      <c r="L308" s="101">
        <f>VLOOKUP(H308,Sheet1!C:D,2,FALSE)</f>
        <v>23</v>
      </c>
    </row>
    <row r="309" spans="1:12" ht="75" customHeight="1">
      <c r="A309" s="54">
        <f t="shared" si="4"/>
        <v>304</v>
      </c>
      <c r="B309" s="58" t="s">
        <v>125</v>
      </c>
      <c r="C309" s="58" t="s">
        <v>1129</v>
      </c>
      <c r="D309" s="58" t="s">
        <v>1142</v>
      </c>
      <c r="E309" s="75" t="s">
        <v>1143</v>
      </c>
      <c r="F309" s="58" t="s">
        <v>1144</v>
      </c>
      <c r="G309" s="100" t="s">
        <v>1145</v>
      </c>
      <c r="H309" s="58" t="s">
        <v>302</v>
      </c>
      <c r="I309" s="58" t="s">
        <v>1146</v>
      </c>
      <c r="J309" s="58" t="s">
        <v>1147</v>
      </c>
      <c r="K309" s="58" t="s">
        <v>1275</v>
      </c>
      <c r="L309" s="101">
        <f>VLOOKUP(H309,Sheet1!C:D,2,FALSE)</f>
        <v>8</v>
      </c>
    </row>
    <row r="310" spans="1:12" ht="75" customHeight="1">
      <c r="A310" s="54">
        <f t="shared" si="4"/>
        <v>305</v>
      </c>
      <c r="B310" s="58" t="s">
        <v>125</v>
      </c>
      <c r="C310" s="58" t="s">
        <v>1129</v>
      </c>
      <c r="D310" s="58" t="s">
        <v>1142</v>
      </c>
      <c r="E310" s="75" t="s">
        <v>1143</v>
      </c>
      <c r="F310" s="58" t="s">
        <v>1144</v>
      </c>
      <c r="G310" s="100" t="s">
        <v>1145</v>
      </c>
      <c r="H310" s="58" t="s">
        <v>302</v>
      </c>
      <c r="I310" s="58" t="s">
        <v>1146</v>
      </c>
      <c r="J310" s="58" t="s">
        <v>1147</v>
      </c>
      <c r="K310" s="58" t="s">
        <v>1276</v>
      </c>
      <c r="L310" s="101">
        <f>VLOOKUP(H310,Sheet1!C:D,2,FALSE)</f>
        <v>8</v>
      </c>
    </row>
    <row r="311" spans="1:12" ht="75" customHeight="1">
      <c r="A311" s="54">
        <f t="shared" si="4"/>
        <v>306</v>
      </c>
      <c r="B311" s="58" t="s">
        <v>125</v>
      </c>
      <c r="C311" s="58" t="s">
        <v>1129</v>
      </c>
      <c r="D311" s="58" t="s">
        <v>1142</v>
      </c>
      <c r="E311" s="75" t="s">
        <v>1143</v>
      </c>
      <c r="F311" s="58" t="s">
        <v>1144</v>
      </c>
      <c r="G311" s="100" t="s">
        <v>1145</v>
      </c>
      <c r="H311" s="58" t="s">
        <v>302</v>
      </c>
      <c r="I311" s="58" t="s">
        <v>1146</v>
      </c>
      <c r="J311" s="58" t="s">
        <v>1147</v>
      </c>
      <c r="K311" s="58" t="s">
        <v>1277</v>
      </c>
      <c r="L311" s="101">
        <f>VLOOKUP(H311,Sheet1!C:D,2,FALSE)</f>
        <v>8</v>
      </c>
    </row>
    <row r="312" spans="1:12" ht="75" customHeight="1">
      <c r="A312" s="54">
        <f t="shared" si="4"/>
        <v>307</v>
      </c>
      <c r="B312" s="58" t="s">
        <v>125</v>
      </c>
      <c r="C312" s="58" t="s">
        <v>1129</v>
      </c>
      <c r="D312" s="58" t="s">
        <v>1142</v>
      </c>
      <c r="E312" s="75" t="s">
        <v>1143</v>
      </c>
      <c r="F312" s="58" t="s">
        <v>1144</v>
      </c>
      <c r="G312" s="100" t="s">
        <v>1145</v>
      </c>
      <c r="H312" s="58" t="s">
        <v>302</v>
      </c>
      <c r="I312" s="58" t="s">
        <v>1146</v>
      </c>
      <c r="J312" s="58" t="s">
        <v>1147</v>
      </c>
      <c r="K312" s="58" t="s">
        <v>1278</v>
      </c>
      <c r="L312" s="101">
        <f>VLOOKUP(H312,Sheet1!C:D,2,FALSE)</f>
        <v>8</v>
      </c>
    </row>
    <row r="313" spans="1:12" ht="75" customHeight="1">
      <c r="A313" s="54">
        <f t="shared" si="4"/>
        <v>308</v>
      </c>
      <c r="B313" s="58" t="s">
        <v>127</v>
      </c>
      <c r="C313" s="58" t="s">
        <v>1129</v>
      </c>
      <c r="D313" s="58" t="s">
        <v>1148</v>
      </c>
      <c r="E313" s="75" t="s">
        <v>1149</v>
      </c>
      <c r="F313" s="58" t="s">
        <v>1150</v>
      </c>
      <c r="G313" s="100" t="s">
        <v>1151</v>
      </c>
      <c r="H313" s="58" t="s">
        <v>302</v>
      </c>
      <c r="I313" s="58" t="s">
        <v>1152</v>
      </c>
      <c r="J313" s="58" t="s">
        <v>1153</v>
      </c>
      <c r="K313" s="58" t="s">
        <v>1279</v>
      </c>
      <c r="L313" s="101">
        <f>VLOOKUP(H313,Sheet1!C:D,2,FALSE)</f>
        <v>8</v>
      </c>
    </row>
    <row r="314" spans="1:12" ht="75" customHeight="1">
      <c r="A314" s="54">
        <f t="shared" si="4"/>
        <v>309</v>
      </c>
      <c r="B314" s="55" t="s">
        <v>125</v>
      </c>
      <c r="C314" s="55" t="s">
        <v>1154</v>
      </c>
      <c r="D314" s="55" t="s">
        <v>1161</v>
      </c>
      <c r="E314" s="75" t="s">
        <v>1155</v>
      </c>
      <c r="F314" s="55" t="s">
        <v>1156</v>
      </c>
      <c r="G314" s="80" t="s">
        <v>1157</v>
      </c>
      <c r="H314" s="55" t="s">
        <v>131</v>
      </c>
      <c r="I314" s="55" t="s">
        <v>1158</v>
      </c>
      <c r="J314" s="55" t="s">
        <v>1159</v>
      </c>
      <c r="K314" s="55" t="s">
        <v>1160</v>
      </c>
      <c r="L314" s="101">
        <f>VLOOKUP(H314,Sheet1!C:D,2,FALSE)</f>
        <v>1</v>
      </c>
    </row>
    <row r="315" spans="1:12" ht="75" customHeight="1">
      <c r="A315" s="54">
        <f t="shared" si="4"/>
        <v>310</v>
      </c>
      <c r="B315" s="58" t="s">
        <v>125</v>
      </c>
      <c r="C315" s="58" t="s">
        <v>1162</v>
      </c>
      <c r="D315" s="58" t="s">
        <v>1166</v>
      </c>
      <c r="E315" s="75" t="s">
        <v>1364</v>
      </c>
      <c r="F315" s="75" t="s">
        <v>1365</v>
      </c>
      <c r="G315" s="80" t="s">
        <v>1163</v>
      </c>
      <c r="H315" s="58" t="s">
        <v>131</v>
      </c>
      <c r="I315" s="58" t="s">
        <v>1164</v>
      </c>
      <c r="J315" s="58" t="s">
        <v>1165</v>
      </c>
      <c r="K315" s="58" t="s">
        <v>1280</v>
      </c>
      <c r="L315" s="101">
        <f>VLOOKUP(H315,Sheet1!C:D,2,FALSE)</f>
        <v>1</v>
      </c>
    </row>
    <row r="316" spans="1:12" ht="75" customHeight="1">
      <c r="A316" s="54">
        <f t="shared" si="4"/>
        <v>311</v>
      </c>
      <c r="B316" s="58" t="s">
        <v>125</v>
      </c>
      <c r="C316" s="58" t="s">
        <v>1368</v>
      </c>
      <c r="D316" s="58" t="s">
        <v>1369</v>
      </c>
      <c r="E316" s="75" t="s">
        <v>1370</v>
      </c>
      <c r="F316" s="75" t="s">
        <v>1371</v>
      </c>
      <c r="G316" s="100" t="s">
        <v>1372</v>
      </c>
      <c r="H316" s="58" t="s">
        <v>302</v>
      </c>
      <c r="I316" s="58" t="s">
        <v>1373</v>
      </c>
      <c r="J316" s="58" t="s">
        <v>1374</v>
      </c>
      <c r="K316" s="58" t="s">
        <v>1375</v>
      </c>
      <c r="L316" s="101">
        <f>VLOOKUP(H316,Sheet1!C:D,2,FALSE)</f>
        <v>8</v>
      </c>
    </row>
    <row r="317" spans="1:12" ht="75" customHeight="1">
      <c r="A317" s="54">
        <f t="shared" si="4"/>
        <v>312</v>
      </c>
      <c r="B317" s="58" t="s">
        <v>125</v>
      </c>
      <c r="C317" s="58" t="s">
        <v>1368</v>
      </c>
      <c r="D317" s="58" t="s">
        <v>1369</v>
      </c>
      <c r="E317" s="75" t="s">
        <v>1370</v>
      </c>
      <c r="F317" s="75" t="s">
        <v>1371</v>
      </c>
      <c r="G317" s="100" t="s">
        <v>1372</v>
      </c>
      <c r="H317" s="58" t="s">
        <v>302</v>
      </c>
      <c r="I317" s="58" t="s">
        <v>1373</v>
      </c>
      <c r="J317" s="58" t="s">
        <v>1374</v>
      </c>
      <c r="K317" s="58" t="s">
        <v>1376</v>
      </c>
      <c r="L317" s="101">
        <f>VLOOKUP(H317,Sheet1!C:D,2,FALSE)</f>
        <v>8</v>
      </c>
    </row>
    <row r="318" spans="1:12" ht="75" customHeight="1">
      <c r="A318" s="54">
        <f t="shared" si="4"/>
        <v>313</v>
      </c>
      <c r="B318" s="58" t="s">
        <v>125</v>
      </c>
      <c r="C318" s="58" t="s">
        <v>1368</v>
      </c>
      <c r="D318" s="58" t="s">
        <v>1369</v>
      </c>
      <c r="E318" s="75" t="s">
        <v>1370</v>
      </c>
      <c r="F318" s="75" t="s">
        <v>1371</v>
      </c>
      <c r="G318" s="100" t="s">
        <v>1372</v>
      </c>
      <c r="H318" s="58" t="s">
        <v>302</v>
      </c>
      <c r="I318" s="58" t="s">
        <v>1373</v>
      </c>
      <c r="J318" s="58" t="s">
        <v>1374</v>
      </c>
      <c r="K318" s="58" t="s">
        <v>1377</v>
      </c>
      <c r="L318" s="101">
        <f>VLOOKUP(H318,Sheet1!C:D,2,FALSE)</f>
        <v>8</v>
      </c>
    </row>
    <row r="319" spans="1:12" ht="75" customHeight="1">
      <c r="A319" s="54">
        <f t="shared" si="4"/>
        <v>314</v>
      </c>
      <c r="B319" s="58" t="s">
        <v>125</v>
      </c>
      <c r="C319" s="58" t="s">
        <v>1402</v>
      </c>
      <c r="D319" s="58" t="s">
        <v>1403</v>
      </c>
      <c r="E319" s="75" t="s">
        <v>1404</v>
      </c>
      <c r="F319" s="75" t="s">
        <v>1405</v>
      </c>
      <c r="G319" s="100" t="s">
        <v>1406</v>
      </c>
      <c r="H319" s="58" t="s">
        <v>1407</v>
      </c>
      <c r="I319" s="58" t="s">
        <v>1408</v>
      </c>
      <c r="J319" s="58" t="s">
        <v>1409</v>
      </c>
      <c r="K319" s="58" t="s">
        <v>1410</v>
      </c>
      <c r="L319" s="101">
        <f>VLOOKUP(H319,Sheet1!C:D,2,FALSE)</f>
        <v>1</v>
      </c>
    </row>
    <row r="320" spans="1:12" ht="75" customHeight="1">
      <c r="A320" s="54">
        <f t="shared" si="4"/>
        <v>315</v>
      </c>
      <c r="B320" s="58" t="s">
        <v>125</v>
      </c>
      <c r="C320" s="58" t="s">
        <v>1402</v>
      </c>
      <c r="D320" s="58" t="s">
        <v>1403</v>
      </c>
      <c r="E320" s="75" t="s">
        <v>1404</v>
      </c>
      <c r="F320" s="75" t="s">
        <v>1405</v>
      </c>
      <c r="G320" s="100" t="s">
        <v>1406</v>
      </c>
      <c r="H320" s="58" t="s">
        <v>1407</v>
      </c>
      <c r="I320" s="58" t="s">
        <v>1408</v>
      </c>
      <c r="J320" s="58" t="s">
        <v>1409</v>
      </c>
      <c r="K320" s="58" t="s">
        <v>1411</v>
      </c>
      <c r="L320" s="101">
        <f>VLOOKUP(H320,Sheet1!C:D,2,FALSE)</f>
        <v>1</v>
      </c>
    </row>
    <row r="321" spans="1:12" ht="75" customHeight="1">
      <c r="A321" s="54">
        <f t="shared" si="4"/>
        <v>316</v>
      </c>
      <c r="B321" s="58" t="s">
        <v>125</v>
      </c>
      <c r="C321" s="58" t="s">
        <v>1402</v>
      </c>
      <c r="D321" s="58" t="s">
        <v>1403</v>
      </c>
      <c r="E321" s="75" t="s">
        <v>1404</v>
      </c>
      <c r="F321" s="75" t="s">
        <v>1405</v>
      </c>
      <c r="G321" s="100" t="s">
        <v>1406</v>
      </c>
      <c r="H321" s="58" t="s">
        <v>1407</v>
      </c>
      <c r="I321" s="58" t="s">
        <v>1408</v>
      </c>
      <c r="J321" s="58" t="s">
        <v>1409</v>
      </c>
      <c r="K321" s="58" t="s">
        <v>1412</v>
      </c>
      <c r="L321" s="101">
        <f>VLOOKUP(H321,Sheet1!C:D,2,FALSE)</f>
        <v>1</v>
      </c>
    </row>
    <row r="322" spans="1:12" ht="75" customHeight="1">
      <c r="A322" s="54">
        <f t="shared" si="4"/>
        <v>317</v>
      </c>
      <c r="B322" s="58" t="s">
        <v>125</v>
      </c>
      <c r="C322" s="58" t="s">
        <v>1402</v>
      </c>
      <c r="D322" s="58" t="s">
        <v>1403</v>
      </c>
      <c r="E322" s="75" t="s">
        <v>1404</v>
      </c>
      <c r="F322" s="75" t="s">
        <v>1405</v>
      </c>
      <c r="G322" s="100" t="s">
        <v>1406</v>
      </c>
      <c r="H322" s="58" t="s">
        <v>1407</v>
      </c>
      <c r="I322" s="58" t="s">
        <v>1408</v>
      </c>
      <c r="J322" s="58" t="s">
        <v>1409</v>
      </c>
      <c r="K322" s="58" t="s">
        <v>1413</v>
      </c>
      <c r="L322" s="101">
        <f>VLOOKUP(H322,Sheet1!C:D,2,FALSE)</f>
        <v>1</v>
      </c>
    </row>
    <row r="323" spans="1:12" ht="75" customHeight="1">
      <c r="A323" s="54">
        <f t="shared" si="4"/>
        <v>318</v>
      </c>
      <c r="B323" s="55" t="s">
        <v>1283</v>
      </c>
      <c r="C323" s="59" t="s">
        <v>137</v>
      </c>
      <c r="D323" s="59" t="s">
        <v>138</v>
      </c>
      <c r="E323" s="59" t="s">
        <v>139</v>
      </c>
      <c r="F323" s="59" t="s">
        <v>140</v>
      </c>
      <c r="G323" s="73" t="s">
        <v>1286</v>
      </c>
      <c r="H323" s="59" t="s">
        <v>16</v>
      </c>
      <c r="I323" s="59" t="s">
        <v>141</v>
      </c>
      <c r="J323" s="59" t="s">
        <v>142</v>
      </c>
      <c r="K323" s="59" t="s">
        <v>1285</v>
      </c>
      <c r="L323" s="101">
        <f>VLOOKUP(H323,Sheet1!C:D,2,FALSE)</f>
        <v>7</v>
      </c>
    </row>
    <row r="324" spans="1:12" ht="75" customHeight="1">
      <c r="A324" s="54">
        <f t="shared" si="4"/>
        <v>319</v>
      </c>
      <c r="B324" s="55" t="s">
        <v>1283</v>
      </c>
      <c r="C324" s="59" t="s">
        <v>137</v>
      </c>
      <c r="D324" s="59" t="s">
        <v>138</v>
      </c>
      <c r="E324" s="59" t="s">
        <v>139</v>
      </c>
      <c r="F324" s="59" t="s">
        <v>140</v>
      </c>
      <c r="G324" s="73" t="s">
        <v>1286</v>
      </c>
      <c r="H324" s="59" t="s">
        <v>16</v>
      </c>
      <c r="I324" s="59" t="s">
        <v>141</v>
      </c>
      <c r="J324" s="59" t="s">
        <v>142</v>
      </c>
      <c r="K324" s="59" t="s">
        <v>1287</v>
      </c>
      <c r="L324" s="101">
        <f>VLOOKUP(H324,Sheet1!C:D,2,FALSE)</f>
        <v>7</v>
      </c>
    </row>
    <row r="325" spans="1:12" ht="75" customHeight="1">
      <c r="A325" s="54">
        <f t="shared" si="4"/>
        <v>320</v>
      </c>
      <c r="B325" s="55" t="s">
        <v>1283</v>
      </c>
      <c r="C325" s="59" t="s">
        <v>137</v>
      </c>
      <c r="D325" s="59" t="s">
        <v>138</v>
      </c>
      <c r="E325" s="59" t="s">
        <v>139</v>
      </c>
      <c r="F325" s="59" t="s">
        <v>140</v>
      </c>
      <c r="G325" s="73" t="s">
        <v>1286</v>
      </c>
      <c r="H325" s="59" t="s">
        <v>16</v>
      </c>
      <c r="I325" s="59" t="s">
        <v>141</v>
      </c>
      <c r="J325" s="59" t="s">
        <v>142</v>
      </c>
      <c r="K325" s="59" t="s">
        <v>1288</v>
      </c>
      <c r="L325" s="101">
        <f>VLOOKUP(H325,Sheet1!C:D,2,FALSE)</f>
        <v>7</v>
      </c>
    </row>
    <row r="326" spans="1:12" ht="75" customHeight="1">
      <c r="A326" s="54">
        <f t="shared" ref="A326:A387" si="5">IF(B326="","",A325+1)</f>
        <v>321</v>
      </c>
      <c r="B326" s="55" t="s">
        <v>1283</v>
      </c>
      <c r="C326" s="59" t="s">
        <v>137</v>
      </c>
      <c r="D326" s="59" t="s">
        <v>138</v>
      </c>
      <c r="E326" s="59" t="s">
        <v>139</v>
      </c>
      <c r="F326" s="59" t="s">
        <v>140</v>
      </c>
      <c r="G326" s="73" t="s">
        <v>1286</v>
      </c>
      <c r="H326" s="59" t="s">
        <v>16</v>
      </c>
      <c r="I326" s="59" t="s">
        <v>141</v>
      </c>
      <c r="J326" s="59" t="s">
        <v>142</v>
      </c>
      <c r="K326" s="59" t="s">
        <v>1289</v>
      </c>
      <c r="L326" s="101">
        <f>VLOOKUP(H326,Sheet1!C:D,2,FALSE)</f>
        <v>7</v>
      </c>
    </row>
    <row r="327" spans="1:12" ht="75" customHeight="1">
      <c r="A327" s="54">
        <f t="shared" si="5"/>
        <v>322</v>
      </c>
      <c r="B327" s="55" t="s">
        <v>1283</v>
      </c>
      <c r="C327" s="59" t="s">
        <v>137</v>
      </c>
      <c r="D327" s="59" t="s">
        <v>138</v>
      </c>
      <c r="E327" s="59" t="s">
        <v>139</v>
      </c>
      <c r="F327" s="59" t="s">
        <v>140</v>
      </c>
      <c r="G327" s="73" t="s">
        <v>1286</v>
      </c>
      <c r="H327" s="59" t="s">
        <v>16</v>
      </c>
      <c r="I327" s="59" t="s">
        <v>141</v>
      </c>
      <c r="J327" s="59" t="s">
        <v>142</v>
      </c>
      <c r="K327" s="59" t="s">
        <v>1290</v>
      </c>
      <c r="L327" s="101">
        <f>VLOOKUP(H327,Sheet1!C:D,2,FALSE)</f>
        <v>7</v>
      </c>
    </row>
    <row r="328" spans="1:12" ht="75" customHeight="1">
      <c r="A328" s="54">
        <f t="shared" si="5"/>
        <v>323</v>
      </c>
      <c r="B328" s="55" t="s">
        <v>1283</v>
      </c>
      <c r="C328" s="59" t="s">
        <v>137</v>
      </c>
      <c r="D328" s="59" t="s">
        <v>138</v>
      </c>
      <c r="E328" s="59" t="s">
        <v>139</v>
      </c>
      <c r="F328" s="59" t="s">
        <v>140</v>
      </c>
      <c r="G328" s="73" t="s">
        <v>1286</v>
      </c>
      <c r="H328" s="59" t="s">
        <v>16</v>
      </c>
      <c r="I328" s="59" t="s">
        <v>141</v>
      </c>
      <c r="J328" s="59" t="s">
        <v>142</v>
      </c>
      <c r="K328" s="59" t="s">
        <v>1291</v>
      </c>
      <c r="L328" s="101">
        <f>VLOOKUP(H328,Sheet1!C:D,2,FALSE)</f>
        <v>7</v>
      </c>
    </row>
    <row r="329" spans="1:12" ht="75" customHeight="1">
      <c r="A329" s="54">
        <f t="shared" si="5"/>
        <v>324</v>
      </c>
      <c r="B329" s="55" t="s">
        <v>1283</v>
      </c>
      <c r="C329" s="59" t="s">
        <v>137</v>
      </c>
      <c r="D329" s="59" t="s">
        <v>138</v>
      </c>
      <c r="E329" s="59" t="s">
        <v>139</v>
      </c>
      <c r="F329" s="59" t="s">
        <v>140</v>
      </c>
      <c r="G329" s="73" t="s">
        <v>1286</v>
      </c>
      <c r="H329" s="59" t="s">
        <v>16</v>
      </c>
      <c r="I329" s="59" t="s">
        <v>141</v>
      </c>
      <c r="J329" s="59" t="s">
        <v>142</v>
      </c>
      <c r="K329" s="59" t="s">
        <v>1292</v>
      </c>
      <c r="L329" s="101">
        <f>VLOOKUP(H329,Sheet1!C:D,2,FALSE)</f>
        <v>7</v>
      </c>
    </row>
    <row r="330" spans="1:12" ht="75" customHeight="1">
      <c r="A330" s="54">
        <f t="shared" si="5"/>
        <v>325</v>
      </c>
      <c r="B330" s="55" t="s">
        <v>1283</v>
      </c>
      <c r="C330" s="59" t="s">
        <v>137</v>
      </c>
      <c r="D330" s="59" t="s">
        <v>138</v>
      </c>
      <c r="E330" s="59" t="s">
        <v>139</v>
      </c>
      <c r="F330" s="59" t="s">
        <v>140</v>
      </c>
      <c r="G330" s="73" t="s">
        <v>1286</v>
      </c>
      <c r="H330" s="59" t="s">
        <v>16</v>
      </c>
      <c r="I330" s="59" t="s">
        <v>141</v>
      </c>
      <c r="J330" s="59" t="s">
        <v>142</v>
      </c>
      <c r="K330" s="59" t="s">
        <v>1293</v>
      </c>
      <c r="L330" s="101">
        <f>VLOOKUP(H330,Sheet1!C:D,2,FALSE)</f>
        <v>7</v>
      </c>
    </row>
    <row r="331" spans="1:12" ht="75" customHeight="1">
      <c r="A331" s="54">
        <f t="shared" si="5"/>
        <v>326</v>
      </c>
      <c r="B331" s="55" t="s">
        <v>1283</v>
      </c>
      <c r="C331" s="59" t="s">
        <v>137</v>
      </c>
      <c r="D331" s="59" t="s">
        <v>138</v>
      </c>
      <c r="E331" s="59" t="s">
        <v>139</v>
      </c>
      <c r="F331" s="59" t="s">
        <v>140</v>
      </c>
      <c r="G331" s="73" t="s">
        <v>1286</v>
      </c>
      <c r="H331" s="59" t="s">
        <v>16</v>
      </c>
      <c r="I331" s="59" t="s">
        <v>141</v>
      </c>
      <c r="J331" s="59" t="s">
        <v>142</v>
      </c>
      <c r="K331" s="59" t="s">
        <v>1294</v>
      </c>
      <c r="L331" s="101">
        <f>VLOOKUP(H331,Sheet1!C:D,2,FALSE)</f>
        <v>7</v>
      </c>
    </row>
    <row r="332" spans="1:12" ht="75" customHeight="1">
      <c r="A332" s="54">
        <f t="shared" si="5"/>
        <v>327</v>
      </c>
      <c r="B332" s="55" t="s">
        <v>1283</v>
      </c>
      <c r="C332" s="59" t="s">
        <v>137</v>
      </c>
      <c r="D332" s="59" t="s">
        <v>138</v>
      </c>
      <c r="E332" s="59" t="s">
        <v>139</v>
      </c>
      <c r="F332" s="59" t="s">
        <v>140</v>
      </c>
      <c r="G332" s="73" t="s">
        <v>1286</v>
      </c>
      <c r="H332" s="59" t="s">
        <v>16</v>
      </c>
      <c r="I332" s="59" t="s">
        <v>141</v>
      </c>
      <c r="J332" s="59" t="s">
        <v>142</v>
      </c>
      <c r="K332" s="59" t="s">
        <v>1296</v>
      </c>
      <c r="L332" s="101">
        <f>VLOOKUP(H332,Sheet1!C:D,2,FALSE)</f>
        <v>7</v>
      </c>
    </row>
    <row r="333" spans="1:12" ht="75" customHeight="1">
      <c r="A333" s="54">
        <f t="shared" si="5"/>
        <v>328</v>
      </c>
      <c r="B333" s="55" t="s">
        <v>1283</v>
      </c>
      <c r="C333" s="59" t="s">
        <v>137</v>
      </c>
      <c r="D333" s="59" t="s">
        <v>138</v>
      </c>
      <c r="E333" s="59" t="s">
        <v>139</v>
      </c>
      <c r="F333" s="59" t="s">
        <v>140</v>
      </c>
      <c r="G333" s="73" t="s">
        <v>1286</v>
      </c>
      <c r="H333" s="59" t="s">
        <v>16</v>
      </c>
      <c r="I333" s="59" t="s">
        <v>141</v>
      </c>
      <c r="J333" s="59" t="s">
        <v>142</v>
      </c>
      <c r="K333" s="59" t="s">
        <v>1295</v>
      </c>
      <c r="L333" s="101">
        <f>VLOOKUP(H333,Sheet1!C:D,2,FALSE)</f>
        <v>7</v>
      </c>
    </row>
    <row r="334" spans="1:12" ht="75" customHeight="1">
      <c r="A334" s="54">
        <f t="shared" si="5"/>
        <v>329</v>
      </c>
      <c r="B334" s="55" t="s">
        <v>1283</v>
      </c>
      <c r="C334" s="59" t="s">
        <v>137</v>
      </c>
      <c r="D334" s="59" t="s">
        <v>138</v>
      </c>
      <c r="E334" s="59" t="s">
        <v>139</v>
      </c>
      <c r="F334" s="59" t="s">
        <v>140</v>
      </c>
      <c r="G334" s="73" t="s">
        <v>1286</v>
      </c>
      <c r="H334" s="59" t="s">
        <v>16</v>
      </c>
      <c r="I334" s="59" t="s">
        <v>141</v>
      </c>
      <c r="J334" s="59" t="s">
        <v>142</v>
      </c>
      <c r="K334" s="59" t="s">
        <v>1297</v>
      </c>
      <c r="L334" s="101">
        <f>VLOOKUP(H334,Sheet1!C:D,2,FALSE)</f>
        <v>7</v>
      </c>
    </row>
    <row r="335" spans="1:12" ht="75" customHeight="1">
      <c r="A335" s="54">
        <f t="shared" si="5"/>
        <v>330</v>
      </c>
      <c r="B335" s="55" t="s">
        <v>1283</v>
      </c>
      <c r="C335" s="59" t="s">
        <v>137</v>
      </c>
      <c r="D335" s="59" t="s">
        <v>138</v>
      </c>
      <c r="E335" s="59" t="s">
        <v>139</v>
      </c>
      <c r="F335" s="59" t="s">
        <v>140</v>
      </c>
      <c r="G335" s="73" t="s">
        <v>1286</v>
      </c>
      <c r="H335" s="59" t="s">
        <v>16</v>
      </c>
      <c r="I335" s="59" t="s">
        <v>141</v>
      </c>
      <c r="J335" s="59" t="s">
        <v>142</v>
      </c>
      <c r="K335" s="59" t="s">
        <v>1298</v>
      </c>
      <c r="L335" s="101">
        <f>VLOOKUP(H335,Sheet1!C:D,2,FALSE)</f>
        <v>7</v>
      </c>
    </row>
    <row r="336" spans="1:12" ht="75" customHeight="1">
      <c r="A336" s="54">
        <f t="shared" si="5"/>
        <v>331</v>
      </c>
      <c r="B336" s="55" t="s">
        <v>1283</v>
      </c>
      <c r="C336" s="59" t="s">
        <v>137</v>
      </c>
      <c r="D336" s="59" t="s">
        <v>138</v>
      </c>
      <c r="E336" s="59" t="s">
        <v>139</v>
      </c>
      <c r="F336" s="59" t="s">
        <v>140</v>
      </c>
      <c r="G336" s="73" t="s">
        <v>1286</v>
      </c>
      <c r="H336" s="59" t="s">
        <v>16</v>
      </c>
      <c r="I336" s="59" t="s">
        <v>141</v>
      </c>
      <c r="J336" s="59" t="s">
        <v>142</v>
      </c>
      <c r="K336" s="59" t="s">
        <v>1299</v>
      </c>
      <c r="L336" s="101">
        <f>VLOOKUP(H336,Sheet1!C:D,2,FALSE)</f>
        <v>7</v>
      </c>
    </row>
    <row r="337" spans="1:12" ht="75" customHeight="1">
      <c r="A337" s="54">
        <f t="shared" si="5"/>
        <v>332</v>
      </c>
      <c r="B337" s="55" t="s">
        <v>1283</v>
      </c>
      <c r="C337" s="59" t="s">
        <v>137</v>
      </c>
      <c r="D337" s="59" t="s">
        <v>138</v>
      </c>
      <c r="E337" s="59" t="s">
        <v>139</v>
      </c>
      <c r="F337" s="59" t="s">
        <v>140</v>
      </c>
      <c r="G337" s="73" t="s">
        <v>1286</v>
      </c>
      <c r="H337" s="59" t="s">
        <v>16</v>
      </c>
      <c r="I337" s="59" t="s">
        <v>141</v>
      </c>
      <c r="J337" s="59" t="s">
        <v>142</v>
      </c>
      <c r="K337" s="59" t="s">
        <v>1300</v>
      </c>
      <c r="L337" s="101">
        <f>VLOOKUP(H337,Sheet1!C:D,2,FALSE)</f>
        <v>7</v>
      </c>
    </row>
    <row r="338" spans="1:12" ht="75" customHeight="1">
      <c r="A338" s="54">
        <f t="shared" si="5"/>
        <v>333</v>
      </c>
      <c r="B338" s="55" t="s">
        <v>1283</v>
      </c>
      <c r="C338" s="59" t="s">
        <v>137</v>
      </c>
      <c r="D338" s="59" t="s">
        <v>138</v>
      </c>
      <c r="E338" s="59" t="s">
        <v>139</v>
      </c>
      <c r="F338" s="59" t="s">
        <v>140</v>
      </c>
      <c r="G338" s="73" t="s">
        <v>1286</v>
      </c>
      <c r="H338" s="59" t="s">
        <v>16</v>
      </c>
      <c r="I338" s="59" t="s">
        <v>141</v>
      </c>
      <c r="J338" s="59" t="s">
        <v>142</v>
      </c>
      <c r="K338" s="59" t="s">
        <v>1301</v>
      </c>
      <c r="L338" s="101">
        <f>VLOOKUP(H338,Sheet1!C:D,2,FALSE)</f>
        <v>7</v>
      </c>
    </row>
    <row r="339" spans="1:12" ht="75" customHeight="1">
      <c r="A339" s="54">
        <f t="shared" si="5"/>
        <v>334</v>
      </c>
      <c r="B339" s="55" t="s">
        <v>1283</v>
      </c>
      <c r="C339" s="59" t="s">
        <v>137</v>
      </c>
      <c r="D339" s="59" t="s">
        <v>138</v>
      </c>
      <c r="E339" s="59" t="s">
        <v>139</v>
      </c>
      <c r="F339" s="59" t="s">
        <v>140</v>
      </c>
      <c r="G339" s="73" t="s">
        <v>1286</v>
      </c>
      <c r="H339" s="59" t="s">
        <v>16</v>
      </c>
      <c r="I339" s="59" t="s">
        <v>141</v>
      </c>
      <c r="J339" s="59" t="s">
        <v>142</v>
      </c>
      <c r="K339" s="59" t="s">
        <v>1302</v>
      </c>
      <c r="L339" s="101">
        <f>VLOOKUP(H339,Sheet1!C:D,2,FALSE)</f>
        <v>7</v>
      </c>
    </row>
    <row r="340" spans="1:12" ht="75" customHeight="1">
      <c r="A340" s="54">
        <f t="shared" si="5"/>
        <v>335</v>
      </c>
      <c r="B340" s="55" t="s">
        <v>1283</v>
      </c>
      <c r="C340" s="59" t="s">
        <v>137</v>
      </c>
      <c r="D340" s="59" t="s">
        <v>138</v>
      </c>
      <c r="E340" s="59" t="s">
        <v>139</v>
      </c>
      <c r="F340" s="59" t="s">
        <v>140</v>
      </c>
      <c r="G340" s="73" t="s">
        <v>1286</v>
      </c>
      <c r="H340" s="59" t="s">
        <v>16</v>
      </c>
      <c r="I340" s="59" t="s">
        <v>141</v>
      </c>
      <c r="J340" s="59" t="s">
        <v>142</v>
      </c>
      <c r="K340" s="59" t="s">
        <v>1303</v>
      </c>
      <c r="L340" s="101">
        <f>VLOOKUP(H340,Sheet1!C:D,2,FALSE)</f>
        <v>7</v>
      </c>
    </row>
    <row r="341" spans="1:12" ht="75" customHeight="1">
      <c r="A341" s="54">
        <f t="shared" si="5"/>
        <v>336</v>
      </c>
      <c r="B341" s="55" t="s">
        <v>1283</v>
      </c>
      <c r="C341" s="59" t="s">
        <v>137</v>
      </c>
      <c r="D341" s="59" t="s">
        <v>138</v>
      </c>
      <c r="E341" s="59" t="s">
        <v>139</v>
      </c>
      <c r="F341" s="59" t="s">
        <v>140</v>
      </c>
      <c r="G341" s="73" t="s">
        <v>1286</v>
      </c>
      <c r="H341" s="59" t="s">
        <v>16</v>
      </c>
      <c r="I341" s="59" t="s">
        <v>141</v>
      </c>
      <c r="J341" s="59" t="s">
        <v>142</v>
      </c>
      <c r="K341" s="59" t="s">
        <v>1304</v>
      </c>
      <c r="L341" s="101">
        <f>VLOOKUP(H341,Sheet1!C:D,2,FALSE)</f>
        <v>7</v>
      </c>
    </row>
    <row r="342" spans="1:12" ht="75" customHeight="1">
      <c r="A342" s="54">
        <f t="shared" si="5"/>
        <v>337</v>
      </c>
      <c r="B342" s="55" t="s">
        <v>1283</v>
      </c>
      <c r="C342" s="59" t="s">
        <v>137</v>
      </c>
      <c r="D342" s="59" t="s">
        <v>138</v>
      </c>
      <c r="E342" s="59" t="s">
        <v>139</v>
      </c>
      <c r="F342" s="59" t="s">
        <v>140</v>
      </c>
      <c r="G342" s="73" t="s">
        <v>1286</v>
      </c>
      <c r="H342" s="59" t="s">
        <v>16</v>
      </c>
      <c r="I342" s="59" t="s">
        <v>141</v>
      </c>
      <c r="J342" s="59" t="s">
        <v>142</v>
      </c>
      <c r="K342" s="59" t="s">
        <v>1305</v>
      </c>
      <c r="L342" s="101">
        <f>VLOOKUP(H342,Sheet1!C:D,2,FALSE)</f>
        <v>7</v>
      </c>
    </row>
    <row r="343" spans="1:12" ht="75" customHeight="1">
      <c r="A343" s="54">
        <f t="shared" si="5"/>
        <v>338</v>
      </c>
      <c r="B343" s="55" t="s">
        <v>1283</v>
      </c>
      <c r="C343" s="59" t="s">
        <v>137</v>
      </c>
      <c r="D343" s="59" t="s">
        <v>138</v>
      </c>
      <c r="E343" s="59" t="s">
        <v>139</v>
      </c>
      <c r="F343" s="59" t="s">
        <v>140</v>
      </c>
      <c r="G343" s="73" t="s">
        <v>1286</v>
      </c>
      <c r="H343" s="59" t="s">
        <v>16</v>
      </c>
      <c r="I343" s="59" t="s">
        <v>141</v>
      </c>
      <c r="J343" s="59" t="s">
        <v>142</v>
      </c>
      <c r="K343" s="59" t="s">
        <v>1306</v>
      </c>
      <c r="L343" s="101">
        <f>VLOOKUP(H343,Sheet1!C:D,2,FALSE)</f>
        <v>7</v>
      </c>
    </row>
    <row r="344" spans="1:12" ht="75" customHeight="1">
      <c r="A344" s="54">
        <f t="shared" si="5"/>
        <v>339</v>
      </c>
      <c r="B344" s="55" t="s">
        <v>1283</v>
      </c>
      <c r="C344" s="59" t="s">
        <v>137</v>
      </c>
      <c r="D344" s="59" t="s">
        <v>138</v>
      </c>
      <c r="E344" s="59" t="s">
        <v>139</v>
      </c>
      <c r="F344" s="59" t="s">
        <v>140</v>
      </c>
      <c r="G344" s="73" t="s">
        <v>271</v>
      </c>
      <c r="H344" s="59" t="s">
        <v>16</v>
      </c>
      <c r="I344" s="59" t="s">
        <v>141</v>
      </c>
      <c r="J344" s="59" t="s">
        <v>142</v>
      </c>
      <c r="K344" s="59" t="s">
        <v>1307</v>
      </c>
      <c r="L344" s="101">
        <f>VLOOKUP(H344,Sheet1!C:D,2,FALSE)</f>
        <v>7</v>
      </c>
    </row>
    <row r="345" spans="1:12" ht="75" customHeight="1">
      <c r="A345" s="54">
        <f t="shared" si="5"/>
        <v>340</v>
      </c>
      <c r="B345" s="55" t="s">
        <v>1283</v>
      </c>
      <c r="C345" s="59" t="s">
        <v>137</v>
      </c>
      <c r="D345" s="59" t="s">
        <v>138</v>
      </c>
      <c r="E345" s="59" t="s">
        <v>139</v>
      </c>
      <c r="F345" s="59" t="s">
        <v>140</v>
      </c>
      <c r="G345" s="73" t="s">
        <v>271</v>
      </c>
      <c r="H345" s="59" t="s">
        <v>16</v>
      </c>
      <c r="I345" s="59" t="s">
        <v>141</v>
      </c>
      <c r="J345" s="59" t="s">
        <v>142</v>
      </c>
      <c r="K345" s="59" t="s">
        <v>1308</v>
      </c>
      <c r="L345" s="101">
        <f>VLOOKUP(H345,Sheet1!C:D,2,FALSE)</f>
        <v>7</v>
      </c>
    </row>
    <row r="346" spans="1:12" ht="96">
      <c r="A346" s="54">
        <f t="shared" si="5"/>
        <v>341</v>
      </c>
      <c r="B346" s="119" t="s">
        <v>125</v>
      </c>
      <c r="C346" s="119" t="s">
        <v>1430</v>
      </c>
      <c r="D346" s="119" t="s">
        <v>1432</v>
      </c>
      <c r="E346" s="120" t="s">
        <v>1433</v>
      </c>
      <c r="F346" s="120"/>
      <c r="G346" s="121" t="s">
        <v>1434</v>
      </c>
      <c r="H346" s="119" t="s">
        <v>133</v>
      </c>
      <c r="I346" s="122" t="s">
        <v>1436</v>
      </c>
      <c r="J346" s="119" t="s">
        <v>1438</v>
      </c>
      <c r="K346" s="123" t="s">
        <v>1439</v>
      </c>
      <c r="L346" s="101">
        <f>VLOOKUP(H346,Sheet1!C:D,2,FALSE)</f>
        <v>1</v>
      </c>
    </row>
    <row r="347" spans="1:12" ht="75" customHeight="1">
      <c r="A347" s="54">
        <f t="shared" si="5"/>
        <v>342</v>
      </c>
      <c r="B347" s="119" t="s">
        <v>125</v>
      </c>
      <c r="C347" s="119" t="s">
        <v>1430</v>
      </c>
      <c r="D347" s="119" t="s">
        <v>1432</v>
      </c>
      <c r="E347" s="120" t="s">
        <v>1433</v>
      </c>
      <c r="F347" s="120"/>
      <c r="G347" s="121" t="s">
        <v>1434</v>
      </c>
      <c r="H347" s="119" t="s">
        <v>133</v>
      </c>
      <c r="I347" s="122" t="s">
        <v>1436</v>
      </c>
      <c r="J347" s="119" t="s">
        <v>1438</v>
      </c>
      <c r="K347" s="123" t="s">
        <v>1440</v>
      </c>
      <c r="L347" s="101">
        <f>VLOOKUP(H347,Sheet1!C:D,2,FALSE)</f>
        <v>1</v>
      </c>
    </row>
    <row r="348" spans="1:12" ht="75" customHeight="1">
      <c r="A348" s="54">
        <f t="shared" si="5"/>
        <v>343</v>
      </c>
      <c r="B348" s="119" t="s">
        <v>125</v>
      </c>
      <c r="C348" s="119" t="s">
        <v>1430</v>
      </c>
      <c r="D348" s="119" t="s">
        <v>1432</v>
      </c>
      <c r="E348" s="120" t="s">
        <v>1433</v>
      </c>
      <c r="F348" s="120"/>
      <c r="G348" s="121" t="s">
        <v>1434</v>
      </c>
      <c r="H348" s="119" t="s">
        <v>133</v>
      </c>
      <c r="I348" s="122" t="s">
        <v>1436</v>
      </c>
      <c r="J348" s="119" t="s">
        <v>1438</v>
      </c>
      <c r="K348" s="123" t="s">
        <v>1441</v>
      </c>
      <c r="L348" s="101">
        <f>VLOOKUP(H348,Sheet1!C:D,2,FALSE)</f>
        <v>1</v>
      </c>
    </row>
    <row r="349" spans="1:12" ht="84">
      <c r="A349" s="54">
        <f t="shared" si="5"/>
        <v>344</v>
      </c>
      <c r="B349" s="119" t="s">
        <v>125</v>
      </c>
      <c r="C349" s="119" t="s">
        <v>1430</v>
      </c>
      <c r="D349" s="119" t="s">
        <v>1432</v>
      </c>
      <c r="E349" s="120" t="s">
        <v>1433</v>
      </c>
      <c r="F349" s="120"/>
      <c r="G349" s="121" t="s">
        <v>1434</v>
      </c>
      <c r="H349" s="119" t="s">
        <v>133</v>
      </c>
      <c r="I349" s="122" t="s">
        <v>1436</v>
      </c>
      <c r="J349" s="119" t="s">
        <v>1438</v>
      </c>
      <c r="K349" s="123" t="s">
        <v>1443</v>
      </c>
      <c r="L349" s="101">
        <f>VLOOKUP(H349,Sheet1!C:D,2,FALSE)</f>
        <v>1</v>
      </c>
    </row>
    <row r="350" spans="1:12" ht="84">
      <c r="A350" s="54">
        <f t="shared" si="5"/>
        <v>345</v>
      </c>
      <c r="B350" s="119" t="s">
        <v>125</v>
      </c>
      <c r="C350" s="119" t="s">
        <v>1444</v>
      </c>
      <c r="D350" s="119" t="s">
        <v>1445</v>
      </c>
      <c r="E350" s="120" t="s">
        <v>1446</v>
      </c>
      <c r="F350" s="120" t="s">
        <v>1447</v>
      </c>
      <c r="G350" s="121" t="s">
        <v>1448</v>
      </c>
      <c r="H350" s="119" t="s">
        <v>172</v>
      </c>
      <c r="I350" s="122" t="s">
        <v>1449</v>
      </c>
      <c r="J350" s="119" t="s">
        <v>1450</v>
      </c>
      <c r="K350" s="123" t="s">
        <v>1451</v>
      </c>
      <c r="L350" s="101">
        <f>VLOOKUP(H350,Sheet1!C:D,2,FALSE)</f>
        <v>7</v>
      </c>
    </row>
    <row r="351" spans="1:12" ht="75" customHeight="1">
      <c r="A351" s="54">
        <f t="shared" si="5"/>
        <v>346</v>
      </c>
      <c r="B351" s="119" t="s">
        <v>130</v>
      </c>
      <c r="C351" s="119" t="s">
        <v>1444</v>
      </c>
      <c r="D351" s="119" t="s">
        <v>1445</v>
      </c>
      <c r="E351" s="120" t="s">
        <v>1446</v>
      </c>
      <c r="F351" s="120" t="s">
        <v>1447</v>
      </c>
      <c r="G351" s="121" t="s">
        <v>1448</v>
      </c>
      <c r="H351" s="119" t="s">
        <v>172</v>
      </c>
      <c r="I351" s="122" t="s">
        <v>1449</v>
      </c>
      <c r="J351" s="119" t="s">
        <v>1452</v>
      </c>
      <c r="K351" s="58" t="s">
        <v>1183</v>
      </c>
      <c r="L351" s="101">
        <f>VLOOKUP(H351,Sheet1!C:D,2,FALSE)</f>
        <v>7</v>
      </c>
    </row>
    <row r="352" spans="1:12" ht="75" customHeight="1">
      <c r="A352" s="54">
        <f t="shared" si="5"/>
        <v>347</v>
      </c>
      <c r="B352" s="114" t="s">
        <v>125</v>
      </c>
      <c r="C352" s="114" t="s">
        <v>1453</v>
      </c>
      <c r="D352" s="114" t="s">
        <v>1454</v>
      </c>
      <c r="E352" s="115" t="s">
        <v>1455</v>
      </c>
      <c r="F352" s="115" t="s">
        <v>1456</v>
      </c>
      <c r="G352" s="116" t="s">
        <v>1457</v>
      </c>
      <c r="H352" s="114" t="s">
        <v>131</v>
      </c>
      <c r="I352" s="117" t="s">
        <v>1458</v>
      </c>
      <c r="J352" s="114" t="s">
        <v>1459</v>
      </c>
      <c r="K352" s="118" t="s">
        <v>1460</v>
      </c>
      <c r="L352" s="101">
        <f>VLOOKUP(H352,Sheet1!C:D,2,FALSE)</f>
        <v>1</v>
      </c>
    </row>
    <row r="353" spans="1:12" ht="75" customHeight="1">
      <c r="A353" s="54">
        <f t="shared" si="5"/>
        <v>348</v>
      </c>
      <c r="B353" s="114" t="s">
        <v>125</v>
      </c>
      <c r="C353" s="114" t="s">
        <v>1453</v>
      </c>
      <c r="D353" s="114" t="s">
        <v>1454</v>
      </c>
      <c r="E353" s="115" t="s">
        <v>1455</v>
      </c>
      <c r="F353" s="115" t="s">
        <v>1456</v>
      </c>
      <c r="G353" s="116" t="s">
        <v>1457</v>
      </c>
      <c r="H353" s="114" t="s">
        <v>131</v>
      </c>
      <c r="I353" s="117" t="s">
        <v>1458</v>
      </c>
      <c r="J353" s="114" t="s">
        <v>1459</v>
      </c>
      <c r="K353" s="118" t="s">
        <v>1461</v>
      </c>
      <c r="L353" s="101">
        <f>VLOOKUP(H353,Sheet1!C:D,2,FALSE)</f>
        <v>1</v>
      </c>
    </row>
    <row r="354" spans="1:12" ht="75" customHeight="1">
      <c r="A354" s="54">
        <f t="shared" si="5"/>
        <v>349</v>
      </c>
      <c r="B354" s="114" t="s">
        <v>125</v>
      </c>
      <c r="C354" s="114" t="s">
        <v>1453</v>
      </c>
      <c r="D354" s="114" t="s">
        <v>1454</v>
      </c>
      <c r="E354" s="115" t="s">
        <v>1455</v>
      </c>
      <c r="F354" s="115" t="s">
        <v>1456</v>
      </c>
      <c r="G354" s="116" t="s">
        <v>1457</v>
      </c>
      <c r="H354" s="114" t="s">
        <v>131</v>
      </c>
      <c r="I354" s="117" t="s">
        <v>1458</v>
      </c>
      <c r="J354" s="114" t="s">
        <v>1459</v>
      </c>
      <c r="K354" s="118" t="s">
        <v>1462</v>
      </c>
      <c r="L354" s="101">
        <f>VLOOKUP(H354,Sheet1!C:D,2,FALSE)</f>
        <v>1</v>
      </c>
    </row>
    <row r="355" spans="1:12" ht="75" customHeight="1">
      <c r="A355" s="54">
        <f t="shared" si="5"/>
        <v>350</v>
      </c>
      <c r="B355" s="114" t="s">
        <v>125</v>
      </c>
      <c r="C355" s="114" t="s">
        <v>1453</v>
      </c>
      <c r="D355" s="114" t="s">
        <v>1454</v>
      </c>
      <c r="E355" s="115" t="s">
        <v>1456</v>
      </c>
      <c r="F355" s="115" t="s">
        <v>1463</v>
      </c>
      <c r="G355" s="116" t="s">
        <v>1457</v>
      </c>
      <c r="H355" s="114" t="s">
        <v>131</v>
      </c>
      <c r="I355" s="117" t="s">
        <v>1458</v>
      </c>
      <c r="J355" s="114" t="s">
        <v>1459</v>
      </c>
      <c r="K355" s="118" t="s">
        <v>1464</v>
      </c>
      <c r="L355" s="101">
        <f>VLOOKUP(H355,Sheet1!C:D,2,FALSE)</f>
        <v>1</v>
      </c>
    </row>
    <row r="356" spans="1:12" ht="75" customHeight="1">
      <c r="A356" s="54">
        <f t="shared" si="5"/>
        <v>351</v>
      </c>
      <c r="B356" s="114" t="s">
        <v>130</v>
      </c>
      <c r="C356" s="114" t="s">
        <v>1471</v>
      </c>
      <c r="D356" s="114" t="s">
        <v>1472</v>
      </c>
      <c r="E356" s="115" t="s">
        <v>1473</v>
      </c>
      <c r="F356" s="115" t="s">
        <v>1474</v>
      </c>
      <c r="G356" s="116" t="s">
        <v>1475</v>
      </c>
      <c r="H356" s="114" t="s">
        <v>131</v>
      </c>
      <c r="I356" s="117" t="s">
        <v>1476</v>
      </c>
      <c r="J356" s="114" t="s">
        <v>1477</v>
      </c>
      <c r="K356" s="118" t="s">
        <v>1478</v>
      </c>
      <c r="L356" s="101">
        <f>VLOOKUP(H356,Sheet1!C:D,2,FALSE)</f>
        <v>1</v>
      </c>
    </row>
    <row r="357" spans="1:12" ht="75" customHeight="1">
      <c r="A357" s="54">
        <f t="shared" si="5"/>
        <v>352</v>
      </c>
      <c r="B357" s="114" t="s">
        <v>130</v>
      </c>
      <c r="C357" s="114" t="s">
        <v>1471</v>
      </c>
      <c r="D357" s="114" t="s">
        <v>1472</v>
      </c>
      <c r="E357" s="115" t="s">
        <v>1473</v>
      </c>
      <c r="F357" s="115" t="s">
        <v>1474</v>
      </c>
      <c r="G357" s="116" t="s">
        <v>1475</v>
      </c>
      <c r="H357" s="114" t="s">
        <v>131</v>
      </c>
      <c r="I357" s="117" t="s">
        <v>1476</v>
      </c>
      <c r="J357" s="114" t="s">
        <v>1477</v>
      </c>
      <c r="K357" s="118" t="s">
        <v>1479</v>
      </c>
      <c r="L357" s="101">
        <f>VLOOKUP(H357,Sheet1!C:D,2,FALSE)</f>
        <v>1</v>
      </c>
    </row>
    <row r="358" spans="1:12" ht="75" customHeight="1">
      <c r="A358" s="54">
        <f t="shared" si="5"/>
        <v>353</v>
      </c>
      <c r="B358" s="114" t="s">
        <v>130</v>
      </c>
      <c r="C358" s="114" t="s">
        <v>1471</v>
      </c>
      <c r="D358" s="114" t="s">
        <v>1472</v>
      </c>
      <c r="E358" s="115" t="s">
        <v>1473</v>
      </c>
      <c r="F358" s="115" t="s">
        <v>1474</v>
      </c>
      <c r="G358" s="116" t="s">
        <v>1475</v>
      </c>
      <c r="H358" s="114" t="s">
        <v>131</v>
      </c>
      <c r="I358" s="117" t="s">
        <v>1476</v>
      </c>
      <c r="J358" s="114" t="s">
        <v>1477</v>
      </c>
      <c r="K358" s="118" t="s">
        <v>1480</v>
      </c>
      <c r="L358" s="101">
        <f>VLOOKUP(H358,Sheet1!C:D,2,FALSE)</f>
        <v>1</v>
      </c>
    </row>
    <row r="359" spans="1:12" ht="75" customHeight="1">
      <c r="A359" s="54">
        <f t="shared" si="5"/>
        <v>354</v>
      </c>
      <c r="B359" s="114" t="s">
        <v>130</v>
      </c>
      <c r="C359" s="114" t="s">
        <v>1471</v>
      </c>
      <c r="D359" s="114" t="s">
        <v>1472</v>
      </c>
      <c r="E359" s="115" t="s">
        <v>1473</v>
      </c>
      <c r="F359" s="115" t="s">
        <v>1474</v>
      </c>
      <c r="G359" s="116" t="s">
        <v>1475</v>
      </c>
      <c r="H359" s="114" t="s">
        <v>131</v>
      </c>
      <c r="I359" s="117" t="s">
        <v>1476</v>
      </c>
      <c r="J359" s="114" t="s">
        <v>1477</v>
      </c>
      <c r="K359" s="118" t="s">
        <v>1481</v>
      </c>
      <c r="L359" s="101">
        <f>VLOOKUP(H359,Sheet1!C:D,2,FALSE)</f>
        <v>1</v>
      </c>
    </row>
    <row r="360" spans="1:12" ht="75" customHeight="1">
      <c r="A360" s="54">
        <f t="shared" si="5"/>
        <v>355</v>
      </c>
      <c r="B360" s="114" t="s">
        <v>130</v>
      </c>
      <c r="C360" s="114" t="s">
        <v>1471</v>
      </c>
      <c r="D360" s="114" t="s">
        <v>1472</v>
      </c>
      <c r="E360" s="115" t="s">
        <v>1473</v>
      </c>
      <c r="F360" s="115" t="s">
        <v>1474</v>
      </c>
      <c r="G360" s="116" t="s">
        <v>1475</v>
      </c>
      <c r="H360" s="114" t="s">
        <v>131</v>
      </c>
      <c r="I360" s="117" t="s">
        <v>1476</v>
      </c>
      <c r="J360" s="114" t="s">
        <v>1477</v>
      </c>
      <c r="K360" s="118" t="s">
        <v>1482</v>
      </c>
      <c r="L360" s="101">
        <f>VLOOKUP(H360,Sheet1!C:D,2,FALSE)</f>
        <v>1</v>
      </c>
    </row>
    <row r="361" spans="1:12" ht="75" customHeight="1">
      <c r="A361" s="54">
        <f t="shared" si="5"/>
        <v>356</v>
      </c>
      <c r="B361" s="114" t="s">
        <v>130</v>
      </c>
      <c r="C361" s="114" t="s">
        <v>1471</v>
      </c>
      <c r="D361" s="114" t="s">
        <v>1472</v>
      </c>
      <c r="E361" s="115" t="s">
        <v>1473</v>
      </c>
      <c r="F361" s="115" t="s">
        <v>1474</v>
      </c>
      <c r="G361" s="116" t="s">
        <v>1475</v>
      </c>
      <c r="H361" s="114" t="s">
        <v>131</v>
      </c>
      <c r="I361" s="117" t="s">
        <v>1476</v>
      </c>
      <c r="J361" s="114" t="s">
        <v>1477</v>
      </c>
      <c r="K361" s="118" t="s">
        <v>1483</v>
      </c>
      <c r="L361" s="101">
        <f>VLOOKUP(H361,Sheet1!C:D,2,FALSE)</f>
        <v>1</v>
      </c>
    </row>
    <row r="362" spans="1:12" ht="75" customHeight="1">
      <c r="A362" s="54">
        <f t="shared" si="5"/>
        <v>357</v>
      </c>
      <c r="B362" s="114" t="s">
        <v>125</v>
      </c>
      <c r="C362" s="114" t="s">
        <v>1484</v>
      </c>
      <c r="D362" s="114" t="s">
        <v>1485</v>
      </c>
      <c r="E362" s="115" t="s">
        <v>1486</v>
      </c>
      <c r="F362" s="115" t="s">
        <v>1487</v>
      </c>
      <c r="G362" s="116" t="s">
        <v>1488</v>
      </c>
      <c r="H362" s="114" t="s">
        <v>1407</v>
      </c>
      <c r="I362" s="117" t="s">
        <v>1489</v>
      </c>
      <c r="J362" s="114" t="s">
        <v>1490</v>
      </c>
      <c r="K362" s="118" t="s">
        <v>1491</v>
      </c>
      <c r="L362" s="101">
        <f>VLOOKUP(H362,Sheet1!C:D,2,FALSE)</f>
        <v>1</v>
      </c>
    </row>
    <row r="363" spans="1:12" ht="75" customHeight="1">
      <c r="A363" s="54">
        <f t="shared" si="5"/>
        <v>358</v>
      </c>
      <c r="B363" s="114" t="s">
        <v>125</v>
      </c>
      <c r="C363" s="114" t="s">
        <v>1484</v>
      </c>
      <c r="D363" s="114" t="s">
        <v>1485</v>
      </c>
      <c r="E363" s="115" t="s">
        <v>1486</v>
      </c>
      <c r="F363" s="115" t="s">
        <v>1487</v>
      </c>
      <c r="G363" s="116" t="s">
        <v>1488</v>
      </c>
      <c r="H363" s="114" t="s">
        <v>1407</v>
      </c>
      <c r="I363" s="117" t="s">
        <v>1492</v>
      </c>
      <c r="J363" s="114" t="s">
        <v>1490</v>
      </c>
      <c r="K363" s="118" t="s">
        <v>1493</v>
      </c>
      <c r="L363" s="101">
        <f>VLOOKUP(H363,Sheet1!C:D,2,FALSE)</f>
        <v>1</v>
      </c>
    </row>
    <row r="364" spans="1:12" ht="75" customHeight="1">
      <c r="A364" s="54">
        <f t="shared" si="5"/>
        <v>359</v>
      </c>
      <c r="B364" s="114" t="s">
        <v>125</v>
      </c>
      <c r="C364" s="114" t="s">
        <v>1484</v>
      </c>
      <c r="D364" s="114" t="s">
        <v>1485</v>
      </c>
      <c r="E364" s="115" t="s">
        <v>1486</v>
      </c>
      <c r="F364" s="115" t="s">
        <v>1487</v>
      </c>
      <c r="G364" s="116" t="s">
        <v>1488</v>
      </c>
      <c r="H364" s="114" t="s">
        <v>1407</v>
      </c>
      <c r="I364" s="117" t="s">
        <v>1492</v>
      </c>
      <c r="J364" s="114" t="s">
        <v>1490</v>
      </c>
      <c r="K364" s="118" t="s">
        <v>1494</v>
      </c>
      <c r="L364" s="101">
        <f>VLOOKUP(H364,Sheet1!C:D,2,FALSE)</f>
        <v>1</v>
      </c>
    </row>
    <row r="365" spans="1:12" ht="75" customHeight="1">
      <c r="A365" s="54">
        <f t="shared" si="5"/>
        <v>360</v>
      </c>
      <c r="B365" s="114" t="s">
        <v>127</v>
      </c>
      <c r="C365" s="114" t="s">
        <v>1484</v>
      </c>
      <c r="D365" s="114" t="s">
        <v>1485</v>
      </c>
      <c r="E365" s="115" t="s">
        <v>1486</v>
      </c>
      <c r="F365" s="115" t="s">
        <v>1487</v>
      </c>
      <c r="G365" s="116" t="s">
        <v>1488</v>
      </c>
      <c r="H365" s="114" t="s">
        <v>1407</v>
      </c>
      <c r="I365" s="117" t="s">
        <v>1492</v>
      </c>
      <c r="J365" s="114" t="s">
        <v>1490</v>
      </c>
      <c r="K365" s="118" t="s">
        <v>1495</v>
      </c>
      <c r="L365" s="101">
        <f>VLOOKUP(H365,Sheet1!C:D,2,FALSE)</f>
        <v>1</v>
      </c>
    </row>
    <row r="366" spans="1:12" ht="75" customHeight="1">
      <c r="A366" s="54">
        <f t="shared" si="5"/>
        <v>361</v>
      </c>
      <c r="B366" s="114" t="s">
        <v>125</v>
      </c>
      <c r="C366" s="114" t="s">
        <v>1484</v>
      </c>
      <c r="D366" s="114" t="s">
        <v>1496</v>
      </c>
      <c r="E366" s="115" t="s">
        <v>1497</v>
      </c>
      <c r="F366" s="115" t="s">
        <v>1498</v>
      </c>
      <c r="G366" s="116" t="s">
        <v>1488</v>
      </c>
      <c r="H366" s="114" t="s">
        <v>1407</v>
      </c>
      <c r="I366" s="117" t="s">
        <v>1499</v>
      </c>
      <c r="J366" s="114" t="s">
        <v>1490</v>
      </c>
      <c r="K366" s="118" t="s">
        <v>1500</v>
      </c>
      <c r="L366" s="101">
        <f>VLOOKUP(H366,Sheet1!C:D,2,FALSE)</f>
        <v>1</v>
      </c>
    </row>
    <row r="367" spans="1:12" ht="75" customHeight="1">
      <c r="A367" s="54">
        <f t="shared" si="5"/>
        <v>362</v>
      </c>
      <c r="B367" s="114" t="s">
        <v>125</v>
      </c>
      <c r="C367" s="114" t="s">
        <v>1484</v>
      </c>
      <c r="D367" s="114" t="s">
        <v>1496</v>
      </c>
      <c r="E367" s="115" t="s">
        <v>1497</v>
      </c>
      <c r="F367" s="115" t="s">
        <v>1498</v>
      </c>
      <c r="G367" s="116" t="s">
        <v>1488</v>
      </c>
      <c r="H367" s="114" t="s">
        <v>1407</v>
      </c>
      <c r="I367" s="117" t="s">
        <v>1499</v>
      </c>
      <c r="J367" s="114" t="s">
        <v>1490</v>
      </c>
      <c r="K367" s="118" t="s">
        <v>1501</v>
      </c>
      <c r="L367" s="101">
        <f>VLOOKUP(H367,Sheet1!C:D,2,FALSE)</f>
        <v>1</v>
      </c>
    </row>
    <row r="368" spans="1:12" ht="75" customHeight="1">
      <c r="A368" s="54">
        <f t="shared" si="5"/>
        <v>363</v>
      </c>
      <c r="B368" s="114" t="s">
        <v>125</v>
      </c>
      <c r="C368" s="114" t="s">
        <v>1484</v>
      </c>
      <c r="D368" s="114" t="s">
        <v>1496</v>
      </c>
      <c r="E368" s="115" t="s">
        <v>1497</v>
      </c>
      <c r="F368" s="115" t="s">
        <v>1498</v>
      </c>
      <c r="G368" s="116" t="s">
        <v>1488</v>
      </c>
      <c r="H368" s="114" t="s">
        <v>1407</v>
      </c>
      <c r="I368" s="117" t="s">
        <v>1499</v>
      </c>
      <c r="J368" s="114" t="s">
        <v>1490</v>
      </c>
      <c r="K368" s="118" t="s">
        <v>1502</v>
      </c>
      <c r="L368" s="101">
        <f>VLOOKUP(H368,Sheet1!C:D,2,FALSE)</f>
        <v>1</v>
      </c>
    </row>
    <row r="369" spans="1:12" ht="75" customHeight="1">
      <c r="A369" s="54">
        <f t="shared" si="5"/>
        <v>364</v>
      </c>
      <c r="B369" s="114" t="s">
        <v>125</v>
      </c>
      <c r="C369" s="114" t="s">
        <v>1503</v>
      </c>
      <c r="D369" s="114" t="s">
        <v>1504</v>
      </c>
      <c r="E369" s="115" t="s">
        <v>1468</v>
      </c>
      <c r="F369" s="115" t="s">
        <v>1469</v>
      </c>
      <c r="G369" s="116" t="s">
        <v>1470</v>
      </c>
      <c r="H369" s="114" t="s">
        <v>1505</v>
      </c>
      <c r="I369" s="117" t="s">
        <v>1506</v>
      </c>
      <c r="J369" s="114" t="s">
        <v>1507</v>
      </c>
      <c r="K369" s="118" t="s">
        <v>1508</v>
      </c>
      <c r="L369" s="101">
        <f>VLOOKUP(H369,Sheet1!C:D,2,FALSE)</f>
        <v>7</v>
      </c>
    </row>
    <row r="370" spans="1:12" ht="75" customHeight="1">
      <c r="A370" s="54">
        <f t="shared" si="5"/>
        <v>365</v>
      </c>
      <c r="B370" s="114" t="s">
        <v>125</v>
      </c>
      <c r="C370" s="114" t="s">
        <v>1503</v>
      </c>
      <c r="D370" s="114" t="s">
        <v>1504</v>
      </c>
      <c r="E370" s="115" t="s">
        <v>1468</v>
      </c>
      <c r="F370" s="115" t="s">
        <v>1469</v>
      </c>
      <c r="G370" s="116" t="s">
        <v>1470</v>
      </c>
      <c r="H370" s="114" t="s">
        <v>1505</v>
      </c>
      <c r="I370" s="117" t="s">
        <v>1506</v>
      </c>
      <c r="J370" s="114" t="s">
        <v>1507</v>
      </c>
      <c r="K370" s="118" t="s">
        <v>1509</v>
      </c>
      <c r="L370" s="101">
        <f>VLOOKUP(H370,Sheet1!C:D,2,FALSE)</f>
        <v>7</v>
      </c>
    </row>
    <row r="371" spans="1:12" ht="75" customHeight="1">
      <c r="A371" s="54">
        <f t="shared" si="5"/>
        <v>366</v>
      </c>
      <c r="B371" s="114" t="s">
        <v>125</v>
      </c>
      <c r="C371" s="114" t="s">
        <v>1503</v>
      </c>
      <c r="D371" s="114" t="s">
        <v>1504</v>
      </c>
      <c r="E371" s="115" t="s">
        <v>1468</v>
      </c>
      <c r="F371" s="115" t="s">
        <v>1469</v>
      </c>
      <c r="G371" s="116" t="s">
        <v>1470</v>
      </c>
      <c r="H371" s="114" t="s">
        <v>1505</v>
      </c>
      <c r="I371" s="117" t="s">
        <v>1506</v>
      </c>
      <c r="J371" s="114" t="s">
        <v>1510</v>
      </c>
      <c r="K371" s="118" t="s">
        <v>1511</v>
      </c>
      <c r="L371" s="101">
        <f>VLOOKUP(H371,Sheet1!C:D,2,FALSE)</f>
        <v>7</v>
      </c>
    </row>
    <row r="372" spans="1:12" ht="75" customHeight="1">
      <c r="A372" s="64">
        <f t="shared" si="5"/>
        <v>367</v>
      </c>
      <c r="B372" s="124" t="s">
        <v>125</v>
      </c>
      <c r="C372" s="124" t="s">
        <v>1503</v>
      </c>
      <c r="D372" s="124" t="s">
        <v>1504</v>
      </c>
      <c r="E372" s="125" t="s">
        <v>1468</v>
      </c>
      <c r="F372" s="125" t="s">
        <v>1469</v>
      </c>
      <c r="G372" s="126" t="s">
        <v>1470</v>
      </c>
      <c r="H372" s="124" t="s">
        <v>1505</v>
      </c>
      <c r="I372" s="127" t="s">
        <v>1506</v>
      </c>
      <c r="J372" s="124" t="s">
        <v>1512</v>
      </c>
      <c r="K372" s="128" t="s">
        <v>1513</v>
      </c>
      <c r="L372" s="101">
        <f>VLOOKUP(H372,Sheet1!C:D,2,FALSE)</f>
        <v>7</v>
      </c>
    </row>
    <row r="373" spans="1:12" ht="75" customHeight="1">
      <c r="A373" s="54">
        <f t="shared" si="5"/>
        <v>368</v>
      </c>
      <c r="B373" s="139" t="s">
        <v>125</v>
      </c>
      <c r="C373" s="139" t="s">
        <v>1503</v>
      </c>
      <c r="D373" s="139" t="s">
        <v>1514</v>
      </c>
      <c r="E373" s="140" t="s">
        <v>1515</v>
      </c>
      <c r="F373" s="140" t="s">
        <v>1516</v>
      </c>
      <c r="G373" s="141" t="s">
        <v>1517</v>
      </c>
      <c r="H373" s="139" t="s">
        <v>1518</v>
      </c>
      <c r="I373" s="142" t="s">
        <v>1519</v>
      </c>
      <c r="J373" s="139" t="s">
        <v>1520</v>
      </c>
      <c r="K373" s="143" t="s">
        <v>1521</v>
      </c>
      <c r="L373" s="138">
        <f>VLOOKUP(H373,Sheet1!C:D,2,FALSE)</f>
        <v>21</v>
      </c>
    </row>
    <row r="374" spans="1:12" ht="75" customHeight="1">
      <c r="A374" s="54">
        <f t="shared" si="5"/>
        <v>369</v>
      </c>
      <c r="B374" s="139" t="s">
        <v>125</v>
      </c>
      <c r="C374" s="139" t="s">
        <v>1503</v>
      </c>
      <c r="D374" s="139" t="s">
        <v>1504</v>
      </c>
      <c r="E374" s="140" t="s">
        <v>1468</v>
      </c>
      <c r="F374" s="140" t="s">
        <v>1469</v>
      </c>
      <c r="G374" s="141" t="s">
        <v>1470</v>
      </c>
      <c r="H374" s="139" t="s">
        <v>1505</v>
      </c>
      <c r="I374" s="142" t="s">
        <v>1506</v>
      </c>
      <c r="J374" s="139" t="s">
        <v>1507</v>
      </c>
      <c r="K374" s="143" t="s">
        <v>1524</v>
      </c>
      <c r="L374" s="138">
        <f>VLOOKUP(H374,Sheet1!C:D,2,FALSE)</f>
        <v>7</v>
      </c>
    </row>
    <row r="375" spans="1:12" ht="75" customHeight="1">
      <c r="A375" s="54">
        <f t="shared" si="5"/>
        <v>370</v>
      </c>
      <c r="B375" s="131" t="s">
        <v>125</v>
      </c>
      <c r="C375" s="131" t="s">
        <v>1525</v>
      </c>
      <c r="D375" s="131" t="s">
        <v>1526</v>
      </c>
      <c r="E375" s="132" t="s">
        <v>1527</v>
      </c>
      <c r="F375" s="132" t="s">
        <v>1528</v>
      </c>
      <c r="G375" s="133" t="s">
        <v>1529</v>
      </c>
      <c r="H375" s="131" t="s">
        <v>1407</v>
      </c>
      <c r="I375" s="134" t="s">
        <v>1530</v>
      </c>
      <c r="J375" s="131" t="s">
        <v>1531</v>
      </c>
      <c r="K375" s="135" t="s">
        <v>1533</v>
      </c>
      <c r="L375" s="138">
        <f>VLOOKUP(H375,Sheet1!C:D,2,FALSE)</f>
        <v>1</v>
      </c>
    </row>
    <row r="376" spans="1:12" ht="75" customHeight="1">
      <c r="A376" s="54">
        <f t="shared" si="5"/>
        <v>371</v>
      </c>
      <c r="B376" s="131" t="s">
        <v>125</v>
      </c>
      <c r="C376" s="131" t="s">
        <v>1525</v>
      </c>
      <c r="D376" s="131" t="s">
        <v>1526</v>
      </c>
      <c r="E376" s="132" t="s">
        <v>1527</v>
      </c>
      <c r="F376" s="132" t="s">
        <v>1528</v>
      </c>
      <c r="G376" s="133" t="s">
        <v>1529</v>
      </c>
      <c r="H376" s="131" t="s">
        <v>1407</v>
      </c>
      <c r="I376" s="134" t="s">
        <v>1530</v>
      </c>
      <c r="J376" s="131" t="s">
        <v>1531</v>
      </c>
      <c r="K376" s="135" t="s">
        <v>1534</v>
      </c>
      <c r="L376" s="138">
        <f>VLOOKUP(H376,Sheet1!C:D,2,FALSE)</f>
        <v>1</v>
      </c>
    </row>
    <row r="377" spans="1:12" ht="75" customHeight="1">
      <c r="A377" s="54">
        <f t="shared" si="5"/>
        <v>372</v>
      </c>
      <c r="B377" s="131" t="s">
        <v>125</v>
      </c>
      <c r="C377" s="131" t="s">
        <v>1525</v>
      </c>
      <c r="D377" s="131" t="s">
        <v>1526</v>
      </c>
      <c r="E377" s="132" t="s">
        <v>1527</v>
      </c>
      <c r="F377" s="132" t="s">
        <v>1528</v>
      </c>
      <c r="G377" s="133" t="s">
        <v>1529</v>
      </c>
      <c r="H377" s="131" t="s">
        <v>1407</v>
      </c>
      <c r="I377" s="134" t="s">
        <v>1530</v>
      </c>
      <c r="J377" s="131" t="s">
        <v>1531</v>
      </c>
      <c r="K377" s="135" t="s">
        <v>1535</v>
      </c>
      <c r="L377" s="138">
        <f>VLOOKUP(H377,Sheet1!C:D,2,FALSE)</f>
        <v>1</v>
      </c>
    </row>
    <row r="378" spans="1:12" ht="75" customHeight="1">
      <c r="A378" s="54">
        <f t="shared" si="5"/>
        <v>373</v>
      </c>
      <c r="B378" s="131" t="s">
        <v>125</v>
      </c>
      <c r="C378" s="131" t="s">
        <v>1525</v>
      </c>
      <c r="D378" s="131" t="s">
        <v>1526</v>
      </c>
      <c r="E378" s="132" t="s">
        <v>1527</v>
      </c>
      <c r="F378" s="132" t="s">
        <v>1528</v>
      </c>
      <c r="G378" s="133" t="s">
        <v>1529</v>
      </c>
      <c r="H378" s="131" t="s">
        <v>1407</v>
      </c>
      <c r="I378" s="134" t="s">
        <v>1530</v>
      </c>
      <c r="J378" s="131" t="s">
        <v>1532</v>
      </c>
      <c r="K378" s="135" t="s">
        <v>1536</v>
      </c>
      <c r="L378" s="138">
        <f>VLOOKUP(H378,Sheet1!C:D,2,FALSE)</f>
        <v>1</v>
      </c>
    </row>
    <row r="379" spans="1:12" ht="75" customHeight="1">
      <c r="A379" s="54">
        <f t="shared" si="5"/>
        <v>374</v>
      </c>
      <c r="B379" s="131" t="s">
        <v>125</v>
      </c>
      <c r="C379" s="131" t="s">
        <v>1525</v>
      </c>
      <c r="D379" s="131" t="s">
        <v>1526</v>
      </c>
      <c r="E379" s="132" t="s">
        <v>1527</v>
      </c>
      <c r="F379" s="132" t="s">
        <v>1528</v>
      </c>
      <c r="G379" s="133" t="s">
        <v>1529</v>
      </c>
      <c r="H379" s="131" t="s">
        <v>1407</v>
      </c>
      <c r="I379" s="134" t="s">
        <v>1530</v>
      </c>
      <c r="J379" s="131" t="s">
        <v>1531</v>
      </c>
      <c r="K379" s="135" t="s">
        <v>1537</v>
      </c>
      <c r="L379" s="138">
        <f>VLOOKUP(H379,Sheet1!C:D,2,FALSE)</f>
        <v>1</v>
      </c>
    </row>
    <row r="380" spans="1:12" ht="75" customHeight="1">
      <c r="A380" s="54">
        <f t="shared" si="5"/>
        <v>375</v>
      </c>
      <c r="B380" s="131" t="s">
        <v>125</v>
      </c>
      <c r="C380" s="131" t="s">
        <v>1525</v>
      </c>
      <c r="D380" s="131" t="s">
        <v>1526</v>
      </c>
      <c r="E380" s="132" t="s">
        <v>1527</v>
      </c>
      <c r="F380" s="132" t="s">
        <v>1528</v>
      </c>
      <c r="G380" s="133" t="s">
        <v>1529</v>
      </c>
      <c r="H380" s="131" t="s">
        <v>1407</v>
      </c>
      <c r="I380" s="134" t="s">
        <v>1530</v>
      </c>
      <c r="J380" s="131" t="s">
        <v>1531</v>
      </c>
      <c r="K380" s="135" t="s">
        <v>1538</v>
      </c>
      <c r="L380" s="138">
        <f>VLOOKUP(H380,Sheet1!C:D,2,FALSE)</f>
        <v>1</v>
      </c>
    </row>
    <row r="381" spans="1:12" ht="75" customHeight="1">
      <c r="A381" s="54">
        <f t="shared" si="5"/>
        <v>376</v>
      </c>
      <c r="B381" s="131" t="s">
        <v>125</v>
      </c>
      <c r="C381" s="131" t="s">
        <v>1525</v>
      </c>
      <c r="D381" s="131" t="s">
        <v>1526</v>
      </c>
      <c r="E381" s="132" t="s">
        <v>1527</v>
      </c>
      <c r="F381" s="132" t="s">
        <v>1528</v>
      </c>
      <c r="G381" s="133" t="s">
        <v>1529</v>
      </c>
      <c r="H381" s="131" t="s">
        <v>1407</v>
      </c>
      <c r="I381" s="134" t="s">
        <v>1530</v>
      </c>
      <c r="J381" s="131" t="s">
        <v>1532</v>
      </c>
      <c r="K381" s="135" t="s">
        <v>1539</v>
      </c>
      <c r="L381" s="138">
        <f>VLOOKUP(H381,Sheet1!C:D,2,FALSE)</f>
        <v>1</v>
      </c>
    </row>
    <row r="382" spans="1:12" ht="75" customHeight="1">
      <c r="A382" s="54">
        <f t="shared" si="5"/>
        <v>377</v>
      </c>
      <c r="B382" s="119" t="s">
        <v>129</v>
      </c>
      <c r="C382" s="119" t="s">
        <v>1550</v>
      </c>
      <c r="D382" s="119" t="s">
        <v>1551</v>
      </c>
      <c r="E382" s="120" t="s">
        <v>1552</v>
      </c>
      <c r="F382" s="120" t="s">
        <v>1553</v>
      </c>
      <c r="G382" s="130" t="s">
        <v>1554</v>
      </c>
      <c r="H382" s="119" t="s">
        <v>280</v>
      </c>
      <c r="I382" s="122" t="s">
        <v>1573</v>
      </c>
      <c r="J382" s="119" t="s">
        <v>1556</v>
      </c>
      <c r="K382" s="123" t="s">
        <v>1558</v>
      </c>
      <c r="L382" s="138">
        <f>VLOOKUP(H382,Sheet1!C:D,2,FALSE)</f>
        <v>3</v>
      </c>
    </row>
    <row r="383" spans="1:12" ht="75" customHeight="1">
      <c r="A383" s="54">
        <f t="shared" si="5"/>
        <v>378</v>
      </c>
      <c r="B383" s="119" t="s">
        <v>129</v>
      </c>
      <c r="C383" s="119" t="s">
        <v>1550</v>
      </c>
      <c r="D383" s="119" t="s">
        <v>1551</v>
      </c>
      <c r="E383" s="120" t="s">
        <v>1552</v>
      </c>
      <c r="F383" s="120" t="s">
        <v>1553</v>
      </c>
      <c r="G383" s="130" t="s">
        <v>1554</v>
      </c>
      <c r="H383" s="119" t="s">
        <v>280</v>
      </c>
      <c r="I383" s="122" t="s">
        <v>1573</v>
      </c>
      <c r="J383" s="119" t="s">
        <v>1556</v>
      </c>
      <c r="K383" s="123" t="s">
        <v>1560</v>
      </c>
      <c r="L383" s="138">
        <f>VLOOKUP(H383,Sheet1!C:D,2,FALSE)</f>
        <v>3</v>
      </c>
    </row>
    <row r="384" spans="1:12" ht="75" customHeight="1">
      <c r="A384" s="54">
        <f t="shared" si="5"/>
        <v>379</v>
      </c>
      <c r="B384" s="119" t="s">
        <v>129</v>
      </c>
      <c r="C384" s="119" t="s">
        <v>1550</v>
      </c>
      <c r="D384" s="119" t="s">
        <v>1551</v>
      </c>
      <c r="E384" s="120" t="s">
        <v>1552</v>
      </c>
      <c r="F384" s="120" t="s">
        <v>1553</v>
      </c>
      <c r="G384" s="130" t="s">
        <v>1554</v>
      </c>
      <c r="H384" s="119" t="s">
        <v>280</v>
      </c>
      <c r="I384" s="122" t="s">
        <v>1573</v>
      </c>
      <c r="J384" s="119" t="s">
        <v>1556</v>
      </c>
      <c r="K384" s="123" t="s">
        <v>1562</v>
      </c>
      <c r="L384" s="138">
        <f>VLOOKUP(H384,Sheet1!C:D,2,FALSE)</f>
        <v>3</v>
      </c>
    </row>
    <row r="385" spans="1:12" ht="75" customHeight="1">
      <c r="A385" s="54">
        <f t="shared" si="5"/>
        <v>380</v>
      </c>
      <c r="B385" s="119" t="s">
        <v>129</v>
      </c>
      <c r="C385" s="119" t="s">
        <v>1550</v>
      </c>
      <c r="D385" s="119" t="s">
        <v>1551</v>
      </c>
      <c r="E385" s="120" t="s">
        <v>1552</v>
      </c>
      <c r="F385" s="120" t="s">
        <v>1553</v>
      </c>
      <c r="G385" s="130" t="s">
        <v>1554</v>
      </c>
      <c r="H385" s="119" t="s">
        <v>280</v>
      </c>
      <c r="I385" s="122" t="s">
        <v>1573</v>
      </c>
      <c r="J385" s="119" t="s">
        <v>1556</v>
      </c>
      <c r="K385" s="123" t="s">
        <v>1564</v>
      </c>
      <c r="L385" s="138">
        <f>VLOOKUP(H385,Sheet1!C:D,2,FALSE)</f>
        <v>3</v>
      </c>
    </row>
    <row r="386" spans="1:12" ht="75" customHeight="1">
      <c r="A386" s="54">
        <f t="shared" si="5"/>
        <v>381</v>
      </c>
      <c r="B386" s="119" t="s">
        <v>129</v>
      </c>
      <c r="C386" s="119" t="s">
        <v>1550</v>
      </c>
      <c r="D386" s="119" t="s">
        <v>1551</v>
      </c>
      <c r="E386" s="120" t="s">
        <v>1552</v>
      </c>
      <c r="F386" s="120" t="s">
        <v>1553</v>
      </c>
      <c r="G386" s="130" t="s">
        <v>1554</v>
      </c>
      <c r="H386" s="119" t="s">
        <v>280</v>
      </c>
      <c r="I386" s="122" t="s">
        <v>1573</v>
      </c>
      <c r="J386" s="119" t="s">
        <v>1556</v>
      </c>
      <c r="K386" s="123" t="s">
        <v>1566</v>
      </c>
      <c r="L386" s="138">
        <f>VLOOKUP(H386,Sheet1!C:D,2,FALSE)</f>
        <v>3</v>
      </c>
    </row>
    <row r="387" spans="1:12" ht="75" customHeight="1">
      <c r="A387" s="54">
        <f t="shared" si="5"/>
        <v>382</v>
      </c>
      <c r="B387" s="119" t="s">
        <v>129</v>
      </c>
      <c r="C387" s="119" t="s">
        <v>1550</v>
      </c>
      <c r="D387" s="119" t="s">
        <v>1551</v>
      </c>
      <c r="E387" s="120" t="s">
        <v>1552</v>
      </c>
      <c r="F387" s="120" t="s">
        <v>1553</v>
      </c>
      <c r="G387" s="130" t="s">
        <v>1554</v>
      </c>
      <c r="H387" s="119" t="s">
        <v>280</v>
      </c>
      <c r="I387" s="122" t="s">
        <v>1573</v>
      </c>
      <c r="J387" s="119" t="s">
        <v>1556</v>
      </c>
      <c r="K387" s="123" t="s">
        <v>1568</v>
      </c>
      <c r="L387" s="138">
        <f>VLOOKUP(H387,Sheet1!C:D,2,FALSE)</f>
        <v>3</v>
      </c>
    </row>
    <row r="388" spans="1:12" ht="21.75" customHeight="1">
      <c r="A388" s="93"/>
      <c r="B388" s="110">
        <f>COUNTA(B6:B387)</f>
        <v>382</v>
      </c>
      <c r="C388" s="94"/>
      <c r="D388" s="93">
        <f>SUMPRODUCT(1/COUNTIF(D6:D387,D6:D387))</f>
        <v>135.99999999999986</v>
      </c>
      <c r="E388" s="94"/>
      <c r="F388" s="94"/>
      <c r="G388" s="94"/>
      <c r="H388" s="94"/>
      <c r="I388" s="94"/>
      <c r="J388" s="94"/>
      <c r="K388" s="94"/>
      <c r="L388" s="94"/>
    </row>
    <row r="391" spans="1:12" ht="21.75" customHeight="1">
      <c r="B391" s="65"/>
      <c r="C391" s="65"/>
      <c r="D391" s="65"/>
      <c r="E391" s="65"/>
    </row>
    <row r="392" spans="1:12" ht="21.75" customHeight="1">
      <c r="B392" s="65"/>
      <c r="C392" s="65"/>
      <c r="D392" s="65"/>
      <c r="E392" s="65"/>
    </row>
    <row r="393" spans="1:12" ht="21.75" customHeight="1">
      <c r="B393" s="65"/>
      <c r="C393" s="65"/>
      <c r="D393" s="65"/>
      <c r="E393" s="65"/>
    </row>
    <row r="394" spans="1:12" ht="21.75" customHeight="1">
      <c r="B394" s="65"/>
      <c r="C394" s="65"/>
      <c r="D394" s="65"/>
      <c r="E394" s="65"/>
    </row>
    <row r="395" spans="1:12" ht="21.75" customHeight="1">
      <c r="B395" s="65"/>
      <c r="C395" s="65"/>
      <c r="D395" s="65"/>
      <c r="E395" s="65"/>
    </row>
    <row r="396" spans="1:12" ht="21.75" customHeight="1">
      <c r="B396" s="65"/>
      <c r="C396" s="65"/>
      <c r="D396" s="65"/>
      <c r="E396" s="65"/>
    </row>
  </sheetData>
  <autoFilter ref="A2:L388">
    <filterColumn colId="7" showButton="0"/>
  </autoFilter>
  <dataConsolidate/>
  <mergeCells count="11">
    <mergeCell ref="F2:F5"/>
    <mergeCell ref="A2:A5"/>
    <mergeCell ref="B2:B5"/>
    <mergeCell ref="C2:C5"/>
    <mergeCell ref="D2:D5"/>
    <mergeCell ref="E2:E5"/>
    <mergeCell ref="G2:G5"/>
    <mergeCell ref="H2:I5"/>
    <mergeCell ref="J2:J5"/>
    <mergeCell ref="K2:K5"/>
    <mergeCell ref="L2:L5"/>
  </mergeCells>
  <phoneticPr fontId="2"/>
  <conditionalFormatting sqref="B159:K313 M159:XFD313">
    <cfRule type="expression" dxfId="263" priority="226">
      <formula>OR($A163:$L388&lt;&gt;"")</formula>
    </cfRule>
  </conditionalFormatting>
  <conditionalFormatting sqref="M120:XFD128 B120:K128 L120:L313">
    <cfRule type="expression" dxfId="262" priority="413">
      <formula>OR($A124:$L566&lt;&gt;"")</formula>
    </cfRule>
  </conditionalFormatting>
  <conditionalFormatting sqref="B387:G387 J387:K387">
    <cfRule type="expression" dxfId="261" priority="71">
      <formula>OR($A390:$L569&lt;&gt;"")</formula>
    </cfRule>
  </conditionalFormatting>
  <conditionalFormatting sqref="M386:XFD386 J380:K380 B380:H380">
    <cfRule type="expression" dxfId="260" priority="68">
      <formula>OR($A389:$L568&lt;&gt;"")</formula>
    </cfRule>
  </conditionalFormatting>
  <conditionalFormatting sqref="M373:XFD373 B372:H372 J372:K372 I374:I375">
    <cfRule type="expression" dxfId="259" priority="65">
      <formula>OR($A392:$L571&lt;&gt;"")</formula>
    </cfRule>
  </conditionalFormatting>
  <conditionalFormatting sqref="M129:XFD132 B129:K132">
    <cfRule type="expression" dxfId="258" priority="1993">
      <formula>OR($A388:$L575&lt;&gt;"")</formula>
    </cfRule>
  </conditionalFormatting>
  <conditionalFormatting sqref="E133:F133">
    <cfRule type="expression" dxfId="257" priority="2007">
      <formula>OR($A388:$L579&lt;&gt;"")</formula>
    </cfRule>
  </conditionalFormatting>
  <conditionalFormatting sqref="E134:F134">
    <cfRule type="expression" dxfId="256" priority="2008">
      <formula>OR($A388:$L580&lt;&gt;"")</formula>
    </cfRule>
  </conditionalFormatting>
  <conditionalFormatting sqref="E135:F135">
    <cfRule type="expression" dxfId="255" priority="2009">
      <formula>OR($A388:$L581&lt;&gt;"")</formula>
    </cfRule>
  </conditionalFormatting>
  <conditionalFormatting sqref="M354:XFD356">
    <cfRule type="expression" dxfId="254" priority="2022">
      <formula>OR($A390:$L569&lt;&gt;"")</formula>
    </cfRule>
  </conditionalFormatting>
  <conditionalFormatting sqref="M318:XFD318">
    <cfRule type="expression" dxfId="253" priority="50">
      <formula>OR($A325:$L546&lt;&gt;"")</formula>
    </cfRule>
  </conditionalFormatting>
  <conditionalFormatting sqref="L318">
    <cfRule type="expression" dxfId="252" priority="51">
      <formula>OR($A325:$L763&lt;&gt;"")</formula>
    </cfRule>
  </conditionalFormatting>
  <conditionalFormatting sqref="B133:D135 G133:K135 B136:K141 M133:XFD141">
    <cfRule type="expression" dxfId="251" priority="2114">
      <formula>OR($A137:$L335&lt;&gt;"")</formula>
    </cfRule>
  </conditionalFormatting>
  <conditionalFormatting sqref="L1:XFD1 B7:XFD114 A2:XFD6 A1:J1 A7:A349">
    <cfRule type="expression" dxfId="250" priority="2141">
      <formula>OR($A5:$L448&lt;&gt;"")</formula>
    </cfRule>
  </conditionalFormatting>
  <conditionalFormatting sqref="M353:XFD353">
    <cfRule type="expression" dxfId="249" priority="2167">
      <formula>OR($A390:$L569&lt;&gt;"")</formula>
    </cfRule>
  </conditionalFormatting>
  <conditionalFormatting sqref="M352:XFD352">
    <cfRule type="expression" dxfId="248" priority="2234">
      <formula>OR($A390:$L569&lt;&gt;"")</formula>
    </cfRule>
  </conditionalFormatting>
  <conditionalFormatting sqref="M351:XFD351">
    <cfRule type="expression" dxfId="247" priority="30">
      <formula>OR($A354:$L565&lt;&gt;"")</formula>
    </cfRule>
  </conditionalFormatting>
  <conditionalFormatting sqref="M350:XFD350">
    <cfRule type="expression" dxfId="246" priority="34">
      <formula>OR($A354:$L565&lt;&gt;"")</formula>
    </cfRule>
  </conditionalFormatting>
  <conditionalFormatting sqref="M349:XFD349">
    <cfRule type="expression" dxfId="245" priority="37">
      <formula>OR($A354:$L565&lt;&gt;"")</formula>
    </cfRule>
  </conditionalFormatting>
  <conditionalFormatting sqref="M348:XFD348">
    <cfRule type="expression" dxfId="244" priority="40">
      <formula>OR($A354:$L565&lt;&gt;"")</formula>
    </cfRule>
  </conditionalFormatting>
  <conditionalFormatting sqref="M142:XFD142 B142:K142">
    <cfRule type="expression" dxfId="243" priority="2401">
      <formula>OR($A146:$L354&lt;&gt;"")</formula>
    </cfRule>
  </conditionalFormatting>
  <conditionalFormatting sqref="B344:J344 B345:K345">
    <cfRule type="expression" dxfId="242" priority="11">
      <formula>OR($A345:$L554&lt;&gt;"")</formula>
    </cfRule>
  </conditionalFormatting>
  <conditionalFormatting sqref="K344">
    <cfRule type="expression" dxfId="241" priority="9">
      <formula>OR($A345:$L554&lt;&gt;"")</formula>
    </cfRule>
  </conditionalFormatting>
  <conditionalFormatting sqref="M340:XFD340">
    <cfRule type="expression" dxfId="240" priority="2489">
      <formula>OR($A354:$L565&lt;&gt;"")</formula>
    </cfRule>
  </conditionalFormatting>
  <conditionalFormatting sqref="L340">
    <cfRule type="expression" dxfId="239" priority="2491">
      <formula>OR($A354:$L782&lt;&gt;"")</formula>
    </cfRule>
  </conditionalFormatting>
  <conditionalFormatting sqref="I373">
    <cfRule type="expression" dxfId="238" priority="2523">
      <formula>OR($A394:$L573&lt;&gt;"")</formula>
    </cfRule>
  </conditionalFormatting>
  <conditionalFormatting sqref="M357:XFD358">
    <cfRule type="expression" dxfId="237" priority="2629">
      <formula>OR($A391:$L570&lt;&gt;"")</formula>
    </cfRule>
  </conditionalFormatting>
  <conditionalFormatting sqref="B356:G356 I356:K356 I357:I360">
    <cfRule type="expression" dxfId="236" priority="2651">
      <formula>OR($A389:$L568&lt;&gt;"")</formula>
    </cfRule>
  </conditionalFormatting>
  <conditionalFormatting sqref="H356:H359 B355:K355">
    <cfRule type="expression" dxfId="235" priority="8">
      <formula>OR($A356:$L561&lt;&gt;"")</formula>
    </cfRule>
  </conditionalFormatting>
  <conditionalFormatting sqref="M366:XFD371">
    <cfRule type="expression" dxfId="234" priority="2815">
      <formula>OR($A393:$L572&lt;&gt;"")</formula>
    </cfRule>
  </conditionalFormatting>
  <conditionalFormatting sqref="M359:XFD359 I361:I365">
    <cfRule type="expression" dxfId="233" priority="3">
      <formula>OR($A391:$L570&lt;&gt;"")</formula>
    </cfRule>
  </conditionalFormatting>
  <conditionalFormatting sqref="M380:XFD380 I381:I382 B374:H375 J374:K375">
    <cfRule type="expression" dxfId="232" priority="2883">
      <formula>OR($A388:$L567&lt;&gt;"")</formula>
    </cfRule>
  </conditionalFormatting>
  <conditionalFormatting sqref="B373:H373 J373:K373">
    <cfRule type="expression" dxfId="231" priority="2916">
      <formula>OR($A388:$L567&lt;&gt;"")</formula>
    </cfRule>
  </conditionalFormatting>
  <conditionalFormatting sqref="M360:XFD365 B357:G358 J357:K358">
    <cfRule type="expression" dxfId="230" priority="2976">
      <formula>OR($A388:$L567&lt;&gt;"")</formula>
    </cfRule>
  </conditionalFormatting>
  <conditionalFormatting sqref="B360:G360 J360:K360 I366:I371">
    <cfRule type="expression" dxfId="229" priority="3011">
      <formula>OR($A388:$L567&lt;&gt;"")</formula>
    </cfRule>
  </conditionalFormatting>
  <conditionalFormatting sqref="B359:G359 J359:K359">
    <cfRule type="expression" dxfId="228" priority="3033">
      <formula>OR($A388:$L567&lt;&gt;"")</formula>
    </cfRule>
  </conditionalFormatting>
  <conditionalFormatting sqref="I372 J362:K365 B362:H365">
    <cfRule type="expression" dxfId="227" priority="3047">
      <formula>OR($A388:$L567&lt;&gt;"")</formula>
    </cfRule>
  </conditionalFormatting>
  <conditionalFormatting sqref="B366:H371 J366:K371">
    <cfRule type="expression" dxfId="226" priority="3135">
      <formula>OR($A388:$L567&lt;&gt;"")</formula>
    </cfRule>
  </conditionalFormatting>
  <conditionalFormatting sqref="M372:XFD372">
    <cfRule type="expression" dxfId="225" priority="3163">
      <formula>OR($A397:$L576&lt;&gt;"")</formula>
    </cfRule>
  </conditionalFormatting>
  <conditionalFormatting sqref="L354:L372">
    <cfRule type="expression" dxfId="224" priority="3173">
      <formula>OR($A390:$L786&lt;&gt;"")</formula>
    </cfRule>
  </conditionalFormatting>
  <conditionalFormatting sqref="M143:XFD143 B143:K143">
    <cfRule type="expression" dxfId="223" priority="3179">
      <formula>OR($A147:$L374&lt;&gt;"")</formula>
    </cfRule>
  </conditionalFormatting>
  <conditionalFormatting sqref="M341:XFD341">
    <cfRule type="expression" dxfId="222" priority="3224">
      <formula>OR($A388:$L566&lt;&gt;"")</formula>
    </cfRule>
  </conditionalFormatting>
  <conditionalFormatting sqref="M342:XFD343">
    <cfRule type="expression" dxfId="221" priority="3225">
      <formula>OR($A388:$L567&lt;&gt;"")</formula>
    </cfRule>
  </conditionalFormatting>
  <conditionalFormatting sqref="L341">
    <cfRule type="expression" dxfId="220" priority="3226">
      <formula>OR($A388:$L783&lt;&gt;"")</formula>
    </cfRule>
  </conditionalFormatting>
  <conditionalFormatting sqref="L352:L353">
    <cfRule type="expression" dxfId="219" priority="3227">
      <formula>OR($A400:$L796&lt;&gt;"")</formula>
    </cfRule>
  </conditionalFormatting>
  <conditionalFormatting sqref="H360">
    <cfRule type="expression" dxfId="218" priority="3238">
      <formula>OR($A388:$L566&lt;&gt;"")</formula>
    </cfRule>
  </conditionalFormatting>
  <conditionalFormatting sqref="B361:H361 J361:K361">
    <cfRule type="expression" dxfId="217" priority="3247">
      <formula>OR($A388:$L566&lt;&gt;"")</formula>
    </cfRule>
  </conditionalFormatting>
  <conditionalFormatting sqref="M347:XFD347">
    <cfRule type="expression" dxfId="216" priority="3301">
      <formula>OR($A352:$L561&lt;&gt;"")</formula>
    </cfRule>
  </conditionalFormatting>
  <conditionalFormatting sqref="M346:XFD346">
    <cfRule type="expression" dxfId="215" priority="3302">
      <formula>OR($A352:$L561&lt;&gt;"")</formula>
    </cfRule>
  </conditionalFormatting>
  <conditionalFormatting sqref="M345:XFD345">
    <cfRule type="expression" dxfId="214" priority="3303">
      <formula>OR($A352:$L561&lt;&gt;"")</formula>
    </cfRule>
  </conditionalFormatting>
  <conditionalFormatting sqref="M344:XFD344">
    <cfRule type="expression" dxfId="213" priority="3304">
      <formula>OR($A352:$L561&lt;&gt;"")</formula>
    </cfRule>
  </conditionalFormatting>
  <conditionalFormatting sqref="L342:L351">
    <cfRule type="expression" dxfId="212" priority="3306">
      <formula>OR($A388:$L784&lt;&gt;"")</formula>
    </cfRule>
  </conditionalFormatting>
  <conditionalFormatting sqref="M144:XFD144 B144:K144">
    <cfRule type="expression" dxfId="211" priority="3308">
      <formula>OR($A148:$L374&lt;&gt;"")</formula>
    </cfRule>
  </conditionalFormatting>
  <conditionalFormatting sqref="M158:XFD158 B158:K158">
    <cfRule type="expression" dxfId="210" priority="3321">
      <formula>OR($A162:$L374&lt;&gt;"")</formula>
    </cfRule>
  </conditionalFormatting>
  <conditionalFormatting sqref="I380">
    <cfRule type="expression" dxfId="209" priority="3458">
      <formula>OR($A395:$L574&lt;&gt;"")</formula>
    </cfRule>
  </conditionalFormatting>
  <conditionalFormatting sqref="M378:XFD379">
    <cfRule type="expression" dxfId="208" priority="3479">
      <formula>OR($A394:$L573&lt;&gt;"")</formula>
    </cfRule>
  </conditionalFormatting>
  <conditionalFormatting sqref="B378:H379 J378:K379 M384:XFD385">
    <cfRule type="expression" dxfId="207" priority="3491">
      <formula>OR($A389:$L568&lt;&gt;"")</formula>
    </cfRule>
  </conditionalFormatting>
  <conditionalFormatting sqref="I378:I379">
    <cfRule type="expression" dxfId="206" priority="3524">
      <formula>OR($A395:$L574&lt;&gt;"")</formula>
    </cfRule>
  </conditionalFormatting>
  <conditionalFormatting sqref="M376:XFD377">
    <cfRule type="expression" dxfId="205" priority="3556">
      <formula>OR($A394:$L573&lt;&gt;"")</formula>
    </cfRule>
  </conditionalFormatting>
  <conditionalFormatting sqref="I376:I377 M374:XFD375">
    <cfRule type="expression" dxfId="204" priority="3594">
      <formula>OR($A393:$L572&lt;&gt;"")</formula>
    </cfRule>
  </conditionalFormatting>
  <conditionalFormatting sqref="B386:G386 J386:K386">
    <cfRule type="expression" dxfId="203" priority="3751">
      <formula>OR($A390:$L569&lt;&gt;"")</formula>
    </cfRule>
  </conditionalFormatting>
  <conditionalFormatting sqref="M387:XFD387 B381:H382 J381:K383 B383:G383">
    <cfRule type="expression" dxfId="202" priority="3757">
      <formula>OR($A389:$L568&lt;&gt;"")</formula>
    </cfRule>
  </conditionalFormatting>
  <conditionalFormatting sqref="M381:XFD383 J376:K377 B376:H377">
    <cfRule type="expression" dxfId="201" priority="3825">
      <formula>OR($A389:$L568&lt;&gt;"")</formula>
    </cfRule>
  </conditionalFormatting>
  <conditionalFormatting sqref="B384:G385 J384:K385">
    <cfRule type="expression" dxfId="200" priority="3867">
      <formula>OR($A390:$L569&lt;&gt;"")</formula>
    </cfRule>
  </conditionalFormatting>
  <conditionalFormatting sqref="A373:A387">
    <cfRule type="expression" dxfId="199" priority="3944">
      <formula>OR($A388:$L820&lt;&gt;"")</formula>
    </cfRule>
  </conditionalFormatting>
  <conditionalFormatting sqref="L373:L387">
    <cfRule type="expression" dxfId="198" priority="3946">
      <formula>OR($A398:$L794&lt;&gt;"")</formula>
    </cfRule>
  </conditionalFormatting>
  <conditionalFormatting sqref="L319:L339">
    <cfRule type="expression" dxfId="197" priority="3948">
      <formula>OR($A323:$L761&lt;&gt;"")</formula>
    </cfRule>
  </conditionalFormatting>
  <conditionalFormatting sqref="L314:L317">
    <cfRule type="expression" dxfId="196" priority="3949">
      <formula>OR($A322:$L760&lt;&gt;"")</formula>
    </cfRule>
  </conditionalFormatting>
  <conditionalFormatting sqref="M319:XFD339">
    <cfRule type="expression" dxfId="195" priority="3950">
      <formula>OR($A323:$L544&lt;&gt;"")</formula>
    </cfRule>
  </conditionalFormatting>
  <conditionalFormatting sqref="M145:XFD157 B145:K157">
    <cfRule type="expression" dxfId="194" priority="3951">
      <formula>OR($A149:$L388&lt;&gt;"")</formula>
    </cfRule>
  </conditionalFormatting>
  <conditionalFormatting sqref="A350:A372">
    <cfRule type="expression" dxfId="193" priority="3953">
      <formula>OR($A352:$L797&lt;&gt;"")</formula>
    </cfRule>
  </conditionalFormatting>
  <conditionalFormatting sqref="M314:XFD317 B314:K315">
    <cfRule type="expression" dxfId="192" priority="3954">
      <formula>OR($A322:$L543&lt;&gt;"")</formula>
    </cfRule>
  </conditionalFormatting>
  <conditionalFormatting sqref="I383:I387">
    <cfRule type="expression" dxfId="191" priority="1">
      <formula>OR($A397:$L576&lt;&gt;"")</formula>
    </cfRule>
  </conditionalFormatting>
  <conditionalFormatting sqref="H383:H387">
    <cfRule type="expression" dxfId="190" priority="2">
      <formula>OR($A391:$L570&lt;&gt;"")</formula>
    </cfRule>
  </conditionalFormatting>
  <conditionalFormatting sqref="B323:K342">
    <cfRule type="expression" dxfId="189" priority="4158">
      <formula>OR($A324:$L545&lt;&gt;"")</formula>
    </cfRule>
  </conditionalFormatting>
  <conditionalFormatting sqref="G119:XFD119 B115:XFD118">
    <cfRule type="expression" dxfId="188" priority="4223">
      <formula>OR($A120:$L562&lt;&gt;"")</formula>
    </cfRule>
  </conditionalFormatting>
  <conditionalFormatting sqref="E119:F119">
    <cfRule type="expression" dxfId="187" priority="4242">
      <formula>OR($A120:$J299&lt;&gt;"")</formula>
    </cfRule>
  </conditionalFormatting>
  <conditionalFormatting sqref="A1048573:XFD1048576 A388:XFD1048378">
    <cfRule type="expression" dxfId="186" priority="4332">
      <formula>OR($A392:$L586&lt;&gt;"")</formula>
    </cfRule>
  </conditionalFormatting>
  <conditionalFormatting sqref="A1048379:XFD1048572">
    <cfRule type="expression" dxfId="185" priority="4346">
      <formula>OR($A1:$L1048383&lt;&gt;"")</formula>
    </cfRule>
  </conditionalFormatting>
  <conditionalFormatting sqref="B343:K343">
    <cfRule type="expression" dxfId="184" priority="4349">
      <formula>OR($A354:$L565&lt;&gt;"")</formula>
    </cfRule>
  </conditionalFormatting>
  <conditionalFormatting sqref="B347:K347">
    <cfRule type="expression" dxfId="183" priority="4355">
      <formula>OR($A349:$L558&lt;&gt;"")</formula>
    </cfRule>
  </conditionalFormatting>
  <conditionalFormatting sqref="B346:K346">
    <cfRule type="expression" dxfId="182" priority="4361">
      <formula>OR($A349:$L558&lt;&gt;"")</formula>
    </cfRule>
  </conditionalFormatting>
  <conditionalFormatting sqref="B352:K352">
    <cfRule type="expression" dxfId="181" priority="4367">
      <formula>OR($A388:$L566&lt;&gt;"")</formula>
    </cfRule>
  </conditionalFormatting>
  <conditionalFormatting sqref="B353:K353">
    <cfRule type="expression" dxfId="180" priority="4373">
      <formula>OR($A388:$L566&lt;&gt;"")</formula>
    </cfRule>
  </conditionalFormatting>
  <conditionalFormatting sqref="B354:K354">
    <cfRule type="expression" dxfId="179" priority="4379">
      <formula>OR($A388:$L566&lt;&gt;"")</formula>
    </cfRule>
  </conditionalFormatting>
  <conditionalFormatting sqref="B351:K351">
    <cfRule type="expression" dxfId="178" priority="4385">
      <formula>OR($A352:$L562&lt;&gt;"")</formula>
    </cfRule>
  </conditionalFormatting>
  <conditionalFormatting sqref="B349:K349">
    <cfRule type="expression" dxfId="177" priority="4391">
      <formula>OR($A352:$L562&lt;&gt;"")</formula>
    </cfRule>
  </conditionalFormatting>
  <conditionalFormatting sqref="B348:K348">
    <cfRule type="expression" dxfId="176" priority="4397">
      <formula>OR($A352:$L562&lt;&gt;"")</formula>
    </cfRule>
  </conditionalFormatting>
  <conditionalFormatting sqref="B350:K350">
    <cfRule type="expression" dxfId="175" priority="4403">
      <formula>OR($A352:$L562&lt;&gt;"")</formula>
    </cfRule>
  </conditionalFormatting>
  <dataValidations count="1">
    <dataValidation type="list" allowBlank="1" showInputMessage="1" showErrorMessage="1" sqref="B6:B11">
      <formula1>$L$5:$L$12</formula1>
    </dataValidation>
  </dataValidations>
  <hyperlinks>
    <hyperlink ref="G323" r:id="rId1"/>
    <hyperlink ref="G324" r:id="rId2"/>
    <hyperlink ref="G325" r:id="rId3"/>
    <hyperlink ref="G326" r:id="rId4"/>
    <hyperlink ref="G327" r:id="rId5"/>
    <hyperlink ref="G328" r:id="rId6"/>
    <hyperlink ref="G329" r:id="rId7"/>
    <hyperlink ref="G330" r:id="rId8"/>
    <hyperlink ref="G331" r:id="rId9"/>
    <hyperlink ref="G332" r:id="rId10"/>
    <hyperlink ref="G333" r:id="rId11"/>
    <hyperlink ref="G334" r:id="rId12"/>
    <hyperlink ref="G335" r:id="rId13"/>
    <hyperlink ref="G336" r:id="rId14"/>
    <hyperlink ref="G337" r:id="rId15"/>
    <hyperlink ref="G338" r:id="rId16"/>
    <hyperlink ref="G339" r:id="rId17"/>
    <hyperlink ref="G340" r:id="rId18"/>
    <hyperlink ref="G341" r:id="rId19"/>
    <hyperlink ref="G342" r:id="rId20"/>
    <hyperlink ref="G343" r:id="rId21"/>
    <hyperlink ref="G126" r:id="rId22"/>
    <hyperlink ref="G127" r:id="rId23"/>
    <hyperlink ref="G128" r:id="rId24"/>
    <hyperlink ref="G153" r:id="rId25"/>
    <hyperlink ref="G117" r:id="rId26"/>
    <hyperlink ref="G344" r:id="rId27"/>
    <hyperlink ref="G345" r:id="rId28"/>
  </hyperlinks>
  <printOptions horizontalCentered="1"/>
  <pageMargins left="0.78740157480314965" right="0.78740157480314965" top="0.78740157480314965" bottom="0.78740157480314965" header="0.51181102362204722" footer="0.51181102362204722"/>
  <pageSetup paperSize="9" scale="44" orientation="portrait" r:id="rId29"/>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4"/>
  <sheetViews>
    <sheetView view="pageBreakPreview" zoomScaleNormal="100" zoomScaleSheetLayoutView="100" workbookViewId="0">
      <selection activeCell="H9" sqref="H9"/>
    </sheetView>
  </sheetViews>
  <sheetFormatPr defaultColWidth="9" defaultRowHeight="76.05" customHeight="1"/>
  <cols>
    <col min="1" max="1" width="4.296875" style="57" customWidth="1"/>
    <col min="2" max="2" width="11.69921875" style="104" customWidth="1"/>
    <col min="3" max="3" width="11.69921875" style="57" customWidth="1"/>
    <col min="4" max="4" width="17.19921875" style="104" customWidth="1"/>
    <col min="5" max="7" width="6.8984375" style="105" customWidth="1"/>
    <col min="8" max="8" width="8.19921875" style="105" customWidth="1"/>
    <col min="9" max="9" width="12.59765625" style="106" customWidth="1"/>
    <col min="10" max="10" width="6.5" style="104" customWidth="1"/>
    <col min="11" max="11" width="42.19921875" style="106" customWidth="1"/>
    <col min="12" max="12" width="3.59765625" style="57" customWidth="1"/>
    <col min="13" max="16384" width="9" style="57"/>
  </cols>
  <sheetData>
    <row r="1" spans="1:12" s="50" customFormat="1" ht="21.75" customHeight="1">
      <c r="B1" s="51"/>
      <c r="D1" s="51"/>
      <c r="E1" s="52"/>
      <c r="F1" s="52"/>
      <c r="G1" s="52"/>
      <c r="H1" s="52"/>
      <c r="I1" s="53"/>
      <c r="J1" s="51"/>
      <c r="K1" s="70" t="s">
        <v>0</v>
      </c>
    </row>
    <row r="2" spans="1:12" s="50" customFormat="1" ht="11.25" customHeight="1">
      <c r="A2" s="184" t="s">
        <v>1</v>
      </c>
      <c r="B2" s="200" t="s">
        <v>8</v>
      </c>
      <c r="C2" s="184" t="s">
        <v>2</v>
      </c>
      <c r="D2" s="200" t="s">
        <v>3</v>
      </c>
      <c r="E2" s="200" t="s">
        <v>4</v>
      </c>
      <c r="F2" s="200" t="s">
        <v>5</v>
      </c>
      <c r="G2" s="184" t="s">
        <v>115</v>
      </c>
      <c r="H2" s="200" t="s">
        <v>6</v>
      </c>
      <c r="I2" s="200"/>
      <c r="J2" s="201" t="s">
        <v>7</v>
      </c>
      <c r="K2" s="196" t="s">
        <v>293</v>
      </c>
      <c r="L2" s="184" t="s">
        <v>9</v>
      </c>
    </row>
    <row r="3" spans="1:12" s="50" customFormat="1" ht="11.25" customHeight="1">
      <c r="A3" s="185"/>
      <c r="B3" s="200"/>
      <c r="C3" s="185"/>
      <c r="D3" s="200"/>
      <c r="E3" s="200"/>
      <c r="F3" s="200"/>
      <c r="G3" s="185"/>
      <c r="H3" s="200"/>
      <c r="I3" s="200"/>
      <c r="J3" s="201"/>
      <c r="K3" s="197"/>
      <c r="L3" s="185"/>
    </row>
    <row r="4" spans="1:12" s="50" customFormat="1" ht="11.25" customHeight="1">
      <c r="A4" s="185"/>
      <c r="B4" s="200"/>
      <c r="C4" s="185"/>
      <c r="D4" s="200"/>
      <c r="E4" s="200"/>
      <c r="F4" s="200"/>
      <c r="G4" s="185"/>
      <c r="H4" s="200"/>
      <c r="I4" s="200"/>
      <c r="J4" s="201"/>
      <c r="K4" s="197"/>
      <c r="L4" s="185"/>
    </row>
    <row r="5" spans="1:12" s="50" customFormat="1" ht="11.25" customHeight="1">
      <c r="A5" s="186"/>
      <c r="B5" s="200"/>
      <c r="C5" s="186"/>
      <c r="D5" s="200"/>
      <c r="E5" s="200"/>
      <c r="F5" s="200"/>
      <c r="G5" s="186"/>
      <c r="H5" s="200"/>
      <c r="I5" s="200"/>
      <c r="J5" s="201"/>
      <c r="K5" s="198"/>
      <c r="L5" s="186"/>
    </row>
    <row r="6" spans="1:12" ht="76.05" customHeight="1">
      <c r="A6" s="54">
        <f t="shared" ref="A6:A53" si="0">IF(B6="","",A5+1)</f>
        <v>1</v>
      </c>
      <c r="B6" s="55" t="s">
        <v>125</v>
      </c>
      <c r="C6" s="55" t="s">
        <v>194</v>
      </c>
      <c r="D6" s="55" t="s">
        <v>200</v>
      </c>
      <c r="E6" s="75" t="s">
        <v>201</v>
      </c>
      <c r="F6" s="75" t="s">
        <v>202</v>
      </c>
      <c r="G6" s="77" t="s">
        <v>203</v>
      </c>
      <c r="H6" s="55" t="s">
        <v>131</v>
      </c>
      <c r="I6" s="55" t="s">
        <v>204</v>
      </c>
      <c r="J6" s="55" t="s">
        <v>205</v>
      </c>
      <c r="K6" s="55" t="s">
        <v>337</v>
      </c>
      <c r="L6" s="56">
        <f>VLOOKUP(H6,Sheet1!C:D,2,FALSE)</f>
        <v>1</v>
      </c>
    </row>
    <row r="7" spans="1:12" ht="76.05" customHeight="1">
      <c r="A7" s="54">
        <f t="shared" si="0"/>
        <v>2</v>
      </c>
      <c r="B7" s="58" t="s">
        <v>125</v>
      </c>
      <c r="C7" s="58" t="s">
        <v>380</v>
      </c>
      <c r="D7" s="58" t="s">
        <v>381</v>
      </c>
      <c r="E7" s="75" t="s">
        <v>382</v>
      </c>
      <c r="F7" s="75" t="s">
        <v>382</v>
      </c>
      <c r="G7" s="76" t="s">
        <v>383</v>
      </c>
      <c r="H7" s="58" t="s">
        <v>133</v>
      </c>
      <c r="I7" s="58" t="s">
        <v>384</v>
      </c>
      <c r="J7" s="58" t="s">
        <v>387</v>
      </c>
      <c r="K7" s="58" t="s">
        <v>388</v>
      </c>
      <c r="L7" s="56">
        <f>VLOOKUP(H7,Sheet1!C:D,2,FALSE)</f>
        <v>1</v>
      </c>
    </row>
    <row r="8" spans="1:12" ht="76.05" customHeight="1">
      <c r="A8" s="54">
        <f t="shared" si="0"/>
        <v>3</v>
      </c>
      <c r="B8" s="55" t="s">
        <v>125</v>
      </c>
      <c r="C8" s="55" t="s">
        <v>226</v>
      </c>
      <c r="D8" s="74" t="s">
        <v>227</v>
      </c>
      <c r="E8" s="55" t="s">
        <v>228</v>
      </c>
      <c r="F8" s="75" t="s">
        <v>229</v>
      </c>
      <c r="G8" s="77" t="s">
        <v>230</v>
      </c>
      <c r="H8" s="55" t="s">
        <v>131</v>
      </c>
      <c r="I8" s="55" t="s">
        <v>231</v>
      </c>
      <c r="J8" s="55" t="s">
        <v>232</v>
      </c>
      <c r="K8" s="55" t="s">
        <v>233</v>
      </c>
      <c r="L8" s="56">
        <f>VLOOKUP(H8,Sheet1!C:D,2,FALSE)</f>
        <v>1</v>
      </c>
    </row>
    <row r="9" spans="1:12" ht="76.05" customHeight="1">
      <c r="A9" s="54">
        <f t="shared" si="0"/>
        <v>4</v>
      </c>
      <c r="B9" s="55" t="s">
        <v>127</v>
      </c>
      <c r="C9" s="55" t="s">
        <v>458</v>
      </c>
      <c r="D9" s="55" t="s">
        <v>466</v>
      </c>
      <c r="E9" s="85" t="s">
        <v>453</v>
      </c>
      <c r="F9" s="85" t="s">
        <v>454</v>
      </c>
      <c r="G9" s="72" t="s">
        <v>455</v>
      </c>
      <c r="H9" s="59" t="s">
        <v>131</v>
      </c>
      <c r="I9" s="59" t="s">
        <v>456</v>
      </c>
      <c r="J9" s="59" t="s">
        <v>457</v>
      </c>
      <c r="K9" s="59" t="s">
        <v>1178</v>
      </c>
      <c r="L9" s="56">
        <f>VLOOKUP(H9,Sheet1!C:D,2,FALSE)</f>
        <v>1</v>
      </c>
    </row>
    <row r="10" spans="1:12" ht="76.05" customHeight="1">
      <c r="A10" s="54">
        <f t="shared" si="0"/>
        <v>5</v>
      </c>
      <c r="B10" s="55" t="s">
        <v>125</v>
      </c>
      <c r="C10" s="55" t="s">
        <v>176</v>
      </c>
      <c r="D10" s="55" t="s">
        <v>177</v>
      </c>
      <c r="E10" s="75" t="s">
        <v>178</v>
      </c>
      <c r="F10" s="75" t="s">
        <v>179</v>
      </c>
      <c r="G10" s="77" t="s">
        <v>510</v>
      </c>
      <c r="H10" s="55" t="s">
        <v>131</v>
      </c>
      <c r="I10" s="55" t="s">
        <v>511</v>
      </c>
      <c r="J10" s="55" t="s">
        <v>181</v>
      </c>
      <c r="K10" s="55" t="s">
        <v>1184</v>
      </c>
      <c r="L10" s="56">
        <f>VLOOKUP(H10,Sheet1!C:D,2,FALSE)</f>
        <v>1</v>
      </c>
    </row>
    <row r="11" spans="1:12" ht="76.05" customHeight="1">
      <c r="A11" s="54">
        <f t="shared" si="0"/>
        <v>6</v>
      </c>
      <c r="B11" s="86" t="s">
        <v>125</v>
      </c>
      <c r="C11" s="86" t="s">
        <v>587</v>
      </c>
      <c r="D11" s="86" t="s">
        <v>592</v>
      </c>
      <c r="E11" s="89" t="s">
        <v>1318</v>
      </c>
      <c r="F11" s="86" t="s">
        <v>1319</v>
      </c>
      <c r="G11" s="80" t="s">
        <v>588</v>
      </c>
      <c r="H11" s="86" t="s">
        <v>131</v>
      </c>
      <c r="I11" s="86" t="s">
        <v>589</v>
      </c>
      <c r="J11" s="86" t="s">
        <v>590</v>
      </c>
      <c r="K11" s="86" t="s">
        <v>591</v>
      </c>
      <c r="L11" s="56">
        <f>VLOOKUP(H11,Sheet1!C:D,2,FALSE)</f>
        <v>1</v>
      </c>
    </row>
    <row r="12" spans="1:12" ht="76.05" customHeight="1">
      <c r="A12" s="54">
        <f t="shared" si="0"/>
        <v>7</v>
      </c>
      <c r="B12" s="55" t="s">
        <v>125</v>
      </c>
      <c r="C12" s="59" t="s">
        <v>222</v>
      </c>
      <c r="D12" s="55" t="s">
        <v>624</v>
      </c>
      <c r="E12" s="85" t="s">
        <v>223</v>
      </c>
      <c r="F12" s="85" t="s">
        <v>224</v>
      </c>
      <c r="G12" s="72" t="s">
        <v>625</v>
      </c>
      <c r="H12" s="59" t="s">
        <v>1309</v>
      </c>
      <c r="I12" s="59" t="s">
        <v>1313</v>
      </c>
      <c r="J12" s="59" t="s">
        <v>626</v>
      </c>
      <c r="K12" s="55" t="s">
        <v>627</v>
      </c>
      <c r="L12" s="56">
        <f>VLOOKUP(H12,Sheet1!C:D,2,FALSE)</f>
        <v>1</v>
      </c>
    </row>
    <row r="13" spans="1:12" ht="76.05" customHeight="1">
      <c r="A13" s="54">
        <f t="shared" si="0"/>
        <v>8</v>
      </c>
      <c r="B13" s="55" t="s">
        <v>125</v>
      </c>
      <c r="C13" s="59" t="s">
        <v>640</v>
      </c>
      <c r="D13" s="55" t="s">
        <v>259</v>
      </c>
      <c r="E13" s="85" t="s">
        <v>260</v>
      </c>
      <c r="F13" s="85" t="s">
        <v>261</v>
      </c>
      <c r="G13" s="72" t="s">
        <v>641</v>
      </c>
      <c r="H13" s="59" t="s">
        <v>131</v>
      </c>
      <c r="I13" s="59" t="s">
        <v>262</v>
      </c>
      <c r="J13" s="59" t="s">
        <v>642</v>
      </c>
      <c r="K13" s="55" t="s">
        <v>645</v>
      </c>
      <c r="L13" s="56">
        <f>VLOOKUP(H13,Sheet1!C:D,2,FALSE)</f>
        <v>1</v>
      </c>
    </row>
    <row r="14" spans="1:12" ht="76.05" customHeight="1">
      <c r="A14" s="54">
        <f t="shared" si="0"/>
        <v>9</v>
      </c>
      <c r="B14" s="55" t="s">
        <v>125</v>
      </c>
      <c r="C14" s="55" t="s">
        <v>680</v>
      </c>
      <c r="D14" s="55" t="s">
        <v>692</v>
      </c>
      <c r="E14" s="55" t="s">
        <v>682</v>
      </c>
      <c r="F14" s="75" t="s">
        <v>682</v>
      </c>
      <c r="G14" s="80" t="s">
        <v>683</v>
      </c>
      <c r="H14" s="55" t="s">
        <v>131</v>
      </c>
      <c r="I14" s="55" t="s">
        <v>684</v>
      </c>
      <c r="J14" s="55" t="s">
        <v>685</v>
      </c>
      <c r="K14" s="55" t="s">
        <v>691</v>
      </c>
      <c r="L14" s="56">
        <f>VLOOKUP(H14,Sheet1!C:D,2,FALSE)</f>
        <v>1</v>
      </c>
    </row>
    <row r="15" spans="1:12" ht="76.05" customHeight="1">
      <c r="A15" s="54">
        <f t="shared" si="0"/>
        <v>10</v>
      </c>
      <c r="B15" s="55" t="s">
        <v>125</v>
      </c>
      <c r="C15" s="55" t="s">
        <v>701</v>
      </c>
      <c r="D15" s="55" t="s">
        <v>702</v>
      </c>
      <c r="E15" s="85" t="s">
        <v>703</v>
      </c>
      <c r="F15" s="85" t="s">
        <v>704</v>
      </c>
      <c r="G15" s="80" t="s">
        <v>705</v>
      </c>
      <c r="H15" s="55" t="s">
        <v>131</v>
      </c>
      <c r="I15" s="55" t="s">
        <v>706</v>
      </c>
      <c r="J15" s="55" t="s">
        <v>707</v>
      </c>
      <c r="K15" s="55" t="s">
        <v>1198</v>
      </c>
      <c r="L15" s="56">
        <f>VLOOKUP(H15,Sheet1!C:D,2,FALSE)</f>
        <v>1</v>
      </c>
    </row>
    <row r="16" spans="1:12" ht="76.05" customHeight="1">
      <c r="A16" s="54">
        <f t="shared" si="0"/>
        <v>11</v>
      </c>
      <c r="B16" s="55" t="s">
        <v>125</v>
      </c>
      <c r="C16" s="55" t="s">
        <v>710</v>
      </c>
      <c r="D16" s="55" t="s">
        <v>720</v>
      </c>
      <c r="E16" s="75" t="s">
        <v>712</v>
      </c>
      <c r="F16" s="75" t="s">
        <v>713</v>
      </c>
      <c r="G16" s="80" t="s">
        <v>714</v>
      </c>
      <c r="H16" s="55" t="s">
        <v>131</v>
      </c>
      <c r="I16" s="55" t="s">
        <v>715</v>
      </c>
      <c r="J16" s="55" t="s">
        <v>716</v>
      </c>
      <c r="K16" s="55" t="s">
        <v>719</v>
      </c>
      <c r="L16" s="56">
        <f>VLOOKUP(H16,Sheet1!C:D,2,FALSE)</f>
        <v>1</v>
      </c>
    </row>
    <row r="17" spans="1:12" ht="76.05" customHeight="1">
      <c r="A17" s="54">
        <f t="shared" si="0"/>
        <v>12</v>
      </c>
      <c r="B17" s="55" t="s">
        <v>125</v>
      </c>
      <c r="C17" s="55" t="s">
        <v>761</v>
      </c>
      <c r="D17" s="55" t="s">
        <v>762</v>
      </c>
      <c r="E17" s="75" t="s">
        <v>763</v>
      </c>
      <c r="F17" s="75" t="s">
        <v>764</v>
      </c>
      <c r="G17" s="80" t="s">
        <v>765</v>
      </c>
      <c r="H17" s="55" t="s">
        <v>131</v>
      </c>
      <c r="I17" s="55" t="s">
        <v>766</v>
      </c>
      <c r="J17" s="55" t="s">
        <v>767</v>
      </c>
      <c r="K17" s="55" t="s">
        <v>1201</v>
      </c>
      <c r="L17" s="56">
        <f>VLOOKUP(H17,Sheet1!C:D,2,FALSE)</f>
        <v>1</v>
      </c>
    </row>
    <row r="18" spans="1:12" ht="76.05" customHeight="1">
      <c r="A18" s="54">
        <f t="shared" si="0"/>
        <v>13</v>
      </c>
      <c r="B18" s="58" t="s">
        <v>125</v>
      </c>
      <c r="C18" s="58" t="s">
        <v>917</v>
      </c>
      <c r="D18" s="58" t="s">
        <v>918</v>
      </c>
      <c r="E18" s="75" t="s">
        <v>919</v>
      </c>
      <c r="F18" s="75" t="s">
        <v>920</v>
      </c>
      <c r="G18" s="100" t="s">
        <v>921</v>
      </c>
      <c r="H18" s="55" t="s">
        <v>1309</v>
      </c>
      <c r="I18" s="58" t="s">
        <v>922</v>
      </c>
      <c r="J18" s="58" t="s">
        <v>923</v>
      </c>
      <c r="K18" s="58" t="s">
        <v>1237</v>
      </c>
      <c r="L18" s="56">
        <f>VLOOKUP(H18,Sheet1!C:D,2,FALSE)</f>
        <v>1</v>
      </c>
    </row>
    <row r="19" spans="1:12" ht="76.05" customHeight="1">
      <c r="A19" s="54">
        <f t="shared" si="0"/>
        <v>14</v>
      </c>
      <c r="B19" s="55" t="s">
        <v>125</v>
      </c>
      <c r="C19" s="55" t="s">
        <v>949</v>
      </c>
      <c r="D19" s="55" t="s">
        <v>950</v>
      </c>
      <c r="E19" s="75" t="s">
        <v>1351</v>
      </c>
      <c r="F19" s="75" t="s">
        <v>1349</v>
      </c>
      <c r="G19" s="80" t="s">
        <v>951</v>
      </c>
      <c r="H19" s="75" t="s">
        <v>131</v>
      </c>
      <c r="I19" s="55" t="s">
        <v>952</v>
      </c>
      <c r="J19" s="55" t="s">
        <v>955</v>
      </c>
      <c r="K19" s="55" t="s">
        <v>1211</v>
      </c>
      <c r="L19" s="56">
        <f>VLOOKUP(H19,Sheet1!C:D,2,FALSE)</f>
        <v>1</v>
      </c>
    </row>
    <row r="20" spans="1:12" ht="76.05" customHeight="1">
      <c r="A20" s="54">
        <f t="shared" si="0"/>
        <v>15</v>
      </c>
      <c r="B20" s="58" t="s">
        <v>127</v>
      </c>
      <c r="C20" s="58" t="s">
        <v>458</v>
      </c>
      <c r="D20" s="58" t="s">
        <v>1000</v>
      </c>
      <c r="E20" s="75" t="s">
        <v>453</v>
      </c>
      <c r="F20" s="75" t="s">
        <v>454</v>
      </c>
      <c r="G20" s="108" t="s">
        <v>455</v>
      </c>
      <c r="H20" s="58" t="s">
        <v>131</v>
      </c>
      <c r="I20" s="58" t="s">
        <v>456</v>
      </c>
      <c r="J20" s="58" t="s">
        <v>457</v>
      </c>
      <c r="K20" s="58" t="s">
        <v>1178</v>
      </c>
      <c r="L20" s="56">
        <f>VLOOKUP(H20,Sheet1!C:D,2,FALSE)</f>
        <v>1</v>
      </c>
    </row>
    <row r="21" spans="1:12" ht="76.05" customHeight="1">
      <c r="A21" s="54">
        <f t="shared" si="0"/>
        <v>16</v>
      </c>
      <c r="B21" s="55" t="s">
        <v>125</v>
      </c>
      <c r="C21" s="55" t="s">
        <v>1050</v>
      </c>
      <c r="D21" s="55" t="s">
        <v>1057</v>
      </c>
      <c r="E21" s="55" t="s">
        <v>1051</v>
      </c>
      <c r="F21" s="75" t="s">
        <v>1052</v>
      </c>
      <c r="G21" s="80" t="s">
        <v>1053</v>
      </c>
      <c r="H21" s="58" t="s">
        <v>1309</v>
      </c>
      <c r="I21" s="55" t="s">
        <v>1054</v>
      </c>
      <c r="J21" s="55" t="s">
        <v>1055</v>
      </c>
      <c r="K21" s="55" t="s">
        <v>1056</v>
      </c>
      <c r="L21" s="56">
        <f>VLOOKUP(H21,Sheet1!C:D,2,FALSE)</f>
        <v>1</v>
      </c>
    </row>
    <row r="22" spans="1:12" s="95" customFormat="1" ht="75" customHeight="1">
      <c r="A22" s="54">
        <f t="shared" si="0"/>
        <v>17</v>
      </c>
      <c r="B22" s="114" t="s">
        <v>130</v>
      </c>
      <c r="C22" s="114" t="s">
        <v>1471</v>
      </c>
      <c r="D22" s="114" t="s">
        <v>1472</v>
      </c>
      <c r="E22" s="115" t="s">
        <v>1473</v>
      </c>
      <c r="F22" s="115" t="s">
        <v>1474</v>
      </c>
      <c r="G22" s="116" t="s">
        <v>1475</v>
      </c>
      <c r="H22" s="114" t="s">
        <v>131</v>
      </c>
      <c r="I22" s="117" t="s">
        <v>1476</v>
      </c>
      <c r="J22" s="114" t="s">
        <v>1477</v>
      </c>
      <c r="K22" s="118" t="s">
        <v>1479</v>
      </c>
      <c r="L22" s="101">
        <f>VLOOKUP(H22,Sheet1!C:D,2,FALSE)</f>
        <v>1</v>
      </c>
    </row>
    <row r="23" spans="1:12" ht="76.05" customHeight="1">
      <c r="A23" s="54">
        <f t="shared" si="0"/>
        <v>18</v>
      </c>
      <c r="B23" s="59" t="s">
        <v>127</v>
      </c>
      <c r="C23" s="55" t="s">
        <v>1174</v>
      </c>
      <c r="D23" s="55" t="s">
        <v>189</v>
      </c>
      <c r="E23" s="75" t="s">
        <v>190</v>
      </c>
      <c r="F23" s="75" t="s">
        <v>191</v>
      </c>
      <c r="G23" s="77" t="s">
        <v>192</v>
      </c>
      <c r="H23" s="55" t="s">
        <v>182</v>
      </c>
      <c r="I23" s="55" t="s">
        <v>193</v>
      </c>
      <c r="J23" s="55" t="s">
        <v>403</v>
      </c>
      <c r="K23" s="55" t="s">
        <v>404</v>
      </c>
      <c r="L23" s="56">
        <f>VLOOKUP(H23,Sheet1!C:D,2,FALSE)</f>
        <v>2</v>
      </c>
    </row>
    <row r="24" spans="1:12" ht="76.05" customHeight="1">
      <c r="A24" s="54">
        <f t="shared" si="0"/>
        <v>19</v>
      </c>
      <c r="B24" s="55" t="s">
        <v>127</v>
      </c>
      <c r="C24" s="55" t="s">
        <v>1174</v>
      </c>
      <c r="D24" s="55" t="s">
        <v>406</v>
      </c>
      <c r="E24" s="75" t="s">
        <v>190</v>
      </c>
      <c r="F24" s="75" t="s">
        <v>191</v>
      </c>
      <c r="G24" s="77" t="s">
        <v>192</v>
      </c>
      <c r="H24" s="55" t="s">
        <v>182</v>
      </c>
      <c r="I24" s="55" t="s">
        <v>193</v>
      </c>
      <c r="J24" s="55" t="s">
        <v>403</v>
      </c>
      <c r="K24" s="55" t="s">
        <v>405</v>
      </c>
      <c r="L24" s="56">
        <f>VLOOKUP(H24,Sheet1!C:D,2,FALSE)</f>
        <v>2</v>
      </c>
    </row>
    <row r="25" spans="1:12" ht="76.05" customHeight="1">
      <c r="A25" s="54">
        <f t="shared" si="0"/>
        <v>20</v>
      </c>
      <c r="B25" s="55" t="s">
        <v>125</v>
      </c>
      <c r="C25" s="55" t="s">
        <v>225</v>
      </c>
      <c r="D25" s="55" t="s">
        <v>798</v>
      </c>
      <c r="E25" s="75" t="s">
        <v>799</v>
      </c>
      <c r="F25" s="75" t="s">
        <v>800</v>
      </c>
      <c r="G25" s="80" t="s">
        <v>801</v>
      </c>
      <c r="H25" s="55" t="s">
        <v>182</v>
      </c>
      <c r="I25" s="55" t="s">
        <v>802</v>
      </c>
      <c r="J25" s="55" t="s">
        <v>803</v>
      </c>
      <c r="K25" s="55" t="s">
        <v>804</v>
      </c>
      <c r="L25" s="56">
        <f>VLOOKUP(H25,Sheet1!C:D,2,FALSE)</f>
        <v>2</v>
      </c>
    </row>
    <row r="26" spans="1:12" ht="76.05" customHeight="1">
      <c r="A26" s="54">
        <f t="shared" si="0"/>
        <v>21</v>
      </c>
      <c r="B26" s="55" t="s">
        <v>127</v>
      </c>
      <c r="C26" s="55" t="s">
        <v>225</v>
      </c>
      <c r="D26" s="55" t="s">
        <v>807</v>
      </c>
      <c r="E26" s="75" t="s">
        <v>799</v>
      </c>
      <c r="F26" s="75" t="s">
        <v>800</v>
      </c>
      <c r="G26" s="80" t="s">
        <v>801</v>
      </c>
      <c r="H26" s="55" t="s">
        <v>182</v>
      </c>
      <c r="I26" s="55" t="s">
        <v>802</v>
      </c>
      <c r="J26" s="55" t="s">
        <v>803</v>
      </c>
      <c r="K26" s="55" t="s">
        <v>804</v>
      </c>
      <c r="L26" s="56">
        <f>VLOOKUP(H26,Sheet1!C:D,2,FALSE)</f>
        <v>2</v>
      </c>
    </row>
    <row r="27" spans="1:12" ht="76.05" customHeight="1">
      <c r="A27" s="54">
        <f t="shared" si="0"/>
        <v>22</v>
      </c>
      <c r="B27" s="55" t="s">
        <v>130</v>
      </c>
      <c r="C27" s="55" t="s">
        <v>876</v>
      </c>
      <c r="D27" s="55" t="s">
        <v>877</v>
      </c>
      <c r="E27" s="75" t="s">
        <v>1345</v>
      </c>
      <c r="F27" s="75" t="s">
        <v>878</v>
      </c>
      <c r="G27" s="80" t="s">
        <v>879</v>
      </c>
      <c r="H27" s="55" t="s">
        <v>182</v>
      </c>
      <c r="I27" s="55" t="s">
        <v>880</v>
      </c>
      <c r="J27" s="55" t="s">
        <v>181</v>
      </c>
      <c r="K27" s="55" t="s">
        <v>881</v>
      </c>
      <c r="L27" s="56">
        <f>VLOOKUP(H27,Sheet1!C:D,2,FALSE)</f>
        <v>2</v>
      </c>
    </row>
    <row r="28" spans="1:12" ht="76.05" customHeight="1">
      <c r="A28" s="54">
        <f t="shared" si="0"/>
        <v>23</v>
      </c>
      <c r="B28" s="55" t="s">
        <v>127</v>
      </c>
      <c r="C28" s="55" t="s">
        <v>1079</v>
      </c>
      <c r="D28" s="55" t="s">
        <v>1080</v>
      </c>
      <c r="E28" s="55" t="s">
        <v>1081</v>
      </c>
      <c r="F28" s="75" t="s">
        <v>1082</v>
      </c>
      <c r="G28" s="80" t="s">
        <v>1083</v>
      </c>
      <c r="H28" s="75" t="s">
        <v>1315</v>
      </c>
      <c r="I28" s="55" t="s">
        <v>1316</v>
      </c>
      <c r="J28" s="55" t="s">
        <v>1084</v>
      </c>
      <c r="K28" s="55" t="s">
        <v>1085</v>
      </c>
      <c r="L28" s="56">
        <f>VLOOKUP(H28,Sheet1!C:D,2,FALSE)</f>
        <v>2</v>
      </c>
    </row>
    <row r="29" spans="1:12" ht="76.05" customHeight="1">
      <c r="A29" s="54">
        <f t="shared" si="0"/>
        <v>24</v>
      </c>
      <c r="B29" s="58" t="s">
        <v>125</v>
      </c>
      <c r="C29" s="58" t="s">
        <v>278</v>
      </c>
      <c r="D29" s="58" t="s">
        <v>1168</v>
      </c>
      <c r="E29" s="75" t="s">
        <v>1322</v>
      </c>
      <c r="F29" s="75" t="s">
        <v>1326</v>
      </c>
      <c r="G29" s="76" t="s">
        <v>286</v>
      </c>
      <c r="H29" s="58" t="s">
        <v>280</v>
      </c>
      <c r="I29" s="58" t="s">
        <v>287</v>
      </c>
      <c r="J29" s="58" t="s">
        <v>288</v>
      </c>
      <c r="K29" s="58" t="s">
        <v>289</v>
      </c>
      <c r="L29" s="56">
        <f>VLOOKUP(H29,Sheet1!C:D,2,FALSE)</f>
        <v>3</v>
      </c>
    </row>
    <row r="30" spans="1:12" ht="76.05" customHeight="1">
      <c r="A30" s="54">
        <f t="shared" si="0"/>
        <v>25</v>
      </c>
      <c r="B30" s="55" t="s">
        <v>125</v>
      </c>
      <c r="C30" s="55" t="s">
        <v>356</v>
      </c>
      <c r="D30" s="55" t="s">
        <v>367</v>
      </c>
      <c r="E30" s="75" t="s">
        <v>358</v>
      </c>
      <c r="F30" s="75" t="s">
        <v>359</v>
      </c>
      <c r="G30" s="77" t="s">
        <v>360</v>
      </c>
      <c r="H30" s="55" t="s">
        <v>128</v>
      </c>
      <c r="I30" s="55" t="s">
        <v>361</v>
      </c>
      <c r="J30" s="55" t="s">
        <v>362</v>
      </c>
      <c r="K30" s="55" t="s">
        <v>363</v>
      </c>
      <c r="L30" s="56">
        <f>VLOOKUP(H30,Sheet1!C:D,2,FALSE)</f>
        <v>3</v>
      </c>
    </row>
    <row r="31" spans="1:12" ht="76.05" customHeight="1">
      <c r="A31" s="54">
        <f t="shared" si="0"/>
        <v>26</v>
      </c>
      <c r="B31" s="55" t="s">
        <v>125</v>
      </c>
      <c r="C31" s="59" t="s">
        <v>241</v>
      </c>
      <c r="D31" s="55" t="s">
        <v>242</v>
      </c>
      <c r="E31" s="85" t="s">
        <v>243</v>
      </c>
      <c r="F31" s="85" t="s">
        <v>244</v>
      </c>
      <c r="G31" s="72" t="s">
        <v>638</v>
      </c>
      <c r="H31" s="59" t="s">
        <v>128</v>
      </c>
      <c r="I31" s="59" t="s">
        <v>245</v>
      </c>
      <c r="J31" s="59" t="s">
        <v>246</v>
      </c>
      <c r="K31" s="59" t="s">
        <v>1229</v>
      </c>
      <c r="L31" s="68">
        <f>VLOOKUP(H31,Sheet1!C:D,2,FALSE)</f>
        <v>3</v>
      </c>
    </row>
    <row r="32" spans="1:12" ht="76.05" customHeight="1">
      <c r="A32" s="54">
        <f t="shared" si="0"/>
        <v>27</v>
      </c>
      <c r="B32" s="58" t="s">
        <v>127</v>
      </c>
      <c r="C32" s="58" t="s">
        <v>731</v>
      </c>
      <c r="D32" s="58" t="s">
        <v>732</v>
      </c>
      <c r="E32" s="75" t="s">
        <v>1344</v>
      </c>
      <c r="F32" s="75"/>
      <c r="G32" s="100" t="s">
        <v>733</v>
      </c>
      <c r="H32" s="58" t="s">
        <v>280</v>
      </c>
      <c r="I32" s="58" t="s">
        <v>734</v>
      </c>
      <c r="J32" s="58" t="s">
        <v>735</v>
      </c>
      <c r="K32" s="98" t="s">
        <v>1199</v>
      </c>
      <c r="L32" s="68">
        <f>VLOOKUP(H32,Sheet1!C:D,2,FALSE)</f>
        <v>3</v>
      </c>
    </row>
    <row r="33" spans="1:12" ht="76.05" customHeight="1">
      <c r="A33" s="54">
        <f t="shared" si="0"/>
        <v>28</v>
      </c>
      <c r="B33" s="58" t="s">
        <v>127</v>
      </c>
      <c r="C33" s="58" t="s">
        <v>731</v>
      </c>
      <c r="D33" s="58" t="s">
        <v>736</v>
      </c>
      <c r="E33" s="75" t="s">
        <v>1344</v>
      </c>
      <c r="F33" s="75"/>
      <c r="G33" s="100" t="s">
        <v>733</v>
      </c>
      <c r="H33" s="58" t="s">
        <v>280</v>
      </c>
      <c r="I33" s="58" t="s">
        <v>737</v>
      </c>
      <c r="J33" s="58" t="s">
        <v>735</v>
      </c>
      <c r="K33" s="98" t="s">
        <v>1199</v>
      </c>
      <c r="L33" s="68">
        <f>VLOOKUP(H33,Sheet1!C:D,2,FALSE)</f>
        <v>3</v>
      </c>
    </row>
    <row r="34" spans="1:12" ht="76.05" customHeight="1">
      <c r="A34" s="54">
        <f t="shared" si="0"/>
        <v>29</v>
      </c>
      <c r="B34" s="58" t="s">
        <v>127</v>
      </c>
      <c r="C34" s="58" t="s">
        <v>731</v>
      </c>
      <c r="D34" s="58" t="s">
        <v>738</v>
      </c>
      <c r="E34" s="75" t="s">
        <v>1344</v>
      </c>
      <c r="F34" s="75"/>
      <c r="G34" s="100" t="s">
        <v>733</v>
      </c>
      <c r="H34" s="58" t="s">
        <v>280</v>
      </c>
      <c r="I34" s="58" t="s">
        <v>739</v>
      </c>
      <c r="J34" s="58" t="s">
        <v>735</v>
      </c>
      <c r="K34" s="98" t="s">
        <v>1199</v>
      </c>
      <c r="L34" s="68">
        <f>VLOOKUP(H34,Sheet1!C:D,2,FALSE)</f>
        <v>3</v>
      </c>
    </row>
    <row r="35" spans="1:12" ht="76.05" customHeight="1">
      <c r="A35" s="54">
        <f t="shared" si="0"/>
        <v>30</v>
      </c>
      <c r="B35" s="55" t="s">
        <v>125</v>
      </c>
      <c r="C35" s="59" t="s">
        <v>754</v>
      </c>
      <c r="D35" s="55" t="s">
        <v>760</v>
      </c>
      <c r="E35" s="85" t="s">
        <v>755</v>
      </c>
      <c r="F35" s="85" t="s">
        <v>755</v>
      </c>
      <c r="G35" s="107" t="s">
        <v>756</v>
      </c>
      <c r="H35" s="59" t="s">
        <v>128</v>
      </c>
      <c r="I35" s="59" t="s">
        <v>757</v>
      </c>
      <c r="J35" s="59" t="s">
        <v>758</v>
      </c>
      <c r="K35" s="59" t="s">
        <v>759</v>
      </c>
      <c r="L35" s="68">
        <f>VLOOKUP(H35,Sheet1!C:D,2,FALSE)</f>
        <v>3</v>
      </c>
    </row>
    <row r="36" spans="1:12" ht="76.05" customHeight="1">
      <c r="A36" s="54">
        <f t="shared" si="0"/>
        <v>31</v>
      </c>
      <c r="B36" s="55" t="s">
        <v>125</v>
      </c>
      <c r="C36" s="55" t="s">
        <v>859</v>
      </c>
      <c r="D36" s="55" t="s">
        <v>860</v>
      </c>
      <c r="E36" s="75" t="s">
        <v>861</v>
      </c>
      <c r="F36" s="55" t="s">
        <v>861</v>
      </c>
      <c r="G36" s="80" t="s">
        <v>862</v>
      </c>
      <c r="H36" s="55" t="s">
        <v>128</v>
      </c>
      <c r="I36" s="55" t="s">
        <v>863</v>
      </c>
      <c r="J36" s="55" t="s">
        <v>864</v>
      </c>
      <c r="K36" s="55" t="s">
        <v>866</v>
      </c>
      <c r="L36" s="68">
        <f>VLOOKUP(H36,Sheet1!C:D,2,FALSE)</f>
        <v>3</v>
      </c>
    </row>
    <row r="37" spans="1:12" ht="76.05" customHeight="1">
      <c r="A37" s="54">
        <f t="shared" si="0"/>
        <v>32</v>
      </c>
      <c r="B37" s="55" t="s">
        <v>125</v>
      </c>
      <c r="C37" s="55" t="s">
        <v>1096</v>
      </c>
      <c r="D37" s="55" t="s">
        <v>1097</v>
      </c>
      <c r="E37" s="75" t="s">
        <v>1098</v>
      </c>
      <c r="F37" s="75" t="s">
        <v>1098</v>
      </c>
      <c r="G37" s="80" t="s">
        <v>1099</v>
      </c>
      <c r="H37" s="55" t="s">
        <v>128</v>
      </c>
      <c r="I37" s="55" t="s">
        <v>1100</v>
      </c>
      <c r="J37" s="55" t="s">
        <v>1103</v>
      </c>
      <c r="K37" s="55" t="s">
        <v>1111</v>
      </c>
      <c r="L37" s="68">
        <f>VLOOKUP(H37,Sheet1!C:D,2,FALSE)</f>
        <v>3</v>
      </c>
    </row>
    <row r="38" spans="1:12" ht="76.05" customHeight="1">
      <c r="A38" s="54">
        <f t="shared" si="0"/>
        <v>33</v>
      </c>
      <c r="B38" s="58" t="s">
        <v>125</v>
      </c>
      <c r="C38" s="58" t="s">
        <v>1113</v>
      </c>
      <c r="D38" s="58" t="s">
        <v>1114</v>
      </c>
      <c r="E38" s="75" t="s">
        <v>1363</v>
      </c>
      <c r="F38" s="75" t="s">
        <v>1115</v>
      </c>
      <c r="G38" s="100" t="s">
        <v>1116</v>
      </c>
      <c r="H38" s="58" t="s">
        <v>1117</v>
      </c>
      <c r="I38" s="58" t="s">
        <v>1118</v>
      </c>
      <c r="J38" s="58" t="s">
        <v>1119</v>
      </c>
      <c r="K38" s="58" t="s">
        <v>1266</v>
      </c>
      <c r="L38" s="68">
        <f>VLOOKUP(H38,Sheet1!C:D,2,FALSE)</f>
        <v>3</v>
      </c>
    </row>
    <row r="39" spans="1:12" ht="76.05" customHeight="1">
      <c r="A39" s="54">
        <f t="shared" si="0"/>
        <v>34</v>
      </c>
      <c r="B39" s="55" t="s">
        <v>125</v>
      </c>
      <c r="C39" s="55" t="s">
        <v>676</v>
      </c>
      <c r="D39" s="55" t="s">
        <v>679</v>
      </c>
      <c r="E39" s="55" t="s">
        <v>207</v>
      </c>
      <c r="F39" s="75" t="s">
        <v>208</v>
      </c>
      <c r="G39" s="80" t="s">
        <v>209</v>
      </c>
      <c r="H39" s="75" t="s">
        <v>183</v>
      </c>
      <c r="I39" s="55" t="s">
        <v>210</v>
      </c>
      <c r="J39" s="55" t="s">
        <v>211</v>
      </c>
      <c r="K39" s="55" t="s">
        <v>677</v>
      </c>
      <c r="L39" s="68">
        <f>VLOOKUP(H39,Sheet1!C:D,2,FALSE)</f>
        <v>5</v>
      </c>
    </row>
    <row r="40" spans="1:12" ht="76.05" customHeight="1">
      <c r="A40" s="54">
        <f t="shared" si="0"/>
        <v>35</v>
      </c>
      <c r="B40" s="55" t="s">
        <v>127</v>
      </c>
      <c r="C40" s="55" t="s">
        <v>184</v>
      </c>
      <c r="D40" s="55" t="s">
        <v>670</v>
      </c>
      <c r="E40" s="75" t="s">
        <v>1342</v>
      </c>
      <c r="F40" s="75" t="s">
        <v>1343</v>
      </c>
      <c r="G40" s="80" t="s">
        <v>671</v>
      </c>
      <c r="H40" s="55" t="s">
        <v>185</v>
      </c>
      <c r="I40" s="55" t="s">
        <v>186</v>
      </c>
      <c r="J40" s="55" t="s">
        <v>672</v>
      </c>
      <c r="K40" s="55" t="s">
        <v>674</v>
      </c>
      <c r="L40" s="68">
        <f>VLOOKUP(H40,Sheet1!C:D,2,FALSE)</f>
        <v>6</v>
      </c>
    </row>
    <row r="41" spans="1:12" ht="76.05" customHeight="1">
      <c r="A41" s="54">
        <f t="shared" si="0"/>
        <v>36</v>
      </c>
      <c r="B41" s="55" t="s">
        <v>125</v>
      </c>
      <c r="C41" s="55" t="s">
        <v>838</v>
      </c>
      <c r="D41" s="55" t="s">
        <v>839</v>
      </c>
      <c r="E41" s="75" t="s">
        <v>840</v>
      </c>
      <c r="F41" s="75" t="s">
        <v>841</v>
      </c>
      <c r="G41" s="80" t="s">
        <v>842</v>
      </c>
      <c r="H41" s="55" t="s">
        <v>843</v>
      </c>
      <c r="I41" s="55" t="s">
        <v>847</v>
      </c>
      <c r="J41" s="55" t="s">
        <v>845</v>
      </c>
      <c r="K41" s="55" t="s">
        <v>848</v>
      </c>
      <c r="L41" s="68">
        <f>VLOOKUP(H41,Sheet1!C:D,2,FALSE)</f>
        <v>7</v>
      </c>
    </row>
    <row r="42" spans="1:12" ht="76.05" customHeight="1">
      <c r="A42" s="54">
        <f t="shared" si="0"/>
        <v>37</v>
      </c>
      <c r="B42" s="58" t="s">
        <v>125</v>
      </c>
      <c r="C42" s="58" t="s">
        <v>994</v>
      </c>
      <c r="D42" s="58" t="s">
        <v>995</v>
      </c>
      <c r="E42" s="75" t="s">
        <v>1356</v>
      </c>
      <c r="F42" s="75" t="s">
        <v>1357</v>
      </c>
      <c r="G42" s="108" t="s">
        <v>996</v>
      </c>
      <c r="H42" s="58" t="s">
        <v>843</v>
      </c>
      <c r="I42" s="58" t="s">
        <v>997</v>
      </c>
      <c r="J42" s="58" t="s">
        <v>998</v>
      </c>
      <c r="K42" s="58" t="s">
        <v>1248</v>
      </c>
      <c r="L42" s="68">
        <f>VLOOKUP(H42,Sheet1!C:D,2,FALSE)</f>
        <v>7</v>
      </c>
    </row>
    <row r="43" spans="1:12" ht="76.05" customHeight="1">
      <c r="A43" s="54">
        <f t="shared" si="0"/>
        <v>38</v>
      </c>
      <c r="B43" s="59" t="s">
        <v>1283</v>
      </c>
      <c r="C43" s="59" t="s">
        <v>137</v>
      </c>
      <c r="D43" s="59" t="s">
        <v>138</v>
      </c>
      <c r="E43" s="59" t="s">
        <v>139</v>
      </c>
      <c r="F43" s="59" t="s">
        <v>140</v>
      </c>
      <c r="G43" s="73" t="s">
        <v>1286</v>
      </c>
      <c r="H43" s="59" t="s">
        <v>16</v>
      </c>
      <c r="I43" s="59" t="s">
        <v>141</v>
      </c>
      <c r="J43" s="59" t="s">
        <v>142</v>
      </c>
      <c r="K43" s="59" t="s">
        <v>1285</v>
      </c>
      <c r="L43" s="68">
        <f>VLOOKUP(H43,Sheet1!C:D,2,FALSE)</f>
        <v>7</v>
      </c>
    </row>
    <row r="44" spans="1:12" ht="76.05" customHeight="1">
      <c r="A44" s="54">
        <f t="shared" si="0"/>
        <v>39</v>
      </c>
      <c r="B44" s="58" t="s">
        <v>125</v>
      </c>
      <c r="C44" s="58" t="s">
        <v>298</v>
      </c>
      <c r="D44" s="58" t="s">
        <v>299</v>
      </c>
      <c r="E44" s="75" t="s">
        <v>300</v>
      </c>
      <c r="F44" s="75" t="s">
        <v>301</v>
      </c>
      <c r="G44" s="76" t="s">
        <v>275</v>
      </c>
      <c r="H44" s="58" t="s">
        <v>302</v>
      </c>
      <c r="I44" s="58" t="s">
        <v>303</v>
      </c>
      <c r="J44" s="58" t="s">
        <v>304</v>
      </c>
      <c r="K44" s="58" t="s">
        <v>305</v>
      </c>
      <c r="L44" s="68">
        <f>VLOOKUP(H44,Sheet1!C:D,2,FALSE)</f>
        <v>8</v>
      </c>
    </row>
    <row r="45" spans="1:12" ht="76.05" customHeight="1">
      <c r="A45" s="54">
        <f t="shared" si="0"/>
        <v>40</v>
      </c>
      <c r="B45" s="58" t="s">
        <v>130</v>
      </c>
      <c r="C45" s="58" t="s">
        <v>981</v>
      </c>
      <c r="D45" s="58" t="s">
        <v>982</v>
      </c>
      <c r="E45" s="75" t="s">
        <v>983</v>
      </c>
      <c r="F45" s="75" t="s">
        <v>984</v>
      </c>
      <c r="G45" s="108" t="s">
        <v>985</v>
      </c>
      <c r="H45" s="58" t="s">
        <v>239</v>
      </c>
      <c r="I45" s="58" t="s">
        <v>986</v>
      </c>
      <c r="J45" s="58" t="s">
        <v>987</v>
      </c>
      <c r="K45" s="58" t="s">
        <v>990</v>
      </c>
      <c r="L45" s="68">
        <f>VLOOKUP(H45,Sheet1!C:D,2,FALSE)</f>
        <v>9</v>
      </c>
    </row>
    <row r="46" spans="1:12" ht="76.05" customHeight="1">
      <c r="A46" s="54">
        <f t="shared" si="0"/>
        <v>41</v>
      </c>
      <c r="B46" s="55" t="s">
        <v>125</v>
      </c>
      <c r="C46" s="55" t="s">
        <v>368</v>
      </c>
      <c r="D46" s="55" t="s">
        <v>369</v>
      </c>
      <c r="E46" s="75" t="s">
        <v>370</v>
      </c>
      <c r="F46" s="55" t="s">
        <v>371</v>
      </c>
      <c r="G46" s="79" t="s">
        <v>372</v>
      </c>
      <c r="H46" s="55" t="s">
        <v>221</v>
      </c>
      <c r="I46" s="55" t="s">
        <v>373</v>
      </c>
      <c r="J46" s="55" t="s">
        <v>374</v>
      </c>
      <c r="K46" s="55" t="s">
        <v>376</v>
      </c>
      <c r="L46" s="68">
        <f>VLOOKUP(H46,Sheet1!C:D,2,FALSE)</f>
        <v>13</v>
      </c>
    </row>
    <row r="47" spans="1:12" ht="76.05" customHeight="1">
      <c r="A47" s="54">
        <f t="shared" si="0"/>
        <v>42</v>
      </c>
      <c r="B47" s="55" t="s">
        <v>125</v>
      </c>
      <c r="C47" s="55" t="s">
        <v>268</v>
      </c>
      <c r="D47" s="55" t="s">
        <v>623</v>
      </c>
      <c r="E47" s="75" t="s">
        <v>1339</v>
      </c>
      <c r="F47" s="75" t="s">
        <v>1340</v>
      </c>
      <c r="G47" s="77" t="s">
        <v>620</v>
      </c>
      <c r="H47" s="55" t="s">
        <v>161</v>
      </c>
      <c r="I47" s="55" t="s">
        <v>270</v>
      </c>
      <c r="J47" s="55" t="s">
        <v>621</v>
      </c>
      <c r="K47" s="55" t="s">
        <v>1195</v>
      </c>
      <c r="L47" s="68">
        <f>VLOOKUP(H47,Sheet1!C:D,2,FALSE)</f>
        <v>14</v>
      </c>
    </row>
    <row r="48" spans="1:12" ht="76.05" customHeight="1">
      <c r="A48" s="54">
        <f t="shared" si="0"/>
        <v>43</v>
      </c>
      <c r="B48" s="55" t="s">
        <v>125</v>
      </c>
      <c r="C48" s="55" t="s">
        <v>1066</v>
      </c>
      <c r="D48" s="55" t="s">
        <v>1078</v>
      </c>
      <c r="E48" s="55" t="s">
        <v>1068</v>
      </c>
      <c r="F48" s="75" t="s">
        <v>1069</v>
      </c>
      <c r="G48" s="80" t="s">
        <v>1070</v>
      </c>
      <c r="H48" s="75" t="s">
        <v>161</v>
      </c>
      <c r="I48" s="55" t="s">
        <v>1071</v>
      </c>
      <c r="J48" s="55" t="s">
        <v>1072</v>
      </c>
      <c r="K48" s="55" t="s">
        <v>1073</v>
      </c>
      <c r="L48" s="68">
        <f>VLOOKUP(H48,Sheet1!C:D,2,FALSE)</f>
        <v>14</v>
      </c>
    </row>
    <row r="49" spans="1:12" ht="76.05" customHeight="1">
      <c r="A49" s="54">
        <f t="shared" si="0"/>
        <v>44</v>
      </c>
      <c r="B49" s="55" t="s">
        <v>125</v>
      </c>
      <c r="C49" s="55" t="s">
        <v>778</v>
      </c>
      <c r="D49" s="55" t="s">
        <v>779</v>
      </c>
      <c r="E49" s="75" t="s">
        <v>780</v>
      </c>
      <c r="F49" s="55" t="s">
        <v>1366</v>
      </c>
      <c r="G49" s="80" t="s">
        <v>781</v>
      </c>
      <c r="H49" s="55" t="s">
        <v>247</v>
      </c>
      <c r="I49" s="55" t="s">
        <v>782</v>
      </c>
      <c r="J49" s="55" t="s">
        <v>783</v>
      </c>
      <c r="K49" s="55" t="s">
        <v>1203</v>
      </c>
      <c r="L49" s="68">
        <f>VLOOKUP(H49,Sheet1!C:D,2,FALSE)</f>
        <v>15</v>
      </c>
    </row>
    <row r="50" spans="1:12" ht="76.05" customHeight="1">
      <c r="A50" s="54">
        <f t="shared" si="0"/>
        <v>45</v>
      </c>
      <c r="B50" s="58" t="s">
        <v>125</v>
      </c>
      <c r="C50" s="58" t="s">
        <v>1105</v>
      </c>
      <c r="D50" s="58" t="s">
        <v>1112</v>
      </c>
      <c r="E50" s="75" t="s">
        <v>1360</v>
      </c>
      <c r="F50" s="75" t="s">
        <v>1361</v>
      </c>
      <c r="G50" s="100" t="s">
        <v>1106</v>
      </c>
      <c r="H50" s="58" t="s">
        <v>1107</v>
      </c>
      <c r="I50" s="58" t="s">
        <v>1108</v>
      </c>
      <c r="J50" s="58" t="s">
        <v>1110</v>
      </c>
      <c r="K50" s="58" t="s">
        <v>1259</v>
      </c>
      <c r="L50" s="68">
        <f>VLOOKUP(H50,Sheet1!C:D,2,FALSE)</f>
        <v>16</v>
      </c>
    </row>
    <row r="51" spans="1:12" ht="76.05" customHeight="1">
      <c r="A51" s="54">
        <f t="shared" si="0"/>
        <v>46</v>
      </c>
      <c r="B51" s="55" t="s">
        <v>125</v>
      </c>
      <c r="C51" s="55" t="s">
        <v>407</v>
      </c>
      <c r="D51" s="55" t="s">
        <v>408</v>
      </c>
      <c r="E51" s="75" t="s">
        <v>409</v>
      </c>
      <c r="F51" s="75" t="s">
        <v>410</v>
      </c>
      <c r="G51" s="77" t="s">
        <v>411</v>
      </c>
      <c r="H51" s="55" t="s">
        <v>412</v>
      </c>
      <c r="I51" s="55" t="s">
        <v>413</v>
      </c>
      <c r="J51" s="55" t="s">
        <v>414</v>
      </c>
      <c r="K51" s="55" t="s">
        <v>415</v>
      </c>
      <c r="L51" s="68">
        <f>VLOOKUP(H51,Sheet1!C:D,2,FALSE)</f>
        <v>21</v>
      </c>
    </row>
    <row r="52" spans="1:12" ht="76.05" customHeight="1">
      <c r="A52" s="54">
        <f t="shared" si="0"/>
        <v>47</v>
      </c>
      <c r="B52" s="58" t="s">
        <v>127</v>
      </c>
      <c r="C52" s="58" t="s">
        <v>1129</v>
      </c>
      <c r="D52" s="58" t="s">
        <v>1136</v>
      </c>
      <c r="E52" s="75" t="s">
        <v>1137</v>
      </c>
      <c r="F52" s="75" t="s">
        <v>1138</v>
      </c>
      <c r="G52" s="100" t="s">
        <v>1139</v>
      </c>
      <c r="H52" s="58" t="s">
        <v>1317</v>
      </c>
      <c r="I52" s="58" t="s">
        <v>1140</v>
      </c>
      <c r="J52" s="58" t="s">
        <v>1141</v>
      </c>
      <c r="K52" s="58" t="s">
        <v>1273</v>
      </c>
      <c r="L52" s="68">
        <f>VLOOKUP(H52,Sheet1!C:D,2,FALSE)</f>
        <v>23</v>
      </c>
    </row>
    <row r="53" spans="1:12" ht="76.05" customHeight="1">
      <c r="A53" s="54">
        <f t="shared" si="0"/>
        <v>48</v>
      </c>
      <c r="B53" s="58" t="s">
        <v>129</v>
      </c>
      <c r="C53" s="58" t="s">
        <v>152</v>
      </c>
      <c r="D53" s="58" t="s">
        <v>153</v>
      </c>
      <c r="E53" s="75" t="s">
        <v>154</v>
      </c>
      <c r="F53" s="75" t="s">
        <v>155</v>
      </c>
      <c r="G53" s="75" t="s">
        <v>156</v>
      </c>
      <c r="H53" s="58" t="s">
        <v>157</v>
      </c>
      <c r="I53" s="58" t="s">
        <v>158</v>
      </c>
      <c r="J53" s="58" t="s">
        <v>159</v>
      </c>
      <c r="K53" s="58" t="s">
        <v>160</v>
      </c>
      <c r="L53" s="68">
        <f>VLOOKUP(H53,Sheet1!C:D,2,FALSE)</f>
        <v>28</v>
      </c>
    </row>
    <row r="54" spans="1:12" ht="76.05" customHeight="1">
      <c r="B54" s="104">
        <f>COUNTA(D6:D53)</f>
        <v>48</v>
      </c>
      <c r="D54" s="104">
        <f>SUMPRODUCT(1/COUNTIF(D6:D53,D6:D53))</f>
        <v>45</v>
      </c>
    </row>
  </sheetData>
  <autoFilter ref="A2:M2">
    <filterColumn colId="7" showButton="0"/>
    <sortState ref="A9:O53">
      <sortCondition ref="L2"/>
    </sortState>
  </autoFilter>
  <dataConsolidate/>
  <mergeCells count="11">
    <mergeCell ref="K2:K5"/>
    <mergeCell ref="B2:B5"/>
    <mergeCell ref="L2:L5"/>
    <mergeCell ref="A2:A5"/>
    <mergeCell ref="C2:C5"/>
    <mergeCell ref="D2:D5"/>
    <mergeCell ref="E2:E5"/>
    <mergeCell ref="F2:F5"/>
    <mergeCell ref="H2:I5"/>
    <mergeCell ref="G2:G5"/>
    <mergeCell ref="J2:J5"/>
  </mergeCells>
  <phoneticPr fontId="2"/>
  <conditionalFormatting sqref="B27:K52">
    <cfRule type="expression" dxfId="174" priority="13">
      <formula>OR($A31:$L231&lt;&gt;"")</formula>
    </cfRule>
  </conditionalFormatting>
  <conditionalFormatting sqref="B20:D20 B21:F21 G20:K21">
    <cfRule type="expression" dxfId="173" priority="17">
      <formula>OR($A25:$L219&lt;&gt;"")</formula>
    </cfRule>
  </conditionalFormatting>
  <conditionalFormatting sqref="E20:F20">
    <cfRule type="expression" dxfId="172" priority="11">
      <formula>OR($A242:$L442&lt;&gt;"")</formula>
    </cfRule>
  </conditionalFormatting>
  <conditionalFormatting sqref="K2:K5">
    <cfRule type="expression" dxfId="171" priority="2677">
      <formula>OR($A6:$L403&lt;&gt;"")</formula>
    </cfRule>
  </conditionalFormatting>
  <conditionalFormatting sqref="B22:G22 J22:K22">
    <cfRule type="expression" dxfId="170" priority="3">
      <formula>OR($A27:$L206&lt;&gt;"")</formula>
    </cfRule>
  </conditionalFormatting>
  <conditionalFormatting sqref="M22:XFD22">
    <cfRule type="expression" dxfId="169" priority="4">
      <formula>OR($A30:$L209&lt;&gt;"")</formula>
    </cfRule>
  </conditionalFormatting>
  <conditionalFormatting sqref="L22">
    <cfRule type="expression" dxfId="168" priority="5">
      <formula>OR($A32:$L428&lt;&gt;"")</formula>
    </cfRule>
  </conditionalFormatting>
  <conditionalFormatting sqref="A22 A24 A26 A28 A30 A32 A34 A36 A38 A40 A42 A44 A46 A48 A50 A52">
    <cfRule type="expression" dxfId="167" priority="6">
      <formula>OR($A45:$L445&lt;&gt;"")</formula>
    </cfRule>
  </conditionalFormatting>
  <conditionalFormatting sqref="I22">
    <cfRule type="expression" dxfId="166" priority="2">
      <formula>OR($A29:$L208&lt;&gt;"")</formula>
    </cfRule>
  </conditionalFormatting>
  <conditionalFormatting sqref="H22">
    <cfRule type="expression" dxfId="165" priority="1">
      <formula>OR($A23:$L202&lt;&gt;"")</formula>
    </cfRule>
  </conditionalFormatting>
  <conditionalFormatting sqref="B53:K53">
    <cfRule type="expression" dxfId="164" priority="4459">
      <formula>OR($A54:$L254&lt;&gt;"")</formula>
    </cfRule>
  </conditionalFormatting>
  <conditionalFormatting sqref="B6:K17">
    <cfRule type="expression" dxfId="163" priority="4465">
      <formula>OR($A10:$L428&lt;&gt;"")</formula>
    </cfRule>
  </conditionalFormatting>
  <conditionalFormatting sqref="B18:K19">
    <cfRule type="expression" dxfId="162" priority="4471">
      <formula>OR($A23:$L440&lt;&gt;"")</formula>
    </cfRule>
  </conditionalFormatting>
  <conditionalFormatting sqref="B23:K26">
    <cfRule type="expression" dxfId="161" priority="4477">
      <formula>OR($A27:$L221&lt;&gt;"")</formula>
    </cfRule>
  </conditionalFormatting>
  <dataValidations count="1">
    <dataValidation type="list" allowBlank="1" showInputMessage="1" showErrorMessage="1" sqref="B6">
      <formula1>$L$5:$L$12</formula1>
    </dataValidation>
  </dataValidations>
  <hyperlinks>
    <hyperlink ref="G43"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1"/>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42</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141.6" customHeight="1">
      <c r="A6" s="54">
        <v>1</v>
      </c>
      <c r="B6" s="58" t="s">
        <v>125</v>
      </c>
      <c r="C6" s="58" t="s">
        <v>315</v>
      </c>
      <c r="D6" s="58" t="s">
        <v>316</v>
      </c>
      <c r="E6" s="75" t="s">
        <v>1323</v>
      </c>
      <c r="F6" s="75"/>
      <c r="G6" s="76" t="s">
        <v>273</v>
      </c>
      <c r="H6" s="58" t="s">
        <v>133</v>
      </c>
      <c r="I6" s="58" t="s">
        <v>317</v>
      </c>
      <c r="J6" s="58" t="s">
        <v>318</v>
      </c>
      <c r="K6" s="58" t="s">
        <v>319</v>
      </c>
      <c r="L6" s="56">
        <f>VLOOKUP(H6,Sheet1!C:D,2,FALSE)</f>
        <v>1</v>
      </c>
      <c r="M6" s="57"/>
    </row>
    <row r="7" spans="1:13" ht="76.05" customHeight="1">
      <c r="A7" s="54">
        <f t="shared" ref="A7:A21" si="0">IF(B7="","",A6+1)</f>
        <v>2</v>
      </c>
      <c r="B7" s="55" t="s">
        <v>125</v>
      </c>
      <c r="C7" s="55" t="s">
        <v>226</v>
      </c>
      <c r="D7" s="74" t="s">
        <v>227</v>
      </c>
      <c r="E7" s="55" t="s">
        <v>228</v>
      </c>
      <c r="F7" s="75" t="s">
        <v>229</v>
      </c>
      <c r="G7" s="77" t="s">
        <v>230</v>
      </c>
      <c r="H7" s="75" t="s">
        <v>131</v>
      </c>
      <c r="I7" s="55" t="s">
        <v>231</v>
      </c>
      <c r="J7" s="55" t="s">
        <v>232</v>
      </c>
      <c r="K7" s="55" t="s">
        <v>234</v>
      </c>
      <c r="L7" s="56">
        <f>VLOOKUP(H7,Sheet1!C:D,2,FALSE)</f>
        <v>1</v>
      </c>
      <c r="M7" s="57"/>
    </row>
    <row r="8" spans="1:13" ht="76.05" customHeight="1">
      <c r="A8" s="54">
        <f t="shared" si="0"/>
        <v>3</v>
      </c>
      <c r="B8" s="55" t="s">
        <v>125</v>
      </c>
      <c r="C8" s="55" t="s">
        <v>215</v>
      </c>
      <c r="D8" s="55" t="s">
        <v>509</v>
      </c>
      <c r="E8" s="75" t="s">
        <v>216</v>
      </c>
      <c r="F8" s="75" t="s">
        <v>217</v>
      </c>
      <c r="G8" s="77" t="s">
        <v>507</v>
      </c>
      <c r="H8" s="55" t="s">
        <v>131</v>
      </c>
      <c r="I8" s="55" t="s">
        <v>218</v>
      </c>
      <c r="J8" s="55" t="s">
        <v>219</v>
      </c>
      <c r="K8" s="55" t="s">
        <v>508</v>
      </c>
      <c r="L8" s="56">
        <f>VLOOKUP(H8,Sheet1!C:D,2,FALSE)</f>
        <v>1</v>
      </c>
      <c r="M8" s="57"/>
    </row>
    <row r="9" spans="1:13" ht="76.05" customHeight="1">
      <c r="A9" s="54">
        <f t="shared" si="0"/>
        <v>4</v>
      </c>
      <c r="B9" s="55" t="s">
        <v>130</v>
      </c>
      <c r="C9" s="55" t="s">
        <v>162</v>
      </c>
      <c r="D9" s="55" t="s">
        <v>163</v>
      </c>
      <c r="E9" s="75" t="s">
        <v>134</v>
      </c>
      <c r="F9" s="75" t="s">
        <v>135</v>
      </c>
      <c r="G9" s="77" t="s">
        <v>554</v>
      </c>
      <c r="H9" s="55" t="s">
        <v>131</v>
      </c>
      <c r="I9" s="55" t="s">
        <v>555</v>
      </c>
      <c r="J9" s="55" t="s">
        <v>164</v>
      </c>
      <c r="K9" s="55" t="s">
        <v>556</v>
      </c>
      <c r="L9" s="56">
        <f>VLOOKUP(H9,Sheet1!C:D,2,FALSE)</f>
        <v>1</v>
      </c>
      <c r="M9" s="57"/>
    </row>
    <row r="10" spans="1:13" ht="76.05" customHeight="1">
      <c r="A10" s="54">
        <f t="shared" si="0"/>
        <v>5</v>
      </c>
      <c r="B10" s="62" t="s">
        <v>125</v>
      </c>
      <c r="C10" s="62" t="s">
        <v>215</v>
      </c>
      <c r="D10" s="62" t="s">
        <v>509</v>
      </c>
      <c r="E10" s="78" t="s">
        <v>216</v>
      </c>
      <c r="F10" s="78" t="s">
        <v>217</v>
      </c>
      <c r="G10" s="77" t="s">
        <v>507</v>
      </c>
      <c r="H10" s="62" t="s">
        <v>131</v>
      </c>
      <c r="I10" s="62" t="s">
        <v>218</v>
      </c>
      <c r="J10" s="62" t="s">
        <v>219</v>
      </c>
      <c r="K10" s="62" t="s">
        <v>1222</v>
      </c>
      <c r="L10" s="56">
        <f>VLOOKUP(H10,Sheet1!C:D,2,FALSE)</f>
        <v>1</v>
      </c>
      <c r="M10" s="57"/>
    </row>
    <row r="11" spans="1:13" ht="120">
      <c r="A11" s="54">
        <f t="shared" si="0"/>
        <v>6</v>
      </c>
      <c r="B11" s="58" t="s">
        <v>130</v>
      </c>
      <c r="C11" s="58" t="s">
        <v>924</v>
      </c>
      <c r="D11" s="58" t="s">
        <v>925</v>
      </c>
      <c r="E11" s="75" t="s">
        <v>926</v>
      </c>
      <c r="F11" s="75" t="s">
        <v>927</v>
      </c>
      <c r="G11" s="100" t="s">
        <v>928</v>
      </c>
      <c r="H11" s="58" t="s">
        <v>131</v>
      </c>
      <c r="I11" s="58" t="s">
        <v>929</v>
      </c>
      <c r="J11" s="58" t="s">
        <v>930</v>
      </c>
      <c r="K11" s="58" t="s">
        <v>931</v>
      </c>
      <c r="L11" s="56">
        <f>VLOOKUP(H11,Sheet1!C:D,2,FALSE)</f>
        <v>1</v>
      </c>
      <c r="M11" s="57"/>
    </row>
    <row r="12" spans="1:13" ht="96">
      <c r="A12" s="54">
        <f t="shared" si="0"/>
        <v>7</v>
      </c>
      <c r="B12" s="119" t="s">
        <v>125</v>
      </c>
      <c r="C12" s="119" t="s">
        <v>1430</v>
      </c>
      <c r="D12" s="119" t="s">
        <v>1432</v>
      </c>
      <c r="E12" s="120" t="s">
        <v>1433</v>
      </c>
      <c r="F12" s="120"/>
      <c r="G12" s="121" t="s">
        <v>1434</v>
      </c>
      <c r="H12" s="119" t="s">
        <v>133</v>
      </c>
      <c r="I12" s="122" t="s">
        <v>1436</v>
      </c>
      <c r="J12" s="119" t="s">
        <v>1438</v>
      </c>
      <c r="K12" s="123" t="s">
        <v>1439</v>
      </c>
      <c r="L12" s="56">
        <f>VLOOKUP(H12,Sheet1!C:D,2,FALSE)</f>
        <v>1</v>
      </c>
      <c r="M12" s="57"/>
    </row>
    <row r="13" spans="1:13" ht="91.8" customHeight="1">
      <c r="A13" s="54">
        <f t="shared" si="0"/>
        <v>8</v>
      </c>
      <c r="B13" s="119" t="s">
        <v>130</v>
      </c>
      <c r="C13" s="119" t="s">
        <v>1471</v>
      </c>
      <c r="D13" s="119" t="s">
        <v>1472</v>
      </c>
      <c r="E13" s="120" t="s">
        <v>1473</v>
      </c>
      <c r="F13" s="120" t="s">
        <v>1474</v>
      </c>
      <c r="G13" s="121" t="s">
        <v>1475</v>
      </c>
      <c r="H13" s="119" t="s">
        <v>133</v>
      </c>
      <c r="I13" s="117" t="s">
        <v>1476</v>
      </c>
      <c r="J13" s="119" t="s">
        <v>1477</v>
      </c>
      <c r="K13" s="123" t="s">
        <v>1480</v>
      </c>
      <c r="L13" s="56">
        <f>VLOOKUP(H13,Sheet1!C:D,2,FALSE)</f>
        <v>1</v>
      </c>
      <c r="M13" s="57"/>
    </row>
    <row r="14" spans="1:13" ht="91.8" customHeight="1">
      <c r="A14" s="54">
        <f t="shared" si="0"/>
        <v>9</v>
      </c>
      <c r="B14" s="119" t="s">
        <v>125</v>
      </c>
      <c r="C14" s="119" t="s">
        <v>1525</v>
      </c>
      <c r="D14" s="119" t="s">
        <v>1526</v>
      </c>
      <c r="E14" s="120" t="s">
        <v>1527</v>
      </c>
      <c r="F14" s="120" t="s">
        <v>1528</v>
      </c>
      <c r="G14" s="130" t="s">
        <v>1529</v>
      </c>
      <c r="H14" s="119" t="s">
        <v>1407</v>
      </c>
      <c r="I14" s="137" t="s">
        <v>1530</v>
      </c>
      <c r="J14" s="119" t="s">
        <v>1531</v>
      </c>
      <c r="K14" s="123" t="s">
        <v>1533</v>
      </c>
      <c r="L14" s="56">
        <f>VLOOKUP(H14,Sheet1!C:D,2,FALSE)</f>
        <v>1</v>
      </c>
      <c r="M14" s="57"/>
    </row>
    <row r="15" spans="1:13" ht="76.05" customHeight="1">
      <c r="A15" s="54">
        <f t="shared" si="0"/>
        <v>10</v>
      </c>
      <c r="B15" s="55" t="s">
        <v>125</v>
      </c>
      <c r="C15" s="55" t="s">
        <v>791</v>
      </c>
      <c r="D15" s="55" t="s">
        <v>797</v>
      </c>
      <c r="E15" s="75" t="s">
        <v>792</v>
      </c>
      <c r="F15" s="75"/>
      <c r="G15" s="80" t="s">
        <v>793</v>
      </c>
      <c r="H15" s="55" t="s">
        <v>182</v>
      </c>
      <c r="I15" s="55" t="s">
        <v>794</v>
      </c>
      <c r="J15" s="55" t="s">
        <v>795</v>
      </c>
      <c r="K15" s="55" t="s">
        <v>796</v>
      </c>
      <c r="L15" s="56">
        <f>VLOOKUP(H15,Sheet1!C:D,2,FALSE)</f>
        <v>2</v>
      </c>
      <c r="M15" s="57"/>
    </row>
    <row r="16" spans="1:13" s="57" customFormat="1" ht="111.6" customHeight="1">
      <c r="A16" s="54">
        <f t="shared" si="0"/>
        <v>11</v>
      </c>
      <c r="B16" s="86" t="s">
        <v>125</v>
      </c>
      <c r="C16" s="86" t="s">
        <v>593</v>
      </c>
      <c r="D16" s="86" t="s">
        <v>597</v>
      </c>
      <c r="E16" s="89" t="s">
        <v>263</v>
      </c>
      <c r="F16" s="86" t="s">
        <v>264</v>
      </c>
      <c r="G16" s="109" t="s">
        <v>1414</v>
      </c>
      <c r="H16" s="86" t="s">
        <v>183</v>
      </c>
      <c r="I16" s="86" t="s">
        <v>595</v>
      </c>
      <c r="J16" s="86" t="s">
        <v>265</v>
      </c>
      <c r="K16" s="86" t="s">
        <v>1221</v>
      </c>
      <c r="L16" s="56">
        <f>VLOOKUP(H16,Sheet1!C:D,2,FALSE)</f>
        <v>5</v>
      </c>
    </row>
    <row r="17" spans="1:13" ht="76.05" customHeight="1">
      <c r="A17" s="54">
        <f t="shared" si="0"/>
        <v>12</v>
      </c>
      <c r="B17" s="59" t="s">
        <v>1283</v>
      </c>
      <c r="C17" s="59" t="s">
        <v>137</v>
      </c>
      <c r="D17" s="59" t="s">
        <v>138</v>
      </c>
      <c r="E17" s="59" t="s">
        <v>139</v>
      </c>
      <c r="F17" s="59" t="s">
        <v>140</v>
      </c>
      <c r="G17" s="73" t="s">
        <v>1286</v>
      </c>
      <c r="H17" s="59" t="s">
        <v>16</v>
      </c>
      <c r="I17" s="59" t="s">
        <v>141</v>
      </c>
      <c r="J17" s="59" t="s">
        <v>142</v>
      </c>
      <c r="K17" s="59" t="s">
        <v>1287</v>
      </c>
      <c r="L17" s="56">
        <f>VLOOKUP(H17,Sheet1!C:D,2,FALSE)</f>
        <v>7</v>
      </c>
      <c r="M17" s="57"/>
    </row>
    <row r="18" spans="1:13" s="57" customFormat="1" ht="84">
      <c r="A18" s="54">
        <f t="shared" si="0"/>
        <v>13</v>
      </c>
      <c r="B18" s="119" t="s">
        <v>125</v>
      </c>
      <c r="C18" s="119" t="s">
        <v>1444</v>
      </c>
      <c r="D18" s="119" t="s">
        <v>1445</v>
      </c>
      <c r="E18" s="120" t="s">
        <v>1446</v>
      </c>
      <c r="F18" s="120" t="s">
        <v>1447</v>
      </c>
      <c r="G18" s="121" t="s">
        <v>1448</v>
      </c>
      <c r="H18" s="119" t="s">
        <v>172</v>
      </c>
      <c r="I18" s="122" t="s">
        <v>1449</v>
      </c>
      <c r="J18" s="119" t="s">
        <v>1450</v>
      </c>
      <c r="K18" s="123" t="s">
        <v>1451</v>
      </c>
      <c r="L18" s="56">
        <f>VLOOKUP(H18,Sheet1!C:D,2,FALSE)</f>
        <v>7</v>
      </c>
    </row>
    <row r="19" spans="1:13" ht="76.05" customHeight="1">
      <c r="A19" s="54">
        <f t="shared" si="0"/>
        <v>14</v>
      </c>
      <c r="B19" s="55" t="s">
        <v>125</v>
      </c>
      <c r="C19" s="55" t="s">
        <v>418</v>
      </c>
      <c r="D19" s="55" t="s">
        <v>419</v>
      </c>
      <c r="E19" s="75" t="s">
        <v>420</v>
      </c>
      <c r="F19" s="55" t="s">
        <v>421</v>
      </c>
      <c r="G19" s="79" t="s">
        <v>422</v>
      </c>
      <c r="H19" s="55" t="s">
        <v>165</v>
      </c>
      <c r="I19" s="55" t="s">
        <v>423</v>
      </c>
      <c r="J19" s="55" t="s">
        <v>424</v>
      </c>
      <c r="K19" s="55" t="s">
        <v>425</v>
      </c>
      <c r="L19" s="56">
        <f>VLOOKUP(H19,Sheet1!C:D,2,FALSE)</f>
        <v>8</v>
      </c>
      <c r="M19" s="57"/>
    </row>
    <row r="20" spans="1:13" ht="76.05" customHeight="1">
      <c r="A20" s="54">
        <f t="shared" si="0"/>
        <v>15</v>
      </c>
      <c r="B20" s="58" t="s">
        <v>125</v>
      </c>
      <c r="C20" s="58" t="s">
        <v>1129</v>
      </c>
      <c r="D20" s="58" t="s">
        <v>1142</v>
      </c>
      <c r="E20" s="75" t="s">
        <v>1143</v>
      </c>
      <c r="F20" s="58" t="s">
        <v>1144</v>
      </c>
      <c r="G20" s="100" t="s">
        <v>1145</v>
      </c>
      <c r="H20" s="58" t="s">
        <v>302</v>
      </c>
      <c r="I20" s="58" t="s">
        <v>1146</v>
      </c>
      <c r="J20" s="58" t="s">
        <v>1147</v>
      </c>
      <c r="K20" s="58" t="s">
        <v>1275</v>
      </c>
      <c r="L20" s="56">
        <f>VLOOKUP(H20,Sheet1!C:D,2,FALSE)</f>
        <v>8</v>
      </c>
      <c r="M20" s="57"/>
    </row>
    <row r="21" spans="1:13" ht="106.2" customHeight="1">
      <c r="A21" s="54">
        <f t="shared" si="0"/>
        <v>16</v>
      </c>
      <c r="B21" s="58" t="s">
        <v>125</v>
      </c>
      <c r="C21" s="58" t="s">
        <v>1105</v>
      </c>
      <c r="D21" s="58" t="s">
        <v>1112</v>
      </c>
      <c r="E21" s="75" t="s">
        <v>1360</v>
      </c>
      <c r="F21" s="75" t="s">
        <v>1361</v>
      </c>
      <c r="G21" s="100" t="s">
        <v>1106</v>
      </c>
      <c r="H21" s="58" t="s">
        <v>1107</v>
      </c>
      <c r="I21" s="58" t="s">
        <v>1108</v>
      </c>
      <c r="J21" s="58" t="s">
        <v>1109</v>
      </c>
      <c r="K21" s="58" t="s">
        <v>1258</v>
      </c>
      <c r="L21" s="56">
        <f>VLOOKUP(H21,Sheet1!C:D,2,FALSE)</f>
        <v>16</v>
      </c>
      <c r="M21" s="57"/>
    </row>
    <row r="22" spans="1:13" ht="36.450000000000003" customHeight="1">
      <c r="B22" s="51">
        <f>COUNTA(B6:B21)</f>
        <v>16</v>
      </c>
      <c r="C22" s="60"/>
      <c r="D22" s="60">
        <f>SUMPRODUCT(1/COUNTIF(D6:D21,D6:D21))</f>
        <v>15</v>
      </c>
      <c r="E22" s="95"/>
      <c r="F22" s="95"/>
      <c r="G22" s="95"/>
      <c r="H22" s="95"/>
      <c r="I22" s="49"/>
      <c r="J22" s="49"/>
      <c r="K22" s="49"/>
    </row>
    <row r="23" spans="1:13" ht="36.450000000000003" customHeight="1">
      <c r="B23" s="49"/>
      <c r="C23" s="49"/>
      <c r="D23" s="49"/>
      <c r="E23" s="95"/>
      <c r="F23" s="95"/>
      <c r="G23" s="95"/>
      <c r="H23" s="95"/>
      <c r="I23" s="49"/>
      <c r="J23" s="49"/>
      <c r="K23" s="49"/>
    </row>
    <row r="24" spans="1:13" ht="36.450000000000003" customHeight="1">
      <c r="B24" s="49"/>
      <c r="C24" s="49"/>
      <c r="D24" s="49"/>
      <c r="E24" s="95"/>
      <c r="F24" s="95"/>
      <c r="G24" s="95"/>
      <c r="H24" s="95"/>
      <c r="I24" s="49"/>
      <c r="J24" s="49"/>
      <c r="K24" s="49"/>
    </row>
    <row r="25" spans="1:13" ht="36.450000000000003" customHeight="1">
      <c r="B25" s="49"/>
      <c r="C25" s="49"/>
      <c r="D25" s="49"/>
      <c r="E25" s="95"/>
      <c r="F25" s="95"/>
      <c r="G25" s="95"/>
      <c r="H25" s="95"/>
      <c r="I25" s="49"/>
      <c r="J25" s="49"/>
      <c r="K25" s="49"/>
    </row>
    <row r="26" spans="1:13" ht="36.450000000000003" customHeight="1">
      <c r="B26" s="49"/>
      <c r="C26" s="49"/>
      <c r="D26" s="49"/>
      <c r="E26" s="95"/>
      <c r="F26" s="95"/>
      <c r="G26" s="95"/>
      <c r="H26" s="95"/>
      <c r="I26" s="49"/>
      <c r="J26" s="49"/>
      <c r="K26" s="49"/>
    </row>
    <row r="27" spans="1:13" ht="36.450000000000003" customHeight="1">
      <c r="B27" s="49"/>
      <c r="C27" s="49"/>
      <c r="D27" s="49"/>
      <c r="E27" s="95"/>
      <c r="F27" s="95"/>
      <c r="G27" s="95"/>
      <c r="H27" s="95"/>
      <c r="I27" s="49"/>
      <c r="J27" s="49"/>
      <c r="K27" s="49"/>
    </row>
    <row r="28" spans="1:13" ht="21.75"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8">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3:H14 J13:K14">
    <cfRule type="expression" dxfId="160" priority="3648">
      <formula>OR($A22:$L436&lt;&gt;"")</formula>
    </cfRule>
  </conditionalFormatting>
  <conditionalFormatting sqref="I13:I14">
    <cfRule type="expression" dxfId="159" priority="3650">
      <formula>OR($A22:$L200&lt;&gt;"")</formula>
    </cfRule>
  </conditionalFormatting>
  <conditionalFormatting sqref="K2:K5">
    <cfRule type="expression" dxfId="158" priority="3658">
      <formula>OR($A6:$L406&lt;&gt;"")</formula>
    </cfRule>
  </conditionalFormatting>
  <conditionalFormatting sqref="B15:K15">
    <cfRule type="expression" dxfId="157" priority="4499">
      <formula>OR($A20:$L435&lt;&gt;"")</formula>
    </cfRule>
  </conditionalFormatting>
  <conditionalFormatting sqref="B19:K19">
    <cfRule type="expression" dxfId="156" priority="4505">
      <formula>OR($A23:$L221&lt;&gt;"")</formula>
    </cfRule>
  </conditionalFormatting>
  <conditionalFormatting sqref="B20:K20">
    <cfRule type="expression" dxfId="155" priority="4511">
      <formula>OR($A22:$L222&lt;&gt;"")</formula>
    </cfRule>
  </conditionalFormatting>
  <conditionalFormatting sqref="B16:K16">
    <cfRule type="expression" dxfId="154" priority="4517">
      <formula>OR($A22:$L219&lt;&gt;"")</formula>
    </cfRule>
  </conditionalFormatting>
  <conditionalFormatting sqref="B17:K18">
    <cfRule type="expression" dxfId="153" priority="4523">
      <formula>OR($A22:$L220&lt;&gt;"")</formula>
    </cfRule>
  </conditionalFormatting>
  <conditionalFormatting sqref="B8:K10">
    <cfRule type="expression" dxfId="152" priority="4529">
      <formula>OR($A15:$L431&lt;&gt;"")</formula>
    </cfRule>
  </conditionalFormatting>
  <conditionalFormatting sqref="B11:K12">
    <cfRule type="expression" dxfId="151" priority="4535">
      <formula>OR($A19:$L434&lt;&gt;"")</formula>
    </cfRule>
  </conditionalFormatting>
  <conditionalFormatting sqref="B21:K21">
    <cfRule type="expression" dxfId="150" priority="4541">
      <formula>OR($A22:$L219&lt;&gt;"")</formula>
    </cfRule>
  </conditionalFormatting>
  <conditionalFormatting sqref="B6:K7">
    <cfRule type="expression" dxfId="149" priority="4547">
      <formula>OR($A10:$L429&lt;&gt;"")</formula>
    </cfRule>
  </conditionalFormatting>
  <hyperlinks>
    <hyperlink ref="G17" r:id="rId1"/>
    <hyperlink ref="G16"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1"/>
  <sheetViews>
    <sheetView view="pageBreakPreview" zoomScaleNormal="100" zoomScaleSheetLayoutView="100" workbookViewId="0">
      <selection activeCell="I6" sqref="I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117</v>
      </c>
    </row>
    <row r="2" spans="1:13" ht="11.25" customHeight="1">
      <c r="A2" s="184" t="s">
        <v>1</v>
      </c>
      <c r="B2" s="200" t="s">
        <v>8</v>
      </c>
      <c r="C2" s="184" t="s">
        <v>2</v>
      </c>
      <c r="D2" s="200" t="s">
        <v>3</v>
      </c>
      <c r="E2" s="200" t="s">
        <v>4</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106.2" customHeight="1">
      <c r="A6" s="54">
        <v>1</v>
      </c>
      <c r="B6" s="55" t="s">
        <v>125</v>
      </c>
      <c r="C6" s="55" t="s">
        <v>176</v>
      </c>
      <c r="D6" s="55" t="s">
        <v>513</v>
      </c>
      <c r="E6" s="75" t="s">
        <v>178</v>
      </c>
      <c r="F6" s="55" t="s">
        <v>179</v>
      </c>
      <c r="G6" s="79" t="s">
        <v>510</v>
      </c>
      <c r="H6" s="55" t="s">
        <v>131</v>
      </c>
      <c r="I6" s="55" t="s">
        <v>511</v>
      </c>
      <c r="J6" s="55" t="s">
        <v>180</v>
      </c>
      <c r="K6" s="55" t="s">
        <v>1183</v>
      </c>
      <c r="L6" s="56">
        <f>VLOOKUP(H6,Sheet1!C:D,2,FALSE)</f>
        <v>1</v>
      </c>
      <c r="M6" s="57"/>
    </row>
    <row r="7" spans="1:13" ht="144">
      <c r="A7" s="54">
        <f>IF(B7="","",A6+1)</f>
        <v>2</v>
      </c>
      <c r="B7" s="55" t="s">
        <v>125</v>
      </c>
      <c r="C7" s="59" t="s">
        <v>640</v>
      </c>
      <c r="D7" s="55" t="s">
        <v>650</v>
      </c>
      <c r="E7" s="85" t="s">
        <v>260</v>
      </c>
      <c r="F7" s="85" t="s">
        <v>261</v>
      </c>
      <c r="G7" s="72" t="s">
        <v>641</v>
      </c>
      <c r="H7" s="59" t="s">
        <v>131</v>
      </c>
      <c r="I7" s="59" t="s">
        <v>262</v>
      </c>
      <c r="J7" s="59" t="s">
        <v>642</v>
      </c>
      <c r="K7" s="55" t="s">
        <v>643</v>
      </c>
      <c r="L7" s="56">
        <f>VLOOKUP(H7,Sheet1!C:D,2,FALSE)</f>
        <v>1</v>
      </c>
      <c r="M7" s="57"/>
    </row>
    <row r="8" spans="1:13" ht="72">
      <c r="A8" s="54">
        <f>IF(B8="","",A7+1)</f>
        <v>3</v>
      </c>
      <c r="B8" s="119" t="s">
        <v>125</v>
      </c>
      <c r="C8" s="119" t="s">
        <v>1430</v>
      </c>
      <c r="D8" s="119" t="s">
        <v>1432</v>
      </c>
      <c r="E8" s="120" t="s">
        <v>1433</v>
      </c>
      <c r="F8" s="120"/>
      <c r="G8" s="121" t="s">
        <v>1434</v>
      </c>
      <c r="H8" s="119" t="s">
        <v>133</v>
      </c>
      <c r="I8" s="122" t="s">
        <v>1436</v>
      </c>
      <c r="J8" s="119" t="s">
        <v>1438</v>
      </c>
      <c r="K8" s="123" t="s">
        <v>1440</v>
      </c>
      <c r="L8" s="56">
        <f>VLOOKUP(H8,Sheet1!C:D,2,FALSE)</f>
        <v>1</v>
      </c>
      <c r="M8" s="57"/>
    </row>
    <row r="9" spans="1:13" ht="75" customHeight="1">
      <c r="A9" s="54">
        <f t="shared" ref="A9:A12" si="0">IF(B9="","",A8+1)</f>
        <v>4</v>
      </c>
      <c r="B9" s="55" t="s">
        <v>125</v>
      </c>
      <c r="C9" s="55" t="s">
        <v>1019</v>
      </c>
      <c r="D9" s="55" t="s">
        <v>1024</v>
      </c>
      <c r="E9" s="75" t="s">
        <v>1358</v>
      </c>
      <c r="F9" s="55" t="s">
        <v>1358</v>
      </c>
      <c r="G9" s="80" t="s">
        <v>1021</v>
      </c>
      <c r="H9" s="55" t="s">
        <v>132</v>
      </c>
      <c r="I9" s="55" t="s">
        <v>1022</v>
      </c>
      <c r="J9" s="55" t="s">
        <v>1023</v>
      </c>
      <c r="K9" s="55" t="s">
        <v>1250</v>
      </c>
      <c r="L9" s="56">
        <f>VLOOKUP(H9,Sheet1!C:D,2,FALSE)</f>
        <v>4</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1288</v>
      </c>
      <c r="L10" s="56">
        <f>VLOOKUP(H10,Sheet1!C:D,2,FALSE)</f>
        <v>7</v>
      </c>
      <c r="M10" s="57"/>
    </row>
    <row r="11" spans="1:13" s="57" customFormat="1" ht="75" customHeight="1">
      <c r="A11" s="54">
        <f t="shared" si="0"/>
        <v>6</v>
      </c>
      <c r="B11" s="119" t="s">
        <v>130</v>
      </c>
      <c r="C11" s="119" t="s">
        <v>1444</v>
      </c>
      <c r="D11" s="119" t="s">
        <v>1445</v>
      </c>
      <c r="E11" s="120" t="s">
        <v>1446</v>
      </c>
      <c r="F11" s="120" t="s">
        <v>1447</v>
      </c>
      <c r="G11" s="121" t="s">
        <v>1448</v>
      </c>
      <c r="H11" s="119" t="s">
        <v>172</v>
      </c>
      <c r="I11" s="122" t="s">
        <v>1449</v>
      </c>
      <c r="J11" s="119" t="s">
        <v>1452</v>
      </c>
      <c r="K11" s="58" t="s">
        <v>1183</v>
      </c>
      <c r="L11" s="56">
        <f>VLOOKUP(H11,Sheet1!C:D,2,FALSE)</f>
        <v>7</v>
      </c>
    </row>
    <row r="12" spans="1:13" ht="75" customHeight="1">
      <c r="A12" s="54">
        <f t="shared" si="0"/>
        <v>7</v>
      </c>
      <c r="B12" s="58" t="s">
        <v>125</v>
      </c>
      <c r="C12" s="58" t="s">
        <v>1105</v>
      </c>
      <c r="D12" s="58" t="s">
        <v>1112</v>
      </c>
      <c r="E12" s="75" t="s">
        <v>1360</v>
      </c>
      <c r="F12" s="75" t="s">
        <v>1361</v>
      </c>
      <c r="G12" s="100" t="s">
        <v>1106</v>
      </c>
      <c r="H12" s="58" t="s">
        <v>1107</v>
      </c>
      <c r="I12" s="58" t="s">
        <v>1108</v>
      </c>
      <c r="J12" s="58" t="s">
        <v>1109</v>
      </c>
      <c r="K12" s="58" t="s">
        <v>1261</v>
      </c>
      <c r="L12" s="56">
        <f>VLOOKUP(H12,Sheet1!C:D,2,FALSE)</f>
        <v>16</v>
      </c>
      <c r="M12" s="57"/>
    </row>
    <row r="13" spans="1:13" ht="36.450000000000003" customHeight="1">
      <c r="A13" s="67"/>
      <c r="B13" s="51">
        <f>COUNTA(B6:B12)</f>
        <v>7</v>
      </c>
      <c r="C13" s="51"/>
      <c r="D13" s="63">
        <f>SUMPRODUCT(1/COUNTIF(D6:D12,D6:D12))</f>
        <v>7</v>
      </c>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36.450000000000003" customHeight="1">
      <c r="B24" s="49"/>
      <c r="C24" s="49"/>
      <c r="D24" s="49"/>
      <c r="E24" s="95"/>
      <c r="F24" s="95"/>
      <c r="G24" s="95"/>
      <c r="H24" s="95"/>
      <c r="I24" s="49"/>
      <c r="J24" s="49"/>
      <c r="K24" s="49"/>
    </row>
    <row r="25" spans="2:11" ht="36.450000000000003"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3">
    <cfRule type="expression" dxfId="148" priority="2416">
      <formula>OR($A6:$L404&lt;&gt;"")</formula>
    </cfRule>
  </conditionalFormatting>
  <conditionalFormatting sqref="K4:K5">
    <cfRule type="expression" dxfId="147" priority="2417">
      <formula>OR($A9:$L406&lt;&gt;"")</formula>
    </cfRule>
  </conditionalFormatting>
  <conditionalFormatting sqref="B6:K6">
    <cfRule type="expression" dxfId="146" priority="4555">
      <formula>OR($A12:$L429&lt;&gt;"")</formula>
    </cfRule>
  </conditionalFormatting>
  <conditionalFormatting sqref="B7:K8">
    <cfRule type="expression" dxfId="145" priority="4561">
      <formula>OR($A13:$L207&lt;&gt;"")</formula>
    </cfRule>
  </conditionalFormatting>
  <conditionalFormatting sqref="B9:K11">
    <cfRule type="expression" dxfId="144" priority="4567">
      <formula>OR($A14:$L214&lt;&gt;"")</formula>
    </cfRule>
  </conditionalFormatting>
  <conditionalFormatting sqref="B12:K12">
    <cfRule type="expression" dxfId="143" priority="4573">
      <formula>OR($A13:$L213&lt;&gt;"")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6"/>
  <sheetViews>
    <sheetView view="pageBreakPreview" topLeftCell="A19" zoomScaleNormal="100" zoomScaleSheetLayoutView="100" workbookViewId="0">
      <selection activeCell="F20" sqref="F20"/>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118</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8" t="s">
        <v>125</v>
      </c>
      <c r="C6" s="58" t="s">
        <v>380</v>
      </c>
      <c r="D6" s="58" t="s">
        <v>381</v>
      </c>
      <c r="E6" s="75" t="s">
        <v>382</v>
      </c>
      <c r="F6" s="75" t="s">
        <v>382</v>
      </c>
      <c r="G6" s="76" t="s">
        <v>383</v>
      </c>
      <c r="H6" s="58" t="s">
        <v>133</v>
      </c>
      <c r="I6" s="58" t="s">
        <v>384</v>
      </c>
      <c r="J6" s="58" t="s">
        <v>385</v>
      </c>
      <c r="K6" s="58" t="s">
        <v>386</v>
      </c>
      <c r="L6" s="56">
        <f>VLOOKUP(H6,Sheet1!C:D,2,FALSE)</f>
        <v>1</v>
      </c>
      <c r="M6" s="57"/>
    </row>
    <row r="7" spans="1:13" ht="75" customHeight="1">
      <c r="A7" s="54">
        <f t="shared" ref="A7:A30" si="0">IF(B7="","",A6+1)</f>
        <v>2</v>
      </c>
      <c r="B7" s="55" t="s">
        <v>130</v>
      </c>
      <c r="C7" s="55" t="s">
        <v>162</v>
      </c>
      <c r="D7" s="55" t="s">
        <v>558</v>
      </c>
      <c r="E7" s="75" t="s">
        <v>134</v>
      </c>
      <c r="F7" s="75" t="s">
        <v>135</v>
      </c>
      <c r="G7" s="77" t="s">
        <v>554</v>
      </c>
      <c r="H7" s="55" t="s">
        <v>131</v>
      </c>
      <c r="I7" s="55" t="s">
        <v>555</v>
      </c>
      <c r="J7" s="55" t="s">
        <v>164</v>
      </c>
      <c r="K7" s="55" t="s">
        <v>557</v>
      </c>
      <c r="L7" s="56">
        <f>VLOOKUP(H7,Sheet1!C:D,2,FALSE)</f>
        <v>1</v>
      </c>
      <c r="M7" s="57"/>
    </row>
    <row r="8" spans="1:13" ht="75" customHeight="1">
      <c r="A8" s="54">
        <f t="shared" si="0"/>
        <v>3</v>
      </c>
      <c r="B8" s="71" t="s">
        <v>125</v>
      </c>
      <c r="C8" s="71" t="s">
        <v>566</v>
      </c>
      <c r="D8" s="71" t="s">
        <v>567</v>
      </c>
      <c r="E8" s="83" t="s">
        <v>1337</v>
      </c>
      <c r="F8" s="83"/>
      <c r="G8" s="84" t="s">
        <v>568</v>
      </c>
      <c r="H8" s="71" t="s">
        <v>1309</v>
      </c>
      <c r="I8" s="71" t="s">
        <v>1312</v>
      </c>
      <c r="J8" s="71" t="s">
        <v>569</v>
      </c>
      <c r="K8" s="71" t="s">
        <v>1190</v>
      </c>
      <c r="L8" s="56">
        <f>VLOOKUP(H8,Sheet1!C:D,2,FALSE)</f>
        <v>1</v>
      </c>
      <c r="M8" s="57"/>
    </row>
    <row r="9" spans="1:13" ht="75" customHeight="1">
      <c r="A9" s="54">
        <f t="shared" si="0"/>
        <v>4</v>
      </c>
      <c r="B9" s="87" t="s">
        <v>130</v>
      </c>
      <c r="C9" s="87" t="s">
        <v>610</v>
      </c>
      <c r="D9" s="87" t="s">
        <v>611</v>
      </c>
      <c r="E9" s="87" t="s">
        <v>601</v>
      </c>
      <c r="F9" s="90" t="s">
        <v>602</v>
      </c>
      <c r="G9" s="84" t="s">
        <v>1367</v>
      </c>
      <c r="H9" s="90" t="s">
        <v>131</v>
      </c>
      <c r="I9" s="87" t="s">
        <v>604</v>
      </c>
      <c r="J9" s="87" t="s">
        <v>607</v>
      </c>
      <c r="K9" s="87" t="s">
        <v>1224</v>
      </c>
      <c r="L9" s="56">
        <f>VLOOKUP(H9,Sheet1!C:D,2,FALSE)</f>
        <v>1</v>
      </c>
      <c r="M9" s="57"/>
    </row>
    <row r="10" spans="1:13" ht="75" customHeight="1">
      <c r="A10" s="54">
        <f t="shared" si="0"/>
        <v>5</v>
      </c>
      <c r="B10" s="87" t="s">
        <v>125</v>
      </c>
      <c r="C10" s="87" t="s">
        <v>640</v>
      </c>
      <c r="D10" s="87" t="s">
        <v>259</v>
      </c>
      <c r="E10" s="90" t="s">
        <v>260</v>
      </c>
      <c r="F10" s="90" t="s">
        <v>261</v>
      </c>
      <c r="G10" s="111" t="s">
        <v>641</v>
      </c>
      <c r="H10" s="87" t="s">
        <v>131</v>
      </c>
      <c r="I10" s="87" t="s">
        <v>262</v>
      </c>
      <c r="J10" s="87" t="s">
        <v>642</v>
      </c>
      <c r="K10" s="87" t="s">
        <v>649</v>
      </c>
      <c r="L10" s="56">
        <f>VLOOKUP(H10,Sheet1!C:D,2,FALSE)</f>
        <v>1</v>
      </c>
      <c r="M10" s="57"/>
    </row>
    <row r="11" spans="1:13" ht="132">
      <c r="A11" s="54">
        <f t="shared" si="0"/>
        <v>6</v>
      </c>
      <c r="B11" s="87" t="s">
        <v>130</v>
      </c>
      <c r="C11" s="88" t="s">
        <v>693</v>
      </c>
      <c r="D11" s="87" t="s">
        <v>700</v>
      </c>
      <c r="E11" s="91" t="s">
        <v>694</v>
      </c>
      <c r="F11" s="91" t="s">
        <v>695</v>
      </c>
      <c r="G11" s="112" t="s">
        <v>696</v>
      </c>
      <c r="H11" s="88" t="s">
        <v>131</v>
      </c>
      <c r="I11" s="88" t="s">
        <v>697</v>
      </c>
      <c r="J11" s="88" t="s">
        <v>698</v>
      </c>
      <c r="K11" s="88" t="s">
        <v>699</v>
      </c>
      <c r="L11" s="56">
        <f>VLOOKUP(H11,Sheet1!C:D,2,FALSE)</f>
        <v>1</v>
      </c>
      <c r="M11" s="57"/>
    </row>
    <row r="12" spans="1:13" ht="75" customHeight="1">
      <c r="A12" s="54">
        <f t="shared" si="0"/>
        <v>7</v>
      </c>
      <c r="B12" s="87" t="s">
        <v>125</v>
      </c>
      <c r="C12" s="87" t="s">
        <v>761</v>
      </c>
      <c r="D12" s="87" t="s">
        <v>762</v>
      </c>
      <c r="E12" s="90" t="s">
        <v>763</v>
      </c>
      <c r="F12" s="90" t="s">
        <v>764</v>
      </c>
      <c r="G12" s="113" t="s">
        <v>765</v>
      </c>
      <c r="H12" s="87" t="s">
        <v>131</v>
      </c>
      <c r="I12" s="87" t="s">
        <v>766</v>
      </c>
      <c r="J12" s="87" t="s">
        <v>767</v>
      </c>
      <c r="K12" s="87" t="s">
        <v>1202</v>
      </c>
      <c r="L12" s="56">
        <f>VLOOKUP(H12,Sheet1!C:D,2,FALSE)</f>
        <v>1</v>
      </c>
      <c r="M12" s="57"/>
    </row>
    <row r="13" spans="1:13" ht="75" customHeight="1">
      <c r="A13" s="54">
        <f t="shared" si="0"/>
        <v>8</v>
      </c>
      <c r="B13" s="58" t="s">
        <v>125</v>
      </c>
      <c r="C13" s="58" t="s">
        <v>917</v>
      </c>
      <c r="D13" s="58" t="s">
        <v>918</v>
      </c>
      <c r="E13" s="75" t="s">
        <v>919</v>
      </c>
      <c r="F13" s="75" t="s">
        <v>920</v>
      </c>
      <c r="G13" s="100" t="s">
        <v>921</v>
      </c>
      <c r="H13" s="55" t="s">
        <v>1309</v>
      </c>
      <c r="I13" s="58" t="s">
        <v>922</v>
      </c>
      <c r="J13" s="58" t="s">
        <v>923</v>
      </c>
      <c r="K13" s="58" t="s">
        <v>1208</v>
      </c>
      <c r="L13" s="56">
        <f>VLOOKUP(H13,Sheet1!C:D,2,FALSE)</f>
        <v>1</v>
      </c>
      <c r="M13" s="57"/>
    </row>
    <row r="14" spans="1:13" ht="75" customHeight="1">
      <c r="A14" s="54">
        <f t="shared" si="0"/>
        <v>9</v>
      </c>
      <c r="B14" s="58" t="s">
        <v>130</v>
      </c>
      <c r="C14" s="58" t="s">
        <v>924</v>
      </c>
      <c r="D14" s="58" t="s">
        <v>925</v>
      </c>
      <c r="E14" s="75" t="s">
        <v>926</v>
      </c>
      <c r="F14" s="75" t="s">
        <v>927</v>
      </c>
      <c r="G14" s="100" t="s">
        <v>928</v>
      </c>
      <c r="H14" s="58" t="s">
        <v>131</v>
      </c>
      <c r="I14" s="58" t="s">
        <v>929</v>
      </c>
      <c r="J14" s="58" t="s">
        <v>930</v>
      </c>
      <c r="K14" s="58" t="s">
        <v>933</v>
      </c>
      <c r="L14" s="56">
        <f>VLOOKUP(H14,Sheet1!C:D,2,FALSE)</f>
        <v>1</v>
      </c>
      <c r="M14" s="57"/>
    </row>
    <row r="15" spans="1:13" ht="75" customHeight="1">
      <c r="A15" s="54">
        <f t="shared" si="0"/>
        <v>10</v>
      </c>
      <c r="B15" s="58" t="s">
        <v>125</v>
      </c>
      <c r="C15" s="58" t="s">
        <v>1453</v>
      </c>
      <c r="D15" s="58" t="s">
        <v>1454</v>
      </c>
      <c r="E15" s="75" t="s">
        <v>1455</v>
      </c>
      <c r="F15" s="75" t="s">
        <v>1456</v>
      </c>
      <c r="G15" s="100" t="s">
        <v>1457</v>
      </c>
      <c r="H15" s="58" t="s">
        <v>131</v>
      </c>
      <c r="I15" s="58" t="s">
        <v>1458</v>
      </c>
      <c r="J15" s="58" t="s">
        <v>1459</v>
      </c>
      <c r="K15" s="58" t="s">
        <v>1460</v>
      </c>
      <c r="L15" s="56">
        <f>VLOOKUP(H15,Sheet1!C:D,2,FALSE)</f>
        <v>1</v>
      </c>
      <c r="M15" s="57"/>
    </row>
    <row r="16" spans="1:13" ht="75" customHeight="1">
      <c r="A16" s="54">
        <f t="shared" si="0"/>
        <v>11</v>
      </c>
      <c r="B16" s="58" t="s">
        <v>125</v>
      </c>
      <c r="C16" s="58" t="s">
        <v>1453</v>
      </c>
      <c r="D16" s="58" t="s">
        <v>1454</v>
      </c>
      <c r="E16" s="75" t="s">
        <v>1455</v>
      </c>
      <c r="F16" s="75" t="s">
        <v>1456</v>
      </c>
      <c r="G16" s="100" t="s">
        <v>1457</v>
      </c>
      <c r="H16" s="58" t="s">
        <v>131</v>
      </c>
      <c r="I16" s="58" t="s">
        <v>1458</v>
      </c>
      <c r="J16" s="58" t="s">
        <v>1459</v>
      </c>
      <c r="K16" s="58" t="s">
        <v>1461</v>
      </c>
      <c r="L16" s="56">
        <f>VLOOKUP(H16,Sheet1!C:D,2,FALSE)</f>
        <v>1</v>
      </c>
      <c r="M16" s="57"/>
    </row>
    <row r="17" spans="1:13" ht="75" customHeight="1">
      <c r="A17" s="54">
        <f t="shared" si="0"/>
        <v>12</v>
      </c>
      <c r="B17" s="58" t="s">
        <v>125</v>
      </c>
      <c r="C17" s="58" t="s">
        <v>1453</v>
      </c>
      <c r="D17" s="58" t="s">
        <v>1454</v>
      </c>
      <c r="E17" s="75" t="s">
        <v>1455</v>
      </c>
      <c r="F17" s="75" t="s">
        <v>1456</v>
      </c>
      <c r="G17" s="100" t="s">
        <v>1457</v>
      </c>
      <c r="H17" s="58" t="s">
        <v>131</v>
      </c>
      <c r="I17" s="58" t="s">
        <v>1458</v>
      </c>
      <c r="J17" s="58" t="s">
        <v>1459</v>
      </c>
      <c r="K17" s="58" t="s">
        <v>1462</v>
      </c>
      <c r="L17" s="56">
        <f>VLOOKUP(H17,Sheet1!C:D,2,FALSE)</f>
        <v>1</v>
      </c>
      <c r="M17" s="57"/>
    </row>
    <row r="18" spans="1:13" ht="75" customHeight="1">
      <c r="A18" s="54">
        <f t="shared" si="0"/>
        <v>13</v>
      </c>
      <c r="B18" s="58" t="s">
        <v>130</v>
      </c>
      <c r="C18" s="58" t="s">
        <v>1471</v>
      </c>
      <c r="D18" s="58" t="s">
        <v>1472</v>
      </c>
      <c r="E18" s="75" t="s">
        <v>1473</v>
      </c>
      <c r="F18" s="75" t="s">
        <v>1474</v>
      </c>
      <c r="G18" s="100" t="s">
        <v>1475</v>
      </c>
      <c r="H18" s="58" t="s">
        <v>131</v>
      </c>
      <c r="I18" s="117" t="s">
        <v>1476</v>
      </c>
      <c r="J18" s="58" t="s">
        <v>1477</v>
      </c>
      <c r="K18" s="58" t="s">
        <v>1478</v>
      </c>
      <c r="L18" s="56">
        <f>VLOOKUP(H18,Sheet1!C:D,2,FALSE)</f>
        <v>1</v>
      </c>
      <c r="M18" s="57"/>
    </row>
    <row r="19" spans="1:13" ht="75" customHeight="1">
      <c r="A19" s="54">
        <f t="shared" si="0"/>
        <v>14</v>
      </c>
      <c r="B19" s="119" t="s">
        <v>125</v>
      </c>
      <c r="C19" s="119" t="s">
        <v>1540</v>
      </c>
      <c r="D19" s="119" t="s">
        <v>1541</v>
      </c>
      <c r="E19" s="120" t="s">
        <v>1542</v>
      </c>
      <c r="F19" s="120" t="s">
        <v>1543</v>
      </c>
      <c r="G19" s="130" t="s">
        <v>1544</v>
      </c>
      <c r="H19" s="119" t="s">
        <v>133</v>
      </c>
      <c r="I19" s="122" t="s">
        <v>1545</v>
      </c>
      <c r="J19" s="119" t="s">
        <v>1546</v>
      </c>
      <c r="K19" s="123" t="s">
        <v>1547</v>
      </c>
      <c r="L19" s="56">
        <f>VLOOKUP(H19,Sheet1!C:D,2,FALSE)</f>
        <v>1</v>
      </c>
      <c r="M19" s="57"/>
    </row>
    <row r="20" spans="1:13" ht="75" customHeight="1">
      <c r="A20" s="54">
        <f t="shared" si="0"/>
        <v>15</v>
      </c>
      <c r="B20" s="55" t="s">
        <v>125</v>
      </c>
      <c r="C20" s="55" t="s">
        <v>356</v>
      </c>
      <c r="D20" s="55" t="s">
        <v>357</v>
      </c>
      <c r="E20" s="75" t="s">
        <v>358</v>
      </c>
      <c r="F20" s="75" t="s">
        <v>359</v>
      </c>
      <c r="G20" s="77" t="s">
        <v>360</v>
      </c>
      <c r="H20" s="55" t="s">
        <v>128</v>
      </c>
      <c r="I20" s="55" t="s">
        <v>361</v>
      </c>
      <c r="J20" s="55" t="s">
        <v>362</v>
      </c>
      <c r="K20" s="55" t="s">
        <v>365</v>
      </c>
      <c r="L20" s="56">
        <f>VLOOKUP(H20,Sheet1!C:D,2,FALSE)</f>
        <v>3</v>
      </c>
      <c r="M20" s="57"/>
    </row>
    <row r="21" spans="1:13" ht="75" customHeight="1">
      <c r="A21" s="54">
        <f t="shared" si="0"/>
        <v>16</v>
      </c>
      <c r="B21" s="55" t="s">
        <v>129</v>
      </c>
      <c r="C21" s="55" t="s">
        <v>1549</v>
      </c>
      <c r="D21" s="55" t="s">
        <v>1569</v>
      </c>
      <c r="E21" s="75" t="s">
        <v>1570</v>
      </c>
      <c r="F21" s="75" t="s">
        <v>1571</v>
      </c>
      <c r="G21" s="150" t="s">
        <v>1572</v>
      </c>
      <c r="H21" s="55" t="s">
        <v>1576</v>
      </c>
      <c r="I21" s="55" t="s">
        <v>1577</v>
      </c>
      <c r="J21" s="55" t="s">
        <v>1555</v>
      </c>
      <c r="K21" s="55" t="s">
        <v>1559</v>
      </c>
      <c r="L21" s="56">
        <f>VLOOKUP(H21,Sheet1!C:D,2,FALSE)</f>
        <v>3</v>
      </c>
      <c r="M21" s="57"/>
    </row>
    <row r="22" spans="1:13" ht="75" customHeight="1">
      <c r="A22" s="54">
        <f t="shared" si="0"/>
        <v>17</v>
      </c>
      <c r="B22" s="55" t="s">
        <v>125</v>
      </c>
      <c r="C22" s="55" t="s">
        <v>522</v>
      </c>
      <c r="D22" s="55" t="s">
        <v>523</v>
      </c>
      <c r="E22" s="75" t="s">
        <v>524</v>
      </c>
      <c r="F22" s="75" t="s">
        <v>524</v>
      </c>
      <c r="G22" s="77" t="s">
        <v>525</v>
      </c>
      <c r="H22" s="55" t="s">
        <v>185</v>
      </c>
      <c r="I22" s="55" t="s">
        <v>526</v>
      </c>
      <c r="J22" s="55" t="s">
        <v>527</v>
      </c>
      <c r="K22" s="55" t="s">
        <v>528</v>
      </c>
      <c r="L22" s="56">
        <f>VLOOKUP(H22,Sheet1!C:D,2,FALSE)</f>
        <v>6</v>
      </c>
      <c r="M22" s="57"/>
    </row>
    <row r="23" spans="1:13" ht="75" customHeight="1">
      <c r="A23" s="54">
        <f t="shared" si="0"/>
        <v>18</v>
      </c>
      <c r="B23" s="55" t="s">
        <v>125</v>
      </c>
      <c r="C23" s="55" t="s">
        <v>522</v>
      </c>
      <c r="D23" s="55" t="s">
        <v>523</v>
      </c>
      <c r="E23" s="75" t="s">
        <v>524</v>
      </c>
      <c r="F23" s="55" t="s">
        <v>524</v>
      </c>
      <c r="G23" s="55" t="s">
        <v>525</v>
      </c>
      <c r="H23" s="55" t="s">
        <v>185</v>
      </c>
      <c r="I23" s="55" t="s">
        <v>526</v>
      </c>
      <c r="J23" s="55" t="s">
        <v>527</v>
      </c>
      <c r="K23" s="55" t="s">
        <v>529</v>
      </c>
      <c r="L23" s="56">
        <f>VLOOKUP(H23,Sheet1!C:D,2,FALSE)</f>
        <v>6</v>
      </c>
      <c r="M23" s="57"/>
    </row>
    <row r="24" spans="1:13" ht="75" customHeight="1">
      <c r="A24" s="54">
        <f t="shared" si="0"/>
        <v>19</v>
      </c>
      <c r="B24" s="55" t="s">
        <v>130</v>
      </c>
      <c r="C24" s="55" t="s">
        <v>522</v>
      </c>
      <c r="D24" s="55" t="s">
        <v>532</v>
      </c>
      <c r="E24" s="75" t="s">
        <v>524</v>
      </c>
      <c r="F24" s="75" t="s">
        <v>524</v>
      </c>
      <c r="G24" s="75" t="s">
        <v>525</v>
      </c>
      <c r="H24" s="55" t="s">
        <v>185</v>
      </c>
      <c r="I24" s="55" t="s">
        <v>526</v>
      </c>
      <c r="J24" s="55" t="s">
        <v>527</v>
      </c>
      <c r="K24" s="55" t="s">
        <v>528</v>
      </c>
      <c r="L24" s="56">
        <f>VLOOKUP(H24,Sheet1!C:D,2,FALSE)</f>
        <v>6</v>
      </c>
      <c r="M24" s="57"/>
    </row>
    <row r="25" spans="1:13" ht="75" customHeight="1">
      <c r="A25" s="54">
        <f t="shared" si="0"/>
        <v>20</v>
      </c>
      <c r="B25" s="55" t="s">
        <v>130</v>
      </c>
      <c r="C25" s="55" t="s">
        <v>522</v>
      </c>
      <c r="D25" s="55" t="s">
        <v>530</v>
      </c>
      <c r="E25" s="55" t="s">
        <v>524</v>
      </c>
      <c r="F25" s="75" t="s">
        <v>524</v>
      </c>
      <c r="G25" s="75" t="s">
        <v>525</v>
      </c>
      <c r="H25" s="75" t="s">
        <v>185</v>
      </c>
      <c r="I25" s="55" t="s">
        <v>526</v>
      </c>
      <c r="J25" s="55" t="s">
        <v>527</v>
      </c>
      <c r="K25" s="55" t="s">
        <v>531</v>
      </c>
      <c r="L25" s="56">
        <f>VLOOKUP(H25,Sheet1!C:D,2,FALSE)</f>
        <v>6</v>
      </c>
      <c r="M25" s="57"/>
    </row>
    <row r="26" spans="1:13" ht="75" customHeight="1">
      <c r="A26" s="54">
        <f t="shared" si="0"/>
        <v>21</v>
      </c>
      <c r="B26" s="58" t="s">
        <v>125</v>
      </c>
      <c r="C26" s="58" t="s">
        <v>944</v>
      </c>
      <c r="D26" s="58" t="s">
        <v>945</v>
      </c>
      <c r="E26" s="75" t="s">
        <v>169</v>
      </c>
      <c r="F26" s="75" t="s">
        <v>170</v>
      </c>
      <c r="G26" s="100" t="s">
        <v>171</v>
      </c>
      <c r="H26" s="58" t="s">
        <v>946</v>
      </c>
      <c r="I26" s="58" t="s">
        <v>947</v>
      </c>
      <c r="J26" s="58" t="s">
        <v>174</v>
      </c>
      <c r="K26" s="58" t="s">
        <v>1241</v>
      </c>
      <c r="L26" s="56">
        <f>VLOOKUP(H26,Sheet1!C:D,2,FALSE)</f>
        <v>7</v>
      </c>
      <c r="M26" s="57"/>
    </row>
    <row r="27" spans="1:13" ht="75" customHeight="1">
      <c r="A27" s="54">
        <f t="shared" si="0"/>
        <v>22</v>
      </c>
      <c r="B27" s="55" t="s">
        <v>1283</v>
      </c>
      <c r="C27" s="59" t="s">
        <v>137</v>
      </c>
      <c r="D27" s="59" t="s">
        <v>138</v>
      </c>
      <c r="E27" s="59" t="s">
        <v>139</v>
      </c>
      <c r="F27" s="59" t="s">
        <v>140</v>
      </c>
      <c r="G27" s="73" t="s">
        <v>1286</v>
      </c>
      <c r="H27" s="59" t="s">
        <v>16</v>
      </c>
      <c r="I27" s="59" t="s">
        <v>141</v>
      </c>
      <c r="J27" s="59" t="s">
        <v>142</v>
      </c>
      <c r="K27" s="59" t="s">
        <v>1289</v>
      </c>
      <c r="L27" s="56">
        <f>VLOOKUP(H27,Sheet1!C:D,2,FALSE)</f>
        <v>7</v>
      </c>
      <c r="M27" s="57"/>
    </row>
    <row r="28" spans="1:13" ht="75" customHeight="1">
      <c r="A28" s="54">
        <f t="shared" si="0"/>
        <v>23</v>
      </c>
      <c r="B28" s="55" t="s">
        <v>125</v>
      </c>
      <c r="C28" s="55" t="s">
        <v>514</v>
      </c>
      <c r="D28" s="55" t="s">
        <v>521</v>
      </c>
      <c r="E28" s="75" t="s">
        <v>515</v>
      </c>
      <c r="F28" s="75" t="s">
        <v>516</v>
      </c>
      <c r="G28" s="77" t="s">
        <v>517</v>
      </c>
      <c r="H28" s="55" t="s">
        <v>165</v>
      </c>
      <c r="I28" s="55" t="s">
        <v>518</v>
      </c>
      <c r="J28" s="55" t="s">
        <v>519</v>
      </c>
      <c r="K28" s="55" t="s">
        <v>520</v>
      </c>
      <c r="L28" s="56">
        <f>VLOOKUP(H28,Sheet1!C:D,2,FALSE)</f>
        <v>8</v>
      </c>
      <c r="M28" s="57"/>
    </row>
    <row r="29" spans="1:13" ht="75" customHeight="1">
      <c r="A29" s="54">
        <f t="shared" si="0"/>
        <v>24</v>
      </c>
      <c r="B29" s="58" t="s">
        <v>130</v>
      </c>
      <c r="C29" s="58" t="s">
        <v>981</v>
      </c>
      <c r="D29" s="58" t="s">
        <v>982</v>
      </c>
      <c r="E29" s="75" t="s">
        <v>983</v>
      </c>
      <c r="F29" s="75" t="s">
        <v>984</v>
      </c>
      <c r="G29" s="108" t="s">
        <v>985</v>
      </c>
      <c r="H29" s="58" t="s">
        <v>239</v>
      </c>
      <c r="I29" s="58" t="s">
        <v>986</v>
      </c>
      <c r="J29" s="58" t="s">
        <v>987</v>
      </c>
      <c r="K29" s="58" t="s">
        <v>991</v>
      </c>
      <c r="L29" s="56">
        <f>VLOOKUP(H29,Sheet1!C:D,2,FALSE)</f>
        <v>9</v>
      </c>
      <c r="M29" s="57"/>
    </row>
    <row r="30" spans="1:13" ht="75" customHeight="1">
      <c r="A30" s="54">
        <f t="shared" si="0"/>
        <v>25</v>
      </c>
      <c r="B30" s="55" t="s">
        <v>125</v>
      </c>
      <c r="C30" s="55" t="s">
        <v>268</v>
      </c>
      <c r="D30" s="55" t="s">
        <v>269</v>
      </c>
      <c r="E30" s="75" t="s">
        <v>1339</v>
      </c>
      <c r="F30" s="75" t="s">
        <v>1340</v>
      </c>
      <c r="G30" s="79" t="s">
        <v>620</v>
      </c>
      <c r="H30" s="55" t="s">
        <v>161</v>
      </c>
      <c r="I30" s="55" t="s">
        <v>270</v>
      </c>
      <c r="J30" s="55" t="s">
        <v>621</v>
      </c>
      <c r="K30" s="55" t="s">
        <v>1196</v>
      </c>
      <c r="L30" s="56">
        <f>VLOOKUP(H30,Sheet1!C:D,2,FALSE)</f>
        <v>14</v>
      </c>
      <c r="M30" s="57"/>
    </row>
    <row r="31" spans="1:13" ht="36.450000000000003" customHeight="1">
      <c r="B31" s="51">
        <f>COUNTA(B6:B30)</f>
        <v>25</v>
      </c>
      <c r="C31" s="49"/>
      <c r="D31" s="51">
        <f>SUMPRODUCT(1/COUNTIF(D6:D30,D6:D30))</f>
        <v>21</v>
      </c>
      <c r="E31" s="95"/>
      <c r="F31" s="95"/>
      <c r="G31" s="95"/>
      <c r="H31" s="95"/>
      <c r="I31" s="49"/>
      <c r="J31" s="49"/>
      <c r="K31" s="49"/>
      <c r="M31" s="57"/>
    </row>
    <row r="32" spans="1:13" ht="36.450000000000003" customHeight="1">
      <c r="B32" s="49"/>
      <c r="C32" s="49"/>
      <c r="D32" s="49"/>
      <c r="E32" s="95"/>
      <c r="F32" s="95"/>
      <c r="G32" s="95"/>
      <c r="H32" s="95"/>
      <c r="I32" s="49"/>
      <c r="J32" s="49"/>
      <c r="K32" s="49"/>
    </row>
    <row r="33" spans="2:11" ht="36.450000000000003" customHeight="1">
      <c r="B33" s="49"/>
      <c r="C33" s="49"/>
      <c r="D33" s="49"/>
      <c r="E33" s="95"/>
      <c r="F33" s="95"/>
      <c r="G33" s="95"/>
      <c r="H33" s="95"/>
      <c r="I33" s="49"/>
      <c r="J33" s="49"/>
      <c r="K33" s="49"/>
    </row>
    <row r="34" spans="2:11" ht="36.450000000000003" customHeight="1">
      <c r="B34" s="49"/>
      <c r="C34" s="49"/>
      <c r="D34" s="49"/>
      <c r="E34" s="95"/>
      <c r="F34" s="95"/>
      <c r="G34" s="95"/>
      <c r="H34" s="95"/>
      <c r="I34" s="49"/>
      <c r="J34" s="49"/>
      <c r="K34" s="49"/>
    </row>
    <row r="35" spans="2:11" ht="36.450000000000003" customHeight="1">
      <c r="B35" s="49"/>
      <c r="C35" s="49"/>
      <c r="D35" s="49"/>
      <c r="E35" s="95"/>
      <c r="F35" s="95"/>
      <c r="G35" s="95"/>
      <c r="H35" s="95"/>
      <c r="I35" s="49"/>
      <c r="J35" s="49"/>
      <c r="K35" s="49"/>
    </row>
    <row r="36" spans="2:11" ht="36.450000000000003"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row r="53" spans="2:11" ht="21.75" customHeight="1">
      <c r="B53" s="49"/>
      <c r="C53" s="49"/>
      <c r="D53" s="49"/>
      <c r="E53" s="95"/>
      <c r="F53" s="95"/>
      <c r="G53" s="95"/>
      <c r="H53" s="95"/>
      <c r="I53" s="49"/>
      <c r="J53" s="49"/>
      <c r="K53" s="49"/>
    </row>
    <row r="54" spans="2:11" ht="21.75" customHeight="1">
      <c r="B54" s="49"/>
      <c r="C54" s="49"/>
      <c r="D54" s="49"/>
      <c r="E54" s="95"/>
      <c r="F54" s="95"/>
      <c r="G54" s="95"/>
      <c r="H54" s="95"/>
      <c r="I54" s="49"/>
      <c r="J54" s="49"/>
      <c r="K54" s="49"/>
    </row>
    <row r="55" spans="2:11" ht="21.75" customHeight="1">
      <c r="B55" s="49"/>
      <c r="C55" s="49"/>
      <c r="D55" s="49"/>
      <c r="E55" s="95"/>
      <c r="F55" s="95"/>
      <c r="G55" s="95"/>
      <c r="H55" s="95"/>
      <c r="I55" s="49"/>
      <c r="J55" s="49"/>
      <c r="K55" s="49"/>
    </row>
    <row r="56" spans="2:11" ht="21.75" customHeight="1">
      <c r="B56" s="49"/>
      <c r="C56" s="49"/>
      <c r="D56" s="49"/>
      <c r="E56" s="95"/>
      <c r="F56" s="95"/>
      <c r="G56" s="95"/>
      <c r="H56" s="95"/>
      <c r="I56" s="49"/>
      <c r="J56" s="49"/>
      <c r="K56" s="49"/>
    </row>
  </sheetData>
  <autoFilter ref="B2:L5">
    <filterColumn colId="6" showButton="0"/>
    <sortState ref="B9:O2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2:K15">
    <cfRule type="expression" dxfId="142" priority="9">
      <formula>OR($A22:$L418&lt;&gt;"")</formula>
    </cfRule>
  </conditionalFormatting>
  <conditionalFormatting sqref="B22:D22 G22:K22">
    <cfRule type="expression" dxfId="141" priority="6">
      <formula>OR($A26:$L220&lt;&gt;"")</formula>
    </cfRule>
  </conditionalFormatting>
  <conditionalFormatting sqref="E22:F22">
    <cfRule type="expression" dxfId="140" priority="7">
      <formula>OR($A230:$L422&lt;&gt;"")</formula>
    </cfRule>
  </conditionalFormatting>
  <conditionalFormatting sqref="B18:H19 J18:K19 B17:K17">
    <cfRule type="expression" dxfId="139" priority="2441">
      <formula>OR($A25:$L421&lt;&gt;"")</formula>
    </cfRule>
  </conditionalFormatting>
  <conditionalFormatting sqref="I18:I19">
    <cfRule type="expression" dxfId="138" priority="1">
      <formula>OR($A27:$L206&lt;&gt;"")</formula>
    </cfRule>
  </conditionalFormatting>
  <conditionalFormatting sqref="K2:K5 B6:K10">
    <cfRule type="expression" dxfId="137" priority="3966">
      <formula>OR($A6:$L408&lt;&gt;"")</formula>
    </cfRule>
  </conditionalFormatting>
  <conditionalFormatting sqref="B23:K23">
    <cfRule type="expression" dxfId="136" priority="4626">
      <formula>OR($A27:$L220&lt;&gt;"")</formula>
    </cfRule>
  </conditionalFormatting>
  <conditionalFormatting sqref="B24:K29">
    <cfRule type="expression" dxfId="135" priority="4632">
      <formula>OR($A28:$L207&lt;&gt;"")</formula>
    </cfRule>
  </conditionalFormatting>
  <conditionalFormatting sqref="B30:K30">
    <cfRule type="expression" dxfId="134" priority="4638">
      <formula>OR($A31:$L210&lt;&gt;"")</formula>
    </cfRule>
  </conditionalFormatting>
  <conditionalFormatting sqref="B20:K21">
    <cfRule type="expression" dxfId="133" priority="4644">
      <formula>OR($A25:$L421&lt;&gt;"")</formula>
    </cfRule>
  </conditionalFormatting>
  <conditionalFormatting sqref="B16:K16">
    <cfRule type="expression" dxfId="132" priority="4650">
      <formula>OR($A25:$L421&lt;&gt;"")</formula>
    </cfRule>
  </conditionalFormatting>
  <conditionalFormatting sqref="B11:K11">
    <cfRule type="expression" dxfId="131" priority="4656">
      <formula>OR($A20:$L417&lt;&gt;"")</formula>
    </cfRule>
  </conditionalFormatting>
  <hyperlinks>
    <hyperlink ref="G9" r:id="rId1"/>
    <hyperlink ref="G27"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60"/>
  <sheetViews>
    <sheetView view="pageBreakPreview" zoomScaleNormal="100" zoomScaleSheetLayoutView="100" workbookViewId="0">
      <selection activeCell="E8" sqref="E8"/>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2" customWidth="1"/>
    <col min="10" max="10" width="6.5" style="51" customWidth="1"/>
    <col min="11" max="11" width="42.19921875" style="53" customWidth="1"/>
    <col min="12" max="12" width="3.3984375" style="50" customWidth="1"/>
    <col min="13" max="16384" width="9" style="50"/>
  </cols>
  <sheetData>
    <row r="1" spans="1:13" ht="21.75" customHeight="1">
      <c r="K1" s="70" t="s">
        <v>44</v>
      </c>
    </row>
    <row r="2" spans="1:13" ht="11.25" customHeight="1">
      <c r="A2" s="184" t="s">
        <v>1</v>
      </c>
      <c r="B2" s="200" t="s">
        <v>8</v>
      </c>
      <c r="C2" s="184" t="s">
        <v>2</v>
      </c>
      <c r="D2" s="184" t="s">
        <v>3</v>
      </c>
      <c r="E2" s="200" t="s">
        <v>43</v>
      </c>
      <c r="F2" s="200" t="s">
        <v>5</v>
      </c>
      <c r="G2" s="184" t="s">
        <v>116</v>
      </c>
      <c r="H2" s="187" t="s">
        <v>6</v>
      </c>
      <c r="I2" s="188"/>
      <c r="J2" s="201" t="s">
        <v>7</v>
      </c>
      <c r="K2" s="196" t="s">
        <v>293</v>
      </c>
      <c r="L2" s="184" t="s">
        <v>9</v>
      </c>
    </row>
    <row r="3" spans="1:13" ht="11.25" customHeight="1">
      <c r="A3" s="185"/>
      <c r="B3" s="200"/>
      <c r="C3" s="185"/>
      <c r="D3" s="185"/>
      <c r="E3" s="200"/>
      <c r="F3" s="200"/>
      <c r="G3" s="185"/>
      <c r="H3" s="189"/>
      <c r="I3" s="190"/>
      <c r="J3" s="201"/>
      <c r="K3" s="197"/>
      <c r="L3" s="185"/>
    </row>
    <row r="4" spans="1:13" ht="11.25" customHeight="1">
      <c r="A4" s="185"/>
      <c r="B4" s="200"/>
      <c r="C4" s="185"/>
      <c r="D4" s="185"/>
      <c r="E4" s="200"/>
      <c r="F4" s="200"/>
      <c r="G4" s="185"/>
      <c r="H4" s="189"/>
      <c r="I4" s="190"/>
      <c r="J4" s="201"/>
      <c r="K4" s="197"/>
      <c r="L4" s="185"/>
    </row>
    <row r="5" spans="1:13" ht="11.25" customHeight="1">
      <c r="A5" s="186"/>
      <c r="B5" s="200"/>
      <c r="C5" s="186"/>
      <c r="D5" s="186"/>
      <c r="E5" s="200"/>
      <c r="F5" s="200"/>
      <c r="G5" s="186"/>
      <c r="H5" s="191"/>
      <c r="I5" s="192"/>
      <c r="J5" s="201"/>
      <c r="K5" s="198"/>
      <c r="L5" s="186"/>
    </row>
    <row r="6" spans="1:13" s="57" customFormat="1" ht="75" customHeight="1">
      <c r="A6" s="54">
        <v>1</v>
      </c>
      <c r="B6" s="55" t="s">
        <v>125</v>
      </c>
      <c r="C6" s="55" t="s">
        <v>194</v>
      </c>
      <c r="D6" s="55" t="s">
        <v>195</v>
      </c>
      <c r="E6" s="75" t="s">
        <v>196</v>
      </c>
      <c r="F6" s="75" t="s">
        <v>197</v>
      </c>
      <c r="G6" s="77" t="s">
        <v>334</v>
      </c>
      <c r="H6" s="55" t="s">
        <v>131</v>
      </c>
      <c r="I6" s="55" t="s">
        <v>198</v>
      </c>
      <c r="J6" s="55" t="s">
        <v>199</v>
      </c>
      <c r="K6" s="55" t="s">
        <v>335</v>
      </c>
      <c r="L6" s="56">
        <f>VLOOKUP(H6,Sheet1!C:D,2,FALSE)</f>
        <v>1</v>
      </c>
    </row>
    <row r="7" spans="1:13" s="57" customFormat="1" ht="75" customHeight="1">
      <c r="A7" s="54">
        <f>IF(B7="","",A6+1)</f>
        <v>2</v>
      </c>
      <c r="B7" s="58" t="s">
        <v>125</v>
      </c>
      <c r="C7" s="58" t="s">
        <v>380</v>
      </c>
      <c r="D7" s="58" t="s">
        <v>381</v>
      </c>
      <c r="E7" s="75" t="s">
        <v>382</v>
      </c>
      <c r="F7" s="75" t="s">
        <v>382</v>
      </c>
      <c r="G7" s="76" t="s">
        <v>383</v>
      </c>
      <c r="H7" s="58" t="s">
        <v>133</v>
      </c>
      <c r="I7" s="58" t="s">
        <v>384</v>
      </c>
      <c r="J7" s="58" t="s">
        <v>387</v>
      </c>
      <c r="K7" s="58" t="s">
        <v>393</v>
      </c>
      <c r="L7" s="56">
        <f>VLOOKUP(H7,Sheet1!C:D,2,FALSE)</f>
        <v>1</v>
      </c>
    </row>
    <row r="8" spans="1:13" s="57" customFormat="1" ht="75" customHeight="1">
      <c r="A8" s="54">
        <f t="shared" ref="A8:A59" si="0">IF(B8="","",A7+1)</f>
        <v>3</v>
      </c>
      <c r="B8" s="55" t="s">
        <v>125</v>
      </c>
      <c r="C8" s="55" t="s">
        <v>226</v>
      </c>
      <c r="D8" s="74" t="s">
        <v>227</v>
      </c>
      <c r="E8" s="85" t="s">
        <v>228</v>
      </c>
      <c r="F8" s="85" t="s">
        <v>229</v>
      </c>
      <c r="G8" s="72" t="s">
        <v>230</v>
      </c>
      <c r="H8" s="59" t="s">
        <v>131</v>
      </c>
      <c r="I8" s="59" t="s">
        <v>231</v>
      </c>
      <c r="J8" s="59" t="s">
        <v>232</v>
      </c>
      <c r="K8" s="59" t="s">
        <v>235</v>
      </c>
      <c r="L8" s="56">
        <f>VLOOKUP(H8,Sheet1!C:D,2,FALSE)</f>
        <v>1</v>
      </c>
    </row>
    <row r="9" spans="1:13" s="57" customFormat="1" ht="75" customHeight="1">
      <c r="A9" s="54">
        <f t="shared" si="0"/>
        <v>4</v>
      </c>
      <c r="B9" s="55" t="s">
        <v>125</v>
      </c>
      <c r="C9" s="55" t="s">
        <v>486</v>
      </c>
      <c r="D9" s="55" t="s">
        <v>499</v>
      </c>
      <c r="E9" s="75" t="s">
        <v>1329</v>
      </c>
      <c r="F9" s="75" t="s">
        <v>1330</v>
      </c>
      <c r="G9" s="77" t="s">
        <v>487</v>
      </c>
      <c r="H9" s="55" t="s">
        <v>131</v>
      </c>
      <c r="I9" s="55" t="s">
        <v>488</v>
      </c>
      <c r="J9" s="55" t="s">
        <v>489</v>
      </c>
      <c r="K9" s="55" t="s">
        <v>490</v>
      </c>
      <c r="L9" s="56">
        <f>VLOOKUP(H9,Sheet1!C:D,2,FALSE)</f>
        <v>1</v>
      </c>
    </row>
    <row r="10" spans="1:13" s="57" customFormat="1" ht="75" customHeight="1">
      <c r="A10" s="54">
        <f t="shared" si="0"/>
        <v>5</v>
      </c>
      <c r="B10" s="55" t="s">
        <v>125</v>
      </c>
      <c r="C10" s="55" t="s">
        <v>486</v>
      </c>
      <c r="D10" s="55" t="s">
        <v>491</v>
      </c>
      <c r="E10" s="75" t="s">
        <v>1331</v>
      </c>
      <c r="F10" s="75" t="s">
        <v>1332</v>
      </c>
      <c r="G10" s="77" t="s">
        <v>492</v>
      </c>
      <c r="H10" s="55" t="s">
        <v>131</v>
      </c>
      <c r="I10" s="55" t="s">
        <v>493</v>
      </c>
      <c r="J10" s="55" t="s">
        <v>494</v>
      </c>
      <c r="K10" s="55" t="s">
        <v>490</v>
      </c>
      <c r="L10" s="56">
        <f>VLOOKUP(H10,Sheet1!C:D,2,FALSE)</f>
        <v>1</v>
      </c>
    </row>
    <row r="11" spans="1:13" s="57" customFormat="1" ht="75" customHeight="1">
      <c r="A11" s="54">
        <f t="shared" si="0"/>
        <v>6</v>
      </c>
      <c r="B11" s="55" t="s">
        <v>125</v>
      </c>
      <c r="C11" s="55" t="s">
        <v>176</v>
      </c>
      <c r="D11" s="55" t="s">
        <v>177</v>
      </c>
      <c r="E11" s="55" t="s">
        <v>178</v>
      </c>
      <c r="F11" s="75" t="s">
        <v>179</v>
      </c>
      <c r="G11" s="77" t="s">
        <v>510</v>
      </c>
      <c r="H11" s="75" t="s">
        <v>131</v>
      </c>
      <c r="I11" s="55" t="s">
        <v>511</v>
      </c>
      <c r="J11" s="55" t="s">
        <v>181</v>
      </c>
      <c r="K11" s="55" t="s">
        <v>1185</v>
      </c>
      <c r="L11" s="56">
        <f>VLOOKUP(H11,Sheet1!C:D,2,FALSE)</f>
        <v>1</v>
      </c>
    </row>
    <row r="12" spans="1:13" s="57" customFormat="1" ht="75" customHeight="1">
      <c r="A12" s="54">
        <f t="shared" si="0"/>
        <v>7</v>
      </c>
      <c r="B12" s="62" t="s">
        <v>125</v>
      </c>
      <c r="C12" s="62" t="s">
        <v>215</v>
      </c>
      <c r="D12" s="62" t="s">
        <v>506</v>
      </c>
      <c r="E12" s="78" t="s">
        <v>216</v>
      </c>
      <c r="F12" s="78" t="s">
        <v>217</v>
      </c>
      <c r="G12" s="77" t="s">
        <v>507</v>
      </c>
      <c r="H12" s="62" t="s">
        <v>131</v>
      </c>
      <c r="I12" s="62" t="s">
        <v>218</v>
      </c>
      <c r="J12" s="62" t="s">
        <v>219</v>
      </c>
      <c r="K12" s="62" t="s">
        <v>598</v>
      </c>
      <c r="L12" s="56">
        <f>VLOOKUP(H12,Sheet1!C:D,2,FALSE)</f>
        <v>1</v>
      </c>
    </row>
    <row r="13" spans="1:13" s="57" customFormat="1" ht="75" customHeight="1">
      <c r="A13" s="54">
        <f t="shared" si="0"/>
        <v>8</v>
      </c>
      <c r="B13" s="55" t="s">
        <v>130</v>
      </c>
      <c r="C13" s="55" t="s">
        <v>610</v>
      </c>
      <c r="D13" s="55" t="s">
        <v>611</v>
      </c>
      <c r="E13" s="75" t="s">
        <v>601</v>
      </c>
      <c r="F13" s="75" t="s">
        <v>602</v>
      </c>
      <c r="G13" s="77" t="s">
        <v>603</v>
      </c>
      <c r="H13" s="55" t="s">
        <v>131</v>
      </c>
      <c r="I13" s="55" t="s">
        <v>604</v>
      </c>
      <c r="J13" s="55" t="s">
        <v>605</v>
      </c>
      <c r="K13" s="55" t="s">
        <v>606</v>
      </c>
      <c r="L13" s="56">
        <f>VLOOKUP(H13,Sheet1!C:D,2,FALSE)</f>
        <v>1</v>
      </c>
      <c r="M13" s="66"/>
    </row>
    <row r="14" spans="1:13" s="57" customFormat="1" ht="75" customHeight="1">
      <c r="A14" s="54">
        <f t="shared" si="0"/>
        <v>9</v>
      </c>
      <c r="B14" s="55" t="s">
        <v>125</v>
      </c>
      <c r="C14" s="65" t="s">
        <v>612</v>
      </c>
      <c r="D14" s="55" t="s">
        <v>613</v>
      </c>
      <c r="E14" s="75" t="s">
        <v>614</v>
      </c>
      <c r="F14" s="75" t="s">
        <v>615</v>
      </c>
      <c r="G14" s="77" t="s">
        <v>616</v>
      </c>
      <c r="H14" s="55" t="s">
        <v>131</v>
      </c>
      <c r="I14" s="55" t="s">
        <v>617</v>
      </c>
      <c r="J14" s="55" t="s">
        <v>618</v>
      </c>
      <c r="K14" s="55" t="s">
        <v>1191</v>
      </c>
      <c r="L14" s="56">
        <f>VLOOKUP(H14,Sheet1!C:D,2,FALSE)</f>
        <v>1</v>
      </c>
      <c r="M14" s="66"/>
    </row>
    <row r="15" spans="1:13" s="57" customFormat="1" ht="75" customHeight="1">
      <c r="A15" s="54">
        <f t="shared" si="0"/>
        <v>10</v>
      </c>
      <c r="B15" s="55" t="s">
        <v>125</v>
      </c>
      <c r="C15" s="59" t="s">
        <v>222</v>
      </c>
      <c r="D15" s="55" t="s">
        <v>624</v>
      </c>
      <c r="E15" s="85" t="s">
        <v>223</v>
      </c>
      <c r="F15" s="85" t="s">
        <v>224</v>
      </c>
      <c r="G15" s="72" t="s">
        <v>625</v>
      </c>
      <c r="H15" s="59" t="s">
        <v>1309</v>
      </c>
      <c r="I15" s="59" t="s">
        <v>1313</v>
      </c>
      <c r="J15" s="59" t="s">
        <v>626</v>
      </c>
      <c r="K15" s="55" t="s">
        <v>628</v>
      </c>
      <c r="L15" s="56">
        <f>VLOOKUP(H15,Sheet1!C:D,2,FALSE)</f>
        <v>1</v>
      </c>
    </row>
    <row r="16" spans="1:13" s="57" customFormat="1" ht="75" customHeight="1">
      <c r="A16" s="54">
        <f t="shared" si="0"/>
        <v>11</v>
      </c>
      <c r="B16" s="55" t="s">
        <v>125</v>
      </c>
      <c r="C16" s="59" t="s">
        <v>640</v>
      </c>
      <c r="D16" s="55" t="s">
        <v>259</v>
      </c>
      <c r="E16" s="85" t="s">
        <v>260</v>
      </c>
      <c r="F16" s="85" t="s">
        <v>261</v>
      </c>
      <c r="G16" s="72" t="s">
        <v>641</v>
      </c>
      <c r="H16" s="59" t="s">
        <v>131</v>
      </c>
      <c r="I16" s="59" t="s">
        <v>262</v>
      </c>
      <c r="J16" s="59" t="s">
        <v>642</v>
      </c>
      <c r="K16" s="55" t="s">
        <v>644</v>
      </c>
      <c r="L16" s="56">
        <f>VLOOKUP(H16,Sheet1!C:D,2,FALSE)</f>
        <v>1</v>
      </c>
    </row>
    <row r="17" spans="1:12" s="57" customFormat="1" ht="75" customHeight="1">
      <c r="A17" s="54">
        <f t="shared" si="0"/>
        <v>12</v>
      </c>
      <c r="B17" s="55" t="s">
        <v>125</v>
      </c>
      <c r="C17" s="55" t="s">
        <v>701</v>
      </c>
      <c r="D17" s="55" t="s">
        <v>709</v>
      </c>
      <c r="E17" s="85" t="s">
        <v>703</v>
      </c>
      <c r="F17" s="85" t="s">
        <v>704</v>
      </c>
      <c r="G17" s="80" t="s">
        <v>705</v>
      </c>
      <c r="H17" s="55" t="s">
        <v>131</v>
      </c>
      <c r="I17" s="55" t="s">
        <v>706</v>
      </c>
      <c r="J17" s="55" t="s">
        <v>707</v>
      </c>
      <c r="K17" s="55" t="s">
        <v>1197</v>
      </c>
      <c r="L17" s="56">
        <f>VLOOKUP(H17,Sheet1!C:D,2,FALSE)</f>
        <v>1</v>
      </c>
    </row>
    <row r="18" spans="1:12" s="57" customFormat="1" ht="75" customHeight="1">
      <c r="A18" s="54">
        <f t="shared" si="0"/>
        <v>13</v>
      </c>
      <c r="B18" s="55" t="s">
        <v>125</v>
      </c>
      <c r="C18" s="59" t="s">
        <v>710</v>
      </c>
      <c r="D18" s="55" t="s">
        <v>711</v>
      </c>
      <c r="E18" s="85" t="s">
        <v>712</v>
      </c>
      <c r="F18" s="85" t="s">
        <v>713</v>
      </c>
      <c r="G18" s="107" t="s">
        <v>714</v>
      </c>
      <c r="H18" s="59" t="s">
        <v>131</v>
      </c>
      <c r="I18" s="59" t="s">
        <v>715</v>
      </c>
      <c r="J18" s="59" t="s">
        <v>716</v>
      </c>
      <c r="K18" s="59" t="s">
        <v>718</v>
      </c>
      <c r="L18" s="56">
        <f>VLOOKUP(H18,Sheet1!C:D,2,FALSE)</f>
        <v>1</v>
      </c>
    </row>
    <row r="19" spans="1:12" ht="141.6" customHeight="1">
      <c r="A19" s="54">
        <f t="shared" si="0"/>
        <v>14</v>
      </c>
      <c r="B19" s="87" t="s">
        <v>127</v>
      </c>
      <c r="C19" s="88" t="s">
        <v>743</v>
      </c>
      <c r="D19" s="87" t="s">
        <v>753</v>
      </c>
      <c r="E19" s="91" t="s">
        <v>745</v>
      </c>
      <c r="F19" s="91" t="s">
        <v>746</v>
      </c>
      <c r="G19" s="112" t="s">
        <v>751</v>
      </c>
      <c r="H19" s="88" t="s">
        <v>131</v>
      </c>
      <c r="I19" s="88" t="s">
        <v>747</v>
      </c>
      <c r="J19" s="88" t="s">
        <v>752</v>
      </c>
      <c r="K19" s="88" t="s">
        <v>1281</v>
      </c>
      <c r="L19" s="56">
        <f>VLOOKUP(H19,Sheet1!C:D,2,FALSE)</f>
        <v>1</v>
      </c>
    </row>
    <row r="20" spans="1:12" ht="75" customHeight="1">
      <c r="A20" s="54">
        <f t="shared" si="0"/>
        <v>15</v>
      </c>
      <c r="B20" s="55" t="s">
        <v>125</v>
      </c>
      <c r="C20" s="55" t="s">
        <v>761</v>
      </c>
      <c r="D20" s="55" t="s">
        <v>762</v>
      </c>
      <c r="E20" s="75" t="s">
        <v>763</v>
      </c>
      <c r="F20" s="55" t="s">
        <v>764</v>
      </c>
      <c r="G20" s="80" t="s">
        <v>765</v>
      </c>
      <c r="H20" s="55" t="s">
        <v>131</v>
      </c>
      <c r="I20" s="55" t="s">
        <v>766</v>
      </c>
      <c r="J20" s="55" t="s">
        <v>767</v>
      </c>
      <c r="K20" s="55" t="s">
        <v>1201</v>
      </c>
      <c r="L20" s="56">
        <f>VLOOKUP(H20,Sheet1!C:D,2,FALSE)</f>
        <v>1</v>
      </c>
    </row>
    <row r="21" spans="1:12" ht="75" customHeight="1">
      <c r="A21" s="54">
        <f t="shared" si="0"/>
        <v>16</v>
      </c>
      <c r="B21" s="55" t="s">
        <v>127</v>
      </c>
      <c r="C21" s="55" t="s">
        <v>822</v>
      </c>
      <c r="D21" s="55" t="s">
        <v>823</v>
      </c>
      <c r="E21" s="75" t="s">
        <v>824</v>
      </c>
      <c r="F21" s="75" t="s">
        <v>825</v>
      </c>
      <c r="G21" s="80" t="s">
        <v>826</v>
      </c>
      <c r="H21" s="55" t="s">
        <v>1309</v>
      </c>
      <c r="I21" s="55" t="s">
        <v>1314</v>
      </c>
      <c r="J21" s="55" t="s">
        <v>827</v>
      </c>
      <c r="K21" s="55" t="s">
        <v>828</v>
      </c>
      <c r="L21" s="56">
        <f>VLOOKUP(H21,Sheet1!C:D,2,FALSE)</f>
        <v>1</v>
      </c>
    </row>
    <row r="22" spans="1:12" ht="75" customHeight="1">
      <c r="A22" s="54">
        <f t="shared" si="0"/>
        <v>17</v>
      </c>
      <c r="B22" s="58" t="s">
        <v>125</v>
      </c>
      <c r="C22" s="58" t="s">
        <v>917</v>
      </c>
      <c r="D22" s="58" t="s">
        <v>918</v>
      </c>
      <c r="E22" s="75" t="s">
        <v>919</v>
      </c>
      <c r="F22" s="75" t="s">
        <v>920</v>
      </c>
      <c r="G22" s="100" t="s">
        <v>921</v>
      </c>
      <c r="H22" s="55" t="s">
        <v>1309</v>
      </c>
      <c r="I22" s="58" t="s">
        <v>922</v>
      </c>
      <c r="J22" s="58" t="s">
        <v>923</v>
      </c>
      <c r="K22" s="58" t="s">
        <v>1237</v>
      </c>
      <c r="L22" s="56">
        <f>VLOOKUP(H22,Sheet1!C:D,2,FALSE)</f>
        <v>1</v>
      </c>
    </row>
    <row r="23" spans="1:12" ht="108">
      <c r="A23" s="54">
        <f t="shared" si="0"/>
        <v>18</v>
      </c>
      <c r="B23" s="59" t="s">
        <v>125</v>
      </c>
      <c r="C23" s="55" t="s">
        <v>937</v>
      </c>
      <c r="D23" s="55" t="s">
        <v>943</v>
      </c>
      <c r="E23" s="75" t="s">
        <v>938</v>
      </c>
      <c r="F23" s="75" t="s">
        <v>939</v>
      </c>
      <c r="G23" s="80" t="s">
        <v>940</v>
      </c>
      <c r="H23" s="55" t="s">
        <v>133</v>
      </c>
      <c r="I23" s="55" t="s">
        <v>941</v>
      </c>
      <c r="J23" s="55" t="s">
        <v>942</v>
      </c>
      <c r="K23" s="55" t="s">
        <v>1210</v>
      </c>
      <c r="L23" s="56">
        <f>VLOOKUP(H23,Sheet1!C:D,2,FALSE)</f>
        <v>1</v>
      </c>
    </row>
    <row r="24" spans="1:12" ht="75" customHeight="1">
      <c r="A24" s="54">
        <f t="shared" si="0"/>
        <v>19</v>
      </c>
      <c r="B24" s="124" t="s">
        <v>125</v>
      </c>
      <c r="C24" s="124" t="s">
        <v>1453</v>
      </c>
      <c r="D24" s="124" t="s">
        <v>1454</v>
      </c>
      <c r="E24" s="125" t="s">
        <v>1456</v>
      </c>
      <c r="F24" s="125" t="s">
        <v>1463</v>
      </c>
      <c r="G24" s="126" t="s">
        <v>1457</v>
      </c>
      <c r="H24" s="124" t="s">
        <v>131</v>
      </c>
      <c r="I24" s="127" t="s">
        <v>1458</v>
      </c>
      <c r="J24" s="124" t="s">
        <v>1459</v>
      </c>
      <c r="K24" s="128" t="s">
        <v>1464</v>
      </c>
      <c r="L24" s="56">
        <f>VLOOKUP(H24,Sheet1!C:D,2,FALSE)</f>
        <v>1</v>
      </c>
    </row>
    <row r="25" spans="1:12" ht="75" customHeight="1">
      <c r="A25" s="54">
        <f t="shared" si="0"/>
        <v>20</v>
      </c>
      <c r="B25" s="131" t="s">
        <v>125</v>
      </c>
      <c r="C25" s="131" t="s">
        <v>1484</v>
      </c>
      <c r="D25" s="131" t="s">
        <v>1485</v>
      </c>
      <c r="E25" s="132" t="s">
        <v>1486</v>
      </c>
      <c r="F25" s="132" t="s">
        <v>1487</v>
      </c>
      <c r="G25" s="133" t="s">
        <v>1488</v>
      </c>
      <c r="H25" s="131" t="s">
        <v>1407</v>
      </c>
      <c r="I25" s="134" t="s">
        <v>1492</v>
      </c>
      <c r="J25" s="131" t="s">
        <v>1490</v>
      </c>
      <c r="K25" s="135" t="s">
        <v>1494</v>
      </c>
      <c r="L25" s="56">
        <f>VLOOKUP(H25,Sheet1!C:D,2,FALSE)</f>
        <v>1</v>
      </c>
    </row>
    <row r="26" spans="1:12" ht="75" customHeight="1">
      <c r="A26" s="54">
        <f t="shared" si="0"/>
        <v>21</v>
      </c>
      <c r="B26" s="131" t="s">
        <v>125</v>
      </c>
      <c r="C26" s="131" t="s">
        <v>1484</v>
      </c>
      <c r="D26" s="131" t="s">
        <v>1496</v>
      </c>
      <c r="E26" s="132" t="s">
        <v>1497</v>
      </c>
      <c r="F26" s="132" t="s">
        <v>1498</v>
      </c>
      <c r="G26" s="133" t="s">
        <v>1488</v>
      </c>
      <c r="H26" s="131" t="s">
        <v>1407</v>
      </c>
      <c r="I26" s="134" t="s">
        <v>1499</v>
      </c>
      <c r="J26" s="131" t="s">
        <v>1490</v>
      </c>
      <c r="K26" s="135" t="s">
        <v>1501</v>
      </c>
      <c r="L26" s="56">
        <f>VLOOKUP(H26,Sheet1!C:D,2,FALSE)</f>
        <v>1</v>
      </c>
    </row>
    <row r="27" spans="1:12" ht="75" customHeight="1">
      <c r="A27" s="54">
        <f t="shared" si="0"/>
        <v>22</v>
      </c>
      <c r="B27" s="131" t="s">
        <v>125</v>
      </c>
      <c r="C27" s="131" t="s">
        <v>1525</v>
      </c>
      <c r="D27" s="131" t="s">
        <v>1526</v>
      </c>
      <c r="E27" s="132" t="s">
        <v>1527</v>
      </c>
      <c r="F27" s="132" t="s">
        <v>1528</v>
      </c>
      <c r="G27" s="133" t="s">
        <v>1529</v>
      </c>
      <c r="H27" s="131" t="s">
        <v>1407</v>
      </c>
      <c r="I27" s="134" t="s">
        <v>1530</v>
      </c>
      <c r="J27" s="131" t="s">
        <v>1531</v>
      </c>
      <c r="K27" s="135" t="s">
        <v>1535</v>
      </c>
      <c r="L27" s="56">
        <f>VLOOKUP(H27,Sheet1!C:D,2,FALSE)</f>
        <v>1</v>
      </c>
    </row>
    <row r="28" spans="1:12" ht="75" customHeight="1">
      <c r="A28" s="54">
        <f t="shared" si="0"/>
        <v>23</v>
      </c>
      <c r="B28" s="55" t="s">
        <v>125</v>
      </c>
      <c r="C28" s="55" t="s">
        <v>486</v>
      </c>
      <c r="D28" s="55" t="s">
        <v>495</v>
      </c>
      <c r="E28" s="75" t="s">
        <v>1333</v>
      </c>
      <c r="F28" s="75" t="s">
        <v>1334</v>
      </c>
      <c r="G28" s="77" t="s">
        <v>496</v>
      </c>
      <c r="H28" s="55" t="s">
        <v>182</v>
      </c>
      <c r="I28" s="55" t="s">
        <v>497</v>
      </c>
      <c r="J28" s="55" t="s">
        <v>498</v>
      </c>
      <c r="K28" s="55" t="s">
        <v>490</v>
      </c>
      <c r="L28" s="56">
        <f>VLOOKUP(H28,Sheet1!C:D,2,FALSE)</f>
        <v>2</v>
      </c>
    </row>
    <row r="29" spans="1:12" ht="75" customHeight="1">
      <c r="A29" s="54">
        <f t="shared" si="0"/>
        <v>24</v>
      </c>
      <c r="B29" s="58" t="s">
        <v>656</v>
      </c>
      <c r="C29" s="58" t="s">
        <v>657</v>
      </c>
      <c r="D29" s="58" t="s">
        <v>658</v>
      </c>
      <c r="E29" s="75" t="s">
        <v>659</v>
      </c>
      <c r="F29" s="75" t="s">
        <v>660</v>
      </c>
      <c r="G29" s="100" t="s">
        <v>661</v>
      </c>
      <c r="H29" s="58" t="s">
        <v>662</v>
      </c>
      <c r="I29" s="58" t="s">
        <v>663</v>
      </c>
      <c r="J29" s="58" t="s">
        <v>664</v>
      </c>
      <c r="K29" s="58" t="s">
        <v>665</v>
      </c>
      <c r="L29" s="56">
        <f>VLOOKUP(H29,Sheet1!C:D,2,FALSE)</f>
        <v>2</v>
      </c>
    </row>
    <row r="30" spans="1:12" ht="75" customHeight="1">
      <c r="A30" s="54">
        <f t="shared" si="0"/>
        <v>25</v>
      </c>
      <c r="B30" s="55" t="s">
        <v>127</v>
      </c>
      <c r="C30" s="55" t="s">
        <v>1079</v>
      </c>
      <c r="D30" s="55" t="s">
        <v>1087</v>
      </c>
      <c r="E30" s="55" t="s">
        <v>1081</v>
      </c>
      <c r="F30" s="75" t="s">
        <v>1082</v>
      </c>
      <c r="G30" s="80" t="s">
        <v>1083</v>
      </c>
      <c r="H30" s="75" t="s">
        <v>1315</v>
      </c>
      <c r="I30" s="55" t="s">
        <v>1316</v>
      </c>
      <c r="J30" s="55" t="s">
        <v>1084</v>
      </c>
      <c r="K30" s="55" t="s">
        <v>1086</v>
      </c>
      <c r="L30" s="56">
        <f>VLOOKUP(H30,Sheet1!C:D,2,FALSE)</f>
        <v>2</v>
      </c>
    </row>
    <row r="31" spans="1:12" ht="75" customHeight="1">
      <c r="A31" s="54">
        <f t="shared" si="0"/>
        <v>26</v>
      </c>
      <c r="B31" s="55" t="s">
        <v>125</v>
      </c>
      <c r="C31" s="55" t="s">
        <v>356</v>
      </c>
      <c r="D31" s="55" t="s">
        <v>357</v>
      </c>
      <c r="E31" s="75" t="s">
        <v>358</v>
      </c>
      <c r="F31" s="75" t="s">
        <v>359</v>
      </c>
      <c r="G31" s="77" t="s">
        <v>360</v>
      </c>
      <c r="H31" s="55" t="s">
        <v>128</v>
      </c>
      <c r="I31" s="55" t="s">
        <v>361</v>
      </c>
      <c r="J31" s="55" t="s">
        <v>362</v>
      </c>
      <c r="K31" s="55" t="s">
        <v>364</v>
      </c>
      <c r="L31" s="56">
        <f>VLOOKUP(H31,Sheet1!C:D,2,FALSE)</f>
        <v>3</v>
      </c>
    </row>
    <row r="32" spans="1:12" ht="75" customHeight="1">
      <c r="A32" s="54">
        <f t="shared" si="0"/>
        <v>27</v>
      </c>
      <c r="B32" s="55" t="s">
        <v>125</v>
      </c>
      <c r="C32" s="59" t="s">
        <v>241</v>
      </c>
      <c r="D32" s="55" t="s">
        <v>242</v>
      </c>
      <c r="E32" s="85" t="s">
        <v>243</v>
      </c>
      <c r="F32" s="85" t="s">
        <v>244</v>
      </c>
      <c r="G32" s="72" t="s">
        <v>638</v>
      </c>
      <c r="H32" s="59" t="s">
        <v>128</v>
      </c>
      <c r="I32" s="59" t="s">
        <v>245</v>
      </c>
      <c r="J32" s="59" t="s">
        <v>246</v>
      </c>
      <c r="K32" s="55" t="s">
        <v>1228</v>
      </c>
      <c r="L32" s="56">
        <f>VLOOKUP(H32,Sheet1!C:D,2,FALSE)</f>
        <v>3</v>
      </c>
    </row>
    <row r="33" spans="1:12" ht="75" customHeight="1">
      <c r="A33" s="54">
        <f t="shared" si="0"/>
        <v>28</v>
      </c>
      <c r="B33" s="58" t="s">
        <v>125</v>
      </c>
      <c r="C33" s="58" t="s">
        <v>731</v>
      </c>
      <c r="D33" s="58" t="s">
        <v>740</v>
      </c>
      <c r="E33" s="75" t="s">
        <v>1344</v>
      </c>
      <c r="F33" s="75"/>
      <c r="G33" s="100" t="s">
        <v>733</v>
      </c>
      <c r="H33" s="58" t="s">
        <v>280</v>
      </c>
      <c r="I33" s="58" t="s">
        <v>741</v>
      </c>
      <c r="J33" s="58" t="s">
        <v>742</v>
      </c>
      <c r="K33" s="98" t="s">
        <v>1199</v>
      </c>
      <c r="L33" s="56">
        <f>VLOOKUP(H33,Sheet1!C:D,2,FALSE)</f>
        <v>3</v>
      </c>
    </row>
    <row r="34" spans="1:12" ht="75" customHeight="1">
      <c r="A34" s="54">
        <f t="shared" si="0"/>
        <v>29</v>
      </c>
      <c r="B34" s="55" t="s">
        <v>125</v>
      </c>
      <c r="C34" s="59" t="s">
        <v>859</v>
      </c>
      <c r="D34" s="55" t="s">
        <v>860</v>
      </c>
      <c r="E34" s="85" t="s">
        <v>861</v>
      </c>
      <c r="F34" s="85" t="s">
        <v>861</v>
      </c>
      <c r="G34" s="107" t="s">
        <v>862</v>
      </c>
      <c r="H34" s="59" t="s">
        <v>128</v>
      </c>
      <c r="I34" s="59" t="s">
        <v>863</v>
      </c>
      <c r="J34" s="59" t="s">
        <v>864</v>
      </c>
      <c r="K34" s="59" t="s">
        <v>865</v>
      </c>
      <c r="L34" s="56">
        <f>VLOOKUP(H34,Sheet1!C:D,2,FALSE)</f>
        <v>3</v>
      </c>
    </row>
    <row r="35" spans="1:12" ht="75" customHeight="1">
      <c r="A35" s="54">
        <f t="shared" si="0"/>
        <v>30</v>
      </c>
      <c r="B35" s="55" t="s">
        <v>125</v>
      </c>
      <c r="C35" s="59" t="s">
        <v>906</v>
      </c>
      <c r="D35" s="55" t="s">
        <v>907</v>
      </c>
      <c r="E35" s="85" t="s">
        <v>908</v>
      </c>
      <c r="F35" s="85" t="s">
        <v>909</v>
      </c>
      <c r="G35" s="107" t="s">
        <v>910</v>
      </c>
      <c r="H35" s="59" t="s">
        <v>128</v>
      </c>
      <c r="I35" s="59" t="s">
        <v>911</v>
      </c>
      <c r="J35" s="59" t="s">
        <v>912</v>
      </c>
      <c r="K35" s="59" t="s">
        <v>913</v>
      </c>
      <c r="L35" s="56">
        <f>VLOOKUP(H35,Sheet1!C:D,2,FALSE)</f>
        <v>3</v>
      </c>
    </row>
    <row r="36" spans="1:12" ht="75" customHeight="1">
      <c r="A36" s="54">
        <f t="shared" si="0"/>
        <v>31</v>
      </c>
      <c r="B36" s="55" t="s">
        <v>125</v>
      </c>
      <c r="C36" s="55" t="s">
        <v>1096</v>
      </c>
      <c r="D36" s="55" t="s">
        <v>1097</v>
      </c>
      <c r="E36" s="75" t="s">
        <v>1098</v>
      </c>
      <c r="F36" s="75" t="s">
        <v>1098</v>
      </c>
      <c r="G36" s="80" t="s">
        <v>1099</v>
      </c>
      <c r="H36" s="55" t="s">
        <v>128</v>
      </c>
      <c r="I36" s="55" t="s">
        <v>1100</v>
      </c>
      <c r="J36" s="55" t="s">
        <v>1103</v>
      </c>
      <c r="K36" s="55" t="s">
        <v>1111</v>
      </c>
      <c r="L36" s="56">
        <f>VLOOKUP(H36,Sheet1!C:D,2,FALSE)</f>
        <v>3</v>
      </c>
    </row>
    <row r="37" spans="1:12" ht="75" customHeight="1">
      <c r="A37" s="54">
        <f t="shared" si="0"/>
        <v>32</v>
      </c>
      <c r="B37" s="55" t="s">
        <v>129</v>
      </c>
      <c r="C37" s="55" t="s">
        <v>1549</v>
      </c>
      <c r="D37" s="55" t="s">
        <v>1569</v>
      </c>
      <c r="E37" s="75" t="s">
        <v>1570</v>
      </c>
      <c r="F37" s="75" t="s">
        <v>1571</v>
      </c>
      <c r="G37" s="145" t="s">
        <v>1572</v>
      </c>
      <c r="H37" s="55" t="s">
        <v>1576</v>
      </c>
      <c r="I37" s="55" t="s">
        <v>1577</v>
      </c>
      <c r="J37" s="55" t="s">
        <v>1555</v>
      </c>
      <c r="K37" s="55" t="s">
        <v>1561</v>
      </c>
      <c r="L37" s="56">
        <f>VLOOKUP(H37,Sheet1!C:D,2,FALSE)</f>
        <v>3</v>
      </c>
    </row>
    <row r="38" spans="1:12" ht="75" customHeight="1">
      <c r="A38" s="54">
        <f t="shared" si="0"/>
        <v>33</v>
      </c>
      <c r="B38" s="55" t="s">
        <v>127</v>
      </c>
      <c r="C38" s="55" t="s">
        <v>340</v>
      </c>
      <c r="D38" s="55" t="s">
        <v>253</v>
      </c>
      <c r="E38" s="75" t="s">
        <v>254</v>
      </c>
      <c r="F38" s="75" t="s">
        <v>255</v>
      </c>
      <c r="G38" s="77" t="s">
        <v>341</v>
      </c>
      <c r="H38" s="55" t="s">
        <v>132</v>
      </c>
      <c r="I38" s="55" t="s">
        <v>342</v>
      </c>
      <c r="J38" s="55" t="s">
        <v>343</v>
      </c>
      <c r="K38" s="55" t="s">
        <v>345</v>
      </c>
      <c r="L38" s="56">
        <f>VLOOKUP(H38,Sheet1!C:D,2,FALSE)</f>
        <v>4</v>
      </c>
    </row>
    <row r="39" spans="1:12" ht="128.4" customHeight="1">
      <c r="A39" s="54">
        <f t="shared" si="0"/>
        <v>34</v>
      </c>
      <c r="B39" s="55" t="s">
        <v>127</v>
      </c>
      <c r="C39" s="55" t="s">
        <v>340</v>
      </c>
      <c r="D39" s="55" t="s">
        <v>355</v>
      </c>
      <c r="E39" s="75" t="s">
        <v>258</v>
      </c>
      <c r="F39" s="55" t="s">
        <v>258</v>
      </c>
      <c r="G39" s="79" t="s">
        <v>352</v>
      </c>
      <c r="H39" s="55" t="s">
        <v>132</v>
      </c>
      <c r="I39" s="55" t="s">
        <v>353</v>
      </c>
      <c r="J39" s="55" t="s">
        <v>354</v>
      </c>
      <c r="K39" s="55" t="s">
        <v>1173</v>
      </c>
      <c r="L39" s="56">
        <f>VLOOKUP(H39,Sheet1!C:D,2,FALSE)</f>
        <v>4</v>
      </c>
    </row>
    <row r="40" spans="1:12" ht="75" customHeight="1">
      <c r="A40" s="54">
        <f t="shared" si="0"/>
        <v>35</v>
      </c>
      <c r="B40" s="55" t="s">
        <v>125</v>
      </c>
      <c r="C40" s="55" t="s">
        <v>721</v>
      </c>
      <c r="D40" s="55" t="s">
        <v>722</v>
      </c>
      <c r="E40" s="75" t="s">
        <v>187</v>
      </c>
      <c r="F40" s="75" t="s">
        <v>188</v>
      </c>
      <c r="G40" s="80" t="s">
        <v>723</v>
      </c>
      <c r="H40" s="55" t="s">
        <v>132</v>
      </c>
      <c r="I40" s="55" t="s">
        <v>724</v>
      </c>
      <c r="J40" s="55" t="s">
        <v>550</v>
      </c>
      <c r="K40" s="55" t="s">
        <v>728</v>
      </c>
      <c r="L40" s="56">
        <f>VLOOKUP(H40,Sheet1!C:D,2,FALSE)</f>
        <v>4</v>
      </c>
    </row>
    <row r="41" spans="1:12" ht="75" customHeight="1">
      <c r="A41" s="54">
        <f t="shared" si="0"/>
        <v>36</v>
      </c>
      <c r="B41" s="55" t="s">
        <v>125</v>
      </c>
      <c r="C41" s="55" t="s">
        <v>1088</v>
      </c>
      <c r="D41" s="55" t="s">
        <v>1089</v>
      </c>
      <c r="E41" s="55" t="s">
        <v>1090</v>
      </c>
      <c r="F41" s="75" t="s">
        <v>1091</v>
      </c>
      <c r="G41" s="80" t="s">
        <v>1092</v>
      </c>
      <c r="H41" s="75" t="s">
        <v>132</v>
      </c>
      <c r="I41" s="55" t="s">
        <v>1093</v>
      </c>
      <c r="J41" s="55" t="s">
        <v>1094</v>
      </c>
      <c r="K41" s="55" t="s">
        <v>1256</v>
      </c>
      <c r="L41" s="56">
        <f>VLOOKUP(H41,Sheet1!C:D,2,FALSE)</f>
        <v>4</v>
      </c>
    </row>
    <row r="42" spans="1:12" ht="75" customHeight="1">
      <c r="A42" s="54">
        <f t="shared" si="0"/>
        <v>37</v>
      </c>
      <c r="B42" s="86" t="s">
        <v>126</v>
      </c>
      <c r="C42" s="86" t="s">
        <v>577</v>
      </c>
      <c r="D42" s="86" t="s">
        <v>578</v>
      </c>
      <c r="E42" s="89" t="s">
        <v>579</v>
      </c>
      <c r="F42" s="86" t="s">
        <v>580</v>
      </c>
      <c r="G42" s="80" t="s">
        <v>581</v>
      </c>
      <c r="H42" s="86" t="s">
        <v>183</v>
      </c>
      <c r="I42" s="86" t="s">
        <v>582</v>
      </c>
      <c r="J42" s="86" t="s">
        <v>584</v>
      </c>
      <c r="K42" s="86" t="s">
        <v>585</v>
      </c>
      <c r="L42" s="56">
        <f>VLOOKUP(H42,Sheet1!C:D,2,FALSE)</f>
        <v>5</v>
      </c>
    </row>
    <row r="43" spans="1:12" ht="75" customHeight="1">
      <c r="A43" s="54">
        <f t="shared" si="0"/>
        <v>38</v>
      </c>
      <c r="B43" s="62" t="s">
        <v>126</v>
      </c>
      <c r="C43" s="62" t="s">
        <v>815</v>
      </c>
      <c r="D43" s="62" t="s">
        <v>816</v>
      </c>
      <c r="E43" s="78" t="s">
        <v>817</v>
      </c>
      <c r="F43" s="78" t="s">
        <v>817</v>
      </c>
      <c r="G43" s="80" t="s">
        <v>818</v>
      </c>
      <c r="H43" s="62" t="s">
        <v>183</v>
      </c>
      <c r="I43" s="62" t="s">
        <v>819</v>
      </c>
      <c r="J43" s="62" t="s">
        <v>820</v>
      </c>
      <c r="K43" s="62" t="s">
        <v>821</v>
      </c>
      <c r="L43" s="56">
        <f>VLOOKUP(H43,Sheet1!C:D,2,FALSE)</f>
        <v>5</v>
      </c>
    </row>
    <row r="44" spans="1:12" ht="75" customHeight="1">
      <c r="A44" s="54">
        <f t="shared" si="0"/>
        <v>39</v>
      </c>
      <c r="B44" s="55" t="s">
        <v>127</v>
      </c>
      <c r="C44" s="55" t="s">
        <v>184</v>
      </c>
      <c r="D44" s="55" t="s">
        <v>675</v>
      </c>
      <c r="E44" s="75" t="s">
        <v>1342</v>
      </c>
      <c r="F44" s="75" t="s">
        <v>1343</v>
      </c>
      <c r="G44" s="80" t="s">
        <v>671</v>
      </c>
      <c r="H44" s="55" t="s">
        <v>185</v>
      </c>
      <c r="I44" s="55" t="s">
        <v>186</v>
      </c>
      <c r="J44" s="55" t="s">
        <v>672</v>
      </c>
      <c r="K44" s="55" t="s">
        <v>673</v>
      </c>
      <c r="L44" s="56">
        <f>VLOOKUP(H44,Sheet1!C:D,2,FALSE)</f>
        <v>6</v>
      </c>
    </row>
    <row r="45" spans="1:12" ht="75" customHeight="1">
      <c r="A45" s="54">
        <f t="shared" si="0"/>
        <v>40</v>
      </c>
      <c r="B45" s="62" t="s">
        <v>125</v>
      </c>
      <c r="C45" s="62" t="s">
        <v>838</v>
      </c>
      <c r="D45" s="62" t="s">
        <v>839</v>
      </c>
      <c r="E45" s="78" t="s">
        <v>840</v>
      </c>
      <c r="F45" s="78" t="s">
        <v>841</v>
      </c>
      <c r="G45" s="80" t="s">
        <v>842</v>
      </c>
      <c r="H45" s="62" t="s">
        <v>843</v>
      </c>
      <c r="I45" s="62" t="s">
        <v>849</v>
      </c>
      <c r="J45" s="62" t="s">
        <v>845</v>
      </c>
      <c r="K45" s="62" t="s">
        <v>850</v>
      </c>
      <c r="L45" s="56">
        <f>VLOOKUP(H45,Sheet1!C:D,2,FALSE)</f>
        <v>7</v>
      </c>
    </row>
    <row r="46" spans="1:12" ht="75" customHeight="1">
      <c r="A46" s="54">
        <f t="shared" si="0"/>
        <v>41</v>
      </c>
      <c r="B46" s="59" t="s">
        <v>1283</v>
      </c>
      <c r="C46" s="59" t="s">
        <v>137</v>
      </c>
      <c r="D46" s="59" t="s">
        <v>138</v>
      </c>
      <c r="E46" s="59" t="s">
        <v>139</v>
      </c>
      <c r="F46" s="59" t="s">
        <v>140</v>
      </c>
      <c r="G46" s="73" t="s">
        <v>1286</v>
      </c>
      <c r="H46" s="59" t="s">
        <v>16</v>
      </c>
      <c r="I46" s="59" t="s">
        <v>141</v>
      </c>
      <c r="J46" s="59" t="s">
        <v>142</v>
      </c>
      <c r="K46" s="59" t="s">
        <v>1290</v>
      </c>
      <c r="L46" s="56">
        <f>VLOOKUP(H46,Sheet1!C:D,2,FALSE)</f>
        <v>7</v>
      </c>
    </row>
    <row r="47" spans="1:12" s="57" customFormat="1" ht="75" customHeight="1">
      <c r="A47" s="54">
        <f t="shared" si="0"/>
        <v>42</v>
      </c>
      <c r="B47" s="119" t="s">
        <v>125</v>
      </c>
      <c r="C47" s="119" t="s">
        <v>1503</v>
      </c>
      <c r="D47" s="119" t="s">
        <v>1504</v>
      </c>
      <c r="E47" s="120" t="s">
        <v>1468</v>
      </c>
      <c r="F47" s="120" t="s">
        <v>1469</v>
      </c>
      <c r="G47" s="130" t="s">
        <v>1470</v>
      </c>
      <c r="H47" s="119" t="s">
        <v>1505</v>
      </c>
      <c r="I47" s="122" t="s">
        <v>1506</v>
      </c>
      <c r="J47" s="119" t="s">
        <v>1512</v>
      </c>
      <c r="K47" s="123" t="s">
        <v>1513</v>
      </c>
      <c r="L47" s="56">
        <f>VLOOKUP(H47,Sheet1!C:D,2,FALSE)</f>
        <v>7</v>
      </c>
    </row>
    <row r="48" spans="1:12" ht="75" customHeight="1">
      <c r="A48" s="54">
        <f t="shared" si="0"/>
        <v>43</v>
      </c>
      <c r="B48" s="58" t="s">
        <v>125</v>
      </c>
      <c r="C48" s="58" t="s">
        <v>298</v>
      </c>
      <c r="D48" s="58" t="s">
        <v>299</v>
      </c>
      <c r="E48" s="75" t="s">
        <v>300</v>
      </c>
      <c r="F48" s="75" t="s">
        <v>301</v>
      </c>
      <c r="G48" s="76" t="s">
        <v>275</v>
      </c>
      <c r="H48" s="58" t="s">
        <v>302</v>
      </c>
      <c r="I48" s="58" t="s">
        <v>303</v>
      </c>
      <c r="J48" s="58" t="s">
        <v>304</v>
      </c>
      <c r="K48" s="58" t="s">
        <v>306</v>
      </c>
      <c r="L48" s="56">
        <f>VLOOKUP(H48,Sheet1!C:D,2,FALSE)</f>
        <v>8</v>
      </c>
    </row>
    <row r="49" spans="1:12" ht="75" customHeight="1">
      <c r="A49" s="54">
        <f t="shared" si="0"/>
        <v>44</v>
      </c>
      <c r="B49" s="55" t="s">
        <v>125</v>
      </c>
      <c r="C49" s="59" t="s">
        <v>418</v>
      </c>
      <c r="D49" s="55" t="s">
        <v>435</v>
      </c>
      <c r="E49" s="85" t="s">
        <v>420</v>
      </c>
      <c r="F49" s="85" t="s">
        <v>421</v>
      </c>
      <c r="G49" s="72" t="s">
        <v>422</v>
      </c>
      <c r="H49" s="59" t="s">
        <v>165</v>
      </c>
      <c r="I49" s="59" t="s">
        <v>423</v>
      </c>
      <c r="J49" s="59" t="s">
        <v>424</v>
      </c>
      <c r="K49" s="59" t="s">
        <v>426</v>
      </c>
      <c r="L49" s="56">
        <f>VLOOKUP(H49,Sheet1!C:D,2,FALSE)</f>
        <v>8</v>
      </c>
    </row>
    <row r="50" spans="1:12" ht="75" customHeight="1">
      <c r="A50" s="54">
        <f t="shared" si="0"/>
        <v>45</v>
      </c>
      <c r="B50" s="55" t="s">
        <v>130</v>
      </c>
      <c r="C50" s="55" t="s">
        <v>981</v>
      </c>
      <c r="D50" s="55" t="s">
        <v>982</v>
      </c>
      <c r="E50" s="55" t="s">
        <v>983</v>
      </c>
      <c r="F50" s="75" t="s">
        <v>984</v>
      </c>
      <c r="G50" s="80" t="s">
        <v>985</v>
      </c>
      <c r="H50" s="75" t="s">
        <v>239</v>
      </c>
      <c r="I50" s="55" t="s">
        <v>986</v>
      </c>
      <c r="J50" s="55" t="s">
        <v>987</v>
      </c>
      <c r="K50" s="55" t="s">
        <v>989</v>
      </c>
      <c r="L50" s="56">
        <f>VLOOKUP(H50,Sheet1!C:D,2,FALSE)</f>
        <v>9</v>
      </c>
    </row>
    <row r="51" spans="1:12" ht="75" customHeight="1">
      <c r="A51" s="54">
        <f t="shared" si="0"/>
        <v>46</v>
      </c>
      <c r="B51" s="55" t="s">
        <v>125</v>
      </c>
      <c r="C51" s="55" t="s">
        <v>769</v>
      </c>
      <c r="D51" s="55" t="s">
        <v>777</v>
      </c>
      <c r="E51" s="55" t="s">
        <v>770</v>
      </c>
      <c r="F51" s="75" t="s">
        <v>771</v>
      </c>
      <c r="G51" s="80" t="s">
        <v>772</v>
      </c>
      <c r="H51" s="75" t="s">
        <v>773</v>
      </c>
      <c r="I51" s="55" t="s">
        <v>774</v>
      </c>
      <c r="J51" s="55" t="s">
        <v>775</v>
      </c>
      <c r="K51" s="55" t="s">
        <v>776</v>
      </c>
      <c r="L51" s="56">
        <f>VLOOKUP(H51,Sheet1!C:D,2,FALSE)</f>
        <v>10</v>
      </c>
    </row>
    <row r="52" spans="1:12" ht="75" customHeight="1">
      <c r="A52" s="54">
        <f t="shared" si="0"/>
        <v>47</v>
      </c>
      <c r="B52" s="55" t="s">
        <v>125</v>
      </c>
      <c r="C52" s="55" t="s">
        <v>368</v>
      </c>
      <c r="D52" s="55" t="s">
        <v>369</v>
      </c>
      <c r="E52" s="75" t="s">
        <v>370</v>
      </c>
      <c r="F52" s="75" t="s">
        <v>371</v>
      </c>
      <c r="G52" s="77" t="s">
        <v>372</v>
      </c>
      <c r="H52" s="55" t="s">
        <v>221</v>
      </c>
      <c r="I52" s="55" t="s">
        <v>373</v>
      </c>
      <c r="J52" s="55" t="s">
        <v>374</v>
      </c>
      <c r="K52" s="55" t="s">
        <v>377</v>
      </c>
      <c r="L52" s="56">
        <f>VLOOKUP(H52,Sheet1!C:D,2,FALSE)</f>
        <v>13</v>
      </c>
    </row>
    <row r="53" spans="1:12" ht="121.8" customHeight="1">
      <c r="A53" s="54">
        <f t="shared" si="0"/>
        <v>48</v>
      </c>
      <c r="B53" s="55" t="s">
        <v>129</v>
      </c>
      <c r="C53" s="55" t="s">
        <v>853</v>
      </c>
      <c r="D53" s="55" t="s">
        <v>854</v>
      </c>
      <c r="E53" s="75" t="s">
        <v>855</v>
      </c>
      <c r="F53" s="75" t="s">
        <v>855</v>
      </c>
      <c r="G53" s="80" t="s">
        <v>856</v>
      </c>
      <c r="H53" s="55" t="s">
        <v>221</v>
      </c>
      <c r="I53" s="55" t="s">
        <v>857</v>
      </c>
      <c r="J53" s="55" t="s">
        <v>858</v>
      </c>
      <c r="K53" s="55" t="s">
        <v>1204</v>
      </c>
      <c r="L53" s="56">
        <f>VLOOKUP(H53,Sheet1!C:D,2,FALSE)</f>
        <v>13</v>
      </c>
    </row>
    <row r="54" spans="1:12" ht="75" customHeight="1">
      <c r="A54" s="54">
        <f t="shared" si="0"/>
        <v>49</v>
      </c>
      <c r="B54" s="55" t="s">
        <v>125</v>
      </c>
      <c r="C54" s="55" t="s">
        <v>973</v>
      </c>
      <c r="D54" s="55" t="s">
        <v>980</v>
      </c>
      <c r="E54" s="75" t="s">
        <v>974</v>
      </c>
      <c r="F54" s="55" t="s">
        <v>975</v>
      </c>
      <c r="G54" s="80" t="s">
        <v>976</v>
      </c>
      <c r="H54" s="55" t="s">
        <v>221</v>
      </c>
      <c r="I54" s="55" t="s">
        <v>977</v>
      </c>
      <c r="J54" s="55" t="s">
        <v>978</v>
      </c>
      <c r="K54" s="55" t="s">
        <v>979</v>
      </c>
      <c r="L54" s="56">
        <f>VLOOKUP(H54,Sheet1!C:D,2,FALSE)</f>
        <v>13</v>
      </c>
    </row>
    <row r="55" spans="1:12" ht="75" customHeight="1">
      <c r="A55" s="54">
        <f t="shared" si="0"/>
        <v>50</v>
      </c>
      <c r="B55" s="55" t="s">
        <v>125</v>
      </c>
      <c r="C55" s="55" t="s">
        <v>268</v>
      </c>
      <c r="D55" s="55" t="s">
        <v>269</v>
      </c>
      <c r="E55" s="75" t="s">
        <v>1339</v>
      </c>
      <c r="F55" s="75" t="s">
        <v>1340</v>
      </c>
      <c r="G55" s="77" t="s">
        <v>620</v>
      </c>
      <c r="H55" s="55" t="s">
        <v>161</v>
      </c>
      <c r="I55" s="55" t="s">
        <v>270</v>
      </c>
      <c r="J55" s="55" t="s">
        <v>621</v>
      </c>
      <c r="K55" s="55" t="s">
        <v>1194</v>
      </c>
      <c r="L55" s="56">
        <f>VLOOKUP(H55,Sheet1!C:D,2,FALSE)</f>
        <v>14</v>
      </c>
    </row>
    <row r="56" spans="1:12" ht="131.4" customHeight="1">
      <c r="A56" s="54">
        <f t="shared" si="0"/>
        <v>51</v>
      </c>
      <c r="B56" s="55" t="s">
        <v>125</v>
      </c>
      <c r="C56" s="55" t="s">
        <v>1066</v>
      </c>
      <c r="D56" s="55" t="s">
        <v>1067</v>
      </c>
      <c r="E56" s="55" t="s">
        <v>1068</v>
      </c>
      <c r="F56" s="75" t="s">
        <v>1069</v>
      </c>
      <c r="G56" s="80" t="s">
        <v>1070</v>
      </c>
      <c r="H56" s="75" t="s">
        <v>161</v>
      </c>
      <c r="I56" s="55" t="s">
        <v>1071</v>
      </c>
      <c r="J56" s="55" t="s">
        <v>1072</v>
      </c>
      <c r="K56" s="55" t="s">
        <v>1074</v>
      </c>
      <c r="L56" s="56">
        <f>VLOOKUP(H56,Sheet1!C:D,2,FALSE)</f>
        <v>14</v>
      </c>
    </row>
    <row r="57" spans="1:12" ht="75" customHeight="1">
      <c r="A57" s="54">
        <f t="shared" si="0"/>
        <v>52</v>
      </c>
      <c r="B57" s="58" t="s">
        <v>125</v>
      </c>
      <c r="C57" s="58" t="s">
        <v>1105</v>
      </c>
      <c r="D57" s="58" t="s">
        <v>1112</v>
      </c>
      <c r="E57" s="75" t="s">
        <v>1360</v>
      </c>
      <c r="F57" s="75" t="s">
        <v>1361</v>
      </c>
      <c r="G57" s="100" t="s">
        <v>1106</v>
      </c>
      <c r="H57" s="58" t="s">
        <v>1107</v>
      </c>
      <c r="I57" s="58" t="s">
        <v>1108</v>
      </c>
      <c r="J57" s="58" t="s">
        <v>1109</v>
      </c>
      <c r="K57" s="58" t="s">
        <v>1260</v>
      </c>
      <c r="L57" s="56">
        <f>VLOOKUP(H57,Sheet1!C:D,2,FALSE)</f>
        <v>16</v>
      </c>
    </row>
    <row r="58" spans="1:12" ht="75" customHeight="1">
      <c r="A58" s="54">
        <f t="shared" si="0"/>
        <v>53</v>
      </c>
      <c r="B58" s="58" t="s">
        <v>127</v>
      </c>
      <c r="C58" s="58" t="s">
        <v>1129</v>
      </c>
      <c r="D58" s="58" t="s">
        <v>1136</v>
      </c>
      <c r="E58" s="75" t="s">
        <v>1137</v>
      </c>
      <c r="F58" s="75" t="s">
        <v>1138</v>
      </c>
      <c r="G58" s="100" t="s">
        <v>1139</v>
      </c>
      <c r="H58" s="58" t="s">
        <v>1317</v>
      </c>
      <c r="I58" s="58" t="s">
        <v>1140</v>
      </c>
      <c r="J58" s="58" t="s">
        <v>1141</v>
      </c>
      <c r="K58" s="58" t="s">
        <v>1270</v>
      </c>
      <c r="L58" s="56">
        <f>VLOOKUP(H58,Sheet1!C:D,2,FALSE)</f>
        <v>23</v>
      </c>
    </row>
    <row r="59" spans="1:12" ht="75" customHeight="1">
      <c r="A59" s="54">
        <f t="shared" si="0"/>
        <v>54</v>
      </c>
      <c r="B59" s="58" t="s">
        <v>125</v>
      </c>
      <c r="C59" s="58" t="s">
        <v>152</v>
      </c>
      <c r="D59" s="58" t="s">
        <v>314</v>
      </c>
      <c r="E59" s="75" t="s">
        <v>154</v>
      </c>
      <c r="F59" s="75" t="s">
        <v>155</v>
      </c>
      <c r="G59" s="75" t="s">
        <v>156</v>
      </c>
      <c r="H59" s="58" t="s">
        <v>157</v>
      </c>
      <c r="I59" s="58" t="s">
        <v>158</v>
      </c>
      <c r="J59" s="58" t="s">
        <v>159</v>
      </c>
      <c r="K59" s="58" t="s">
        <v>313</v>
      </c>
      <c r="L59" s="56">
        <f>VLOOKUP(H59,Sheet1!C:D,2,FALSE)</f>
        <v>28</v>
      </c>
    </row>
    <row r="60" spans="1:12" ht="21.75" customHeight="1">
      <c r="B60" s="51">
        <f>COUNTA(B6:B59)</f>
        <v>54</v>
      </c>
      <c r="D60" s="60">
        <f>SUMPRODUCT(1/COUNTIF(D6:D59,D6:D59))</f>
        <v>54</v>
      </c>
    </row>
  </sheetData>
  <autoFilter ref="B2:L5">
    <filterColumn colId="6" showButton="0"/>
    <sortState ref="B9:O54">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130" priority="3973">
      <formula>OR($A6:$L408&lt;&gt;"")</formula>
    </cfRule>
  </conditionalFormatting>
  <conditionalFormatting sqref="B28:K28">
    <cfRule type="expression" dxfId="129" priority="4680">
      <formula>OR($A240:$L440&lt;&gt;"")</formula>
    </cfRule>
  </conditionalFormatting>
  <conditionalFormatting sqref="B48:K58">
    <cfRule type="expression" dxfId="128" priority="4686">
      <formula>OR($A52:$L241&lt;&gt;"")</formula>
    </cfRule>
  </conditionalFormatting>
  <conditionalFormatting sqref="B59:K59">
    <cfRule type="expression" dxfId="127" priority="4692">
      <formula>OR($A60:$L249&lt;&gt;"")</formula>
    </cfRule>
  </conditionalFormatting>
  <conditionalFormatting sqref="B47:K47">
    <cfRule type="expression" dxfId="126" priority="4698">
      <formula>OR($A53:$L242&lt;&gt;"")</formula>
    </cfRule>
  </conditionalFormatting>
  <conditionalFormatting sqref="B23:K27">
    <cfRule type="expression" dxfId="125" priority="4704">
      <formula>OR($A239:$L439&lt;&gt;"")</formula>
    </cfRule>
  </conditionalFormatting>
  <conditionalFormatting sqref="B43:K46">
    <cfRule type="expression" dxfId="124" priority="4710">
      <formula>OR($A48:$L237&lt;&gt;"")</formula>
    </cfRule>
  </conditionalFormatting>
  <conditionalFormatting sqref="B38:K42">
    <cfRule type="expression" dxfId="123" priority="4716">
      <formula>OR($A42:$L232&lt;&gt;"")</formula>
    </cfRule>
  </conditionalFormatting>
  <conditionalFormatting sqref="B29:K32">
    <cfRule type="expression" dxfId="122" priority="4722">
      <formula>OR($A33:$L218&lt;&gt;"")</formula>
    </cfRule>
  </conditionalFormatting>
  <conditionalFormatting sqref="B33:K33">
    <cfRule type="expression" dxfId="121" priority="4728">
      <formula>OR($A38:$L222&lt;&gt;"")</formula>
    </cfRule>
  </conditionalFormatting>
  <conditionalFormatting sqref="B34:K37">
    <cfRule type="expression" dxfId="120" priority="4734">
      <formula>OR($A39:$L229&lt;&gt;"")</formula>
    </cfRule>
  </conditionalFormatting>
  <conditionalFormatting sqref="B20:K22">
    <cfRule type="expression" dxfId="119" priority="4740">
      <formula>OR($A28:$L436&lt;&gt;"")</formula>
    </cfRule>
  </conditionalFormatting>
  <conditionalFormatting sqref="B6:K19">
    <cfRule type="expression" dxfId="118" priority="4746">
      <formula>OR($A10:$L422&lt;&gt;"")</formula>
    </cfRule>
  </conditionalFormatting>
  <hyperlinks>
    <hyperlink ref="G46" r:id="rId1"/>
  </hyperlinks>
  <printOptions horizontalCentered="1"/>
  <pageMargins left="0.70866141732283472" right="0.70866141732283472" top="0.74803149606299213" bottom="0.74803149606299213" header="0.31496062992125984" footer="0.31496062992125984"/>
  <pageSetup paperSize="9" scale="16"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7" max="13" man="1"/>
    <brk id="3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8"/>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45</v>
      </c>
    </row>
    <row r="2" spans="1:13" ht="11.25" customHeight="1">
      <c r="A2" s="184" t="s">
        <v>46</v>
      </c>
      <c r="B2" s="200" t="s">
        <v>8</v>
      </c>
      <c r="C2" s="184" t="s">
        <v>2</v>
      </c>
      <c r="D2" s="200" t="s">
        <v>3</v>
      </c>
      <c r="E2" s="200" t="s">
        <v>47</v>
      </c>
      <c r="F2" s="200" t="s">
        <v>48</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125</v>
      </c>
      <c r="C6" s="55" t="s">
        <v>215</v>
      </c>
      <c r="D6" s="55" t="s">
        <v>506</v>
      </c>
      <c r="E6" s="75" t="s">
        <v>216</v>
      </c>
      <c r="F6" s="55" t="s">
        <v>217</v>
      </c>
      <c r="G6" s="79" t="s">
        <v>507</v>
      </c>
      <c r="H6" s="55" t="s">
        <v>131</v>
      </c>
      <c r="I6" s="55" t="s">
        <v>218</v>
      </c>
      <c r="J6" s="55" t="s">
        <v>219</v>
      </c>
      <c r="K6" s="55" t="s">
        <v>599</v>
      </c>
      <c r="L6" s="56">
        <f>VLOOKUP(H6,Sheet1!C:D,2,FALSE)</f>
        <v>1</v>
      </c>
      <c r="M6" s="57"/>
    </row>
    <row r="7" spans="1:13" ht="75" customHeight="1">
      <c r="A7" s="54">
        <f>IF(B7="","",A6+1)</f>
        <v>2</v>
      </c>
      <c r="B7" s="55" t="s">
        <v>125</v>
      </c>
      <c r="C7" s="59" t="s">
        <v>222</v>
      </c>
      <c r="D7" s="55" t="s">
        <v>624</v>
      </c>
      <c r="E7" s="85" t="s">
        <v>223</v>
      </c>
      <c r="F7" s="85" t="s">
        <v>224</v>
      </c>
      <c r="G7" s="72" t="s">
        <v>625</v>
      </c>
      <c r="H7" s="59" t="s">
        <v>1309</v>
      </c>
      <c r="I7" s="59" t="s">
        <v>1313</v>
      </c>
      <c r="J7" s="59" t="s">
        <v>626</v>
      </c>
      <c r="K7" s="69" t="s">
        <v>629</v>
      </c>
      <c r="L7" s="56">
        <f>VLOOKUP(H7,Sheet1!C:D,2,FALSE)</f>
        <v>1</v>
      </c>
      <c r="M7" s="57"/>
    </row>
    <row r="8" spans="1:13" ht="75" customHeight="1">
      <c r="A8" s="54">
        <f>IF(B8="","",A7+1)</f>
        <v>3</v>
      </c>
      <c r="B8" s="58" t="s">
        <v>125</v>
      </c>
      <c r="C8" s="58" t="s">
        <v>917</v>
      </c>
      <c r="D8" s="58" t="s">
        <v>918</v>
      </c>
      <c r="E8" s="75" t="s">
        <v>919</v>
      </c>
      <c r="F8" s="75" t="s">
        <v>920</v>
      </c>
      <c r="G8" s="100" t="s">
        <v>921</v>
      </c>
      <c r="H8" s="55" t="s">
        <v>1309</v>
      </c>
      <c r="I8" s="58" t="s">
        <v>922</v>
      </c>
      <c r="J8" s="58" t="s">
        <v>923</v>
      </c>
      <c r="K8" s="58" t="s">
        <v>1209</v>
      </c>
      <c r="L8" s="56">
        <f>VLOOKUP(H8,Sheet1!C:D,2,FALSE)</f>
        <v>1</v>
      </c>
      <c r="M8" s="57"/>
    </row>
    <row r="9" spans="1:13" ht="75" customHeight="1">
      <c r="A9" s="54">
        <f>IF(B9="","",A8+1)</f>
        <v>4</v>
      </c>
      <c r="B9" s="55" t="s">
        <v>125</v>
      </c>
      <c r="C9" s="59" t="s">
        <v>949</v>
      </c>
      <c r="D9" s="55" t="s">
        <v>950</v>
      </c>
      <c r="E9" s="75" t="s">
        <v>1351</v>
      </c>
      <c r="F9" s="75" t="s">
        <v>1349</v>
      </c>
      <c r="G9" s="107" t="s">
        <v>951</v>
      </c>
      <c r="H9" s="59" t="s">
        <v>131</v>
      </c>
      <c r="I9" s="59" t="s">
        <v>952</v>
      </c>
      <c r="J9" s="59" t="s">
        <v>955</v>
      </c>
      <c r="K9" s="59" t="s">
        <v>956</v>
      </c>
      <c r="L9" s="56">
        <f>VLOOKUP(H9,Sheet1!C:D,2,FALSE)</f>
        <v>1</v>
      </c>
      <c r="M9" s="57"/>
    </row>
    <row r="10" spans="1:13" ht="75" customHeight="1">
      <c r="A10" s="54">
        <f>IF(B10="","",A9+1)</f>
        <v>5</v>
      </c>
      <c r="B10" s="59" t="s">
        <v>1283</v>
      </c>
      <c r="C10" s="59" t="s">
        <v>137</v>
      </c>
      <c r="D10" s="59" t="s">
        <v>138</v>
      </c>
      <c r="E10" s="59" t="s">
        <v>139</v>
      </c>
      <c r="F10" s="59" t="s">
        <v>140</v>
      </c>
      <c r="G10" s="73" t="s">
        <v>1286</v>
      </c>
      <c r="H10" s="59" t="s">
        <v>16</v>
      </c>
      <c r="I10" s="59" t="s">
        <v>141</v>
      </c>
      <c r="J10" s="59" t="s">
        <v>142</v>
      </c>
      <c r="K10" s="59" t="s">
        <v>1291</v>
      </c>
      <c r="L10" s="56">
        <f>VLOOKUP(H10,Sheet1!C:D,2,FALSE)</f>
        <v>7</v>
      </c>
      <c r="M10" s="57"/>
    </row>
    <row r="11" spans="1:13" ht="75" customHeight="1">
      <c r="A11" s="54">
        <f t="shared" ref="A11" si="0">IF(B11="","",A10+1)</f>
        <v>6</v>
      </c>
      <c r="B11" s="58" t="s">
        <v>125</v>
      </c>
      <c r="C11" s="58" t="s">
        <v>298</v>
      </c>
      <c r="D11" s="58" t="s">
        <v>299</v>
      </c>
      <c r="E11" s="75" t="s">
        <v>300</v>
      </c>
      <c r="F11" s="75" t="s">
        <v>301</v>
      </c>
      <c r="G11" s="76" t="s">
        <v>275</v>
      </c>
      <c r="H11" s="58" t="s">
        <v>302</v>
      </c>
      <c r="I11" s="58" t="s">
        <v>303</v>
      </c>
      <c r="J11" s="58" t="s">
        <v>304</v>
      </c>
      <c r="K11" s="58" t="s">
        <v>307</v>
      </c>
      <c r="L11" s="56">
        <f>VLOOKUP(H11,Sheet1!C:D,2,FALSE)</f>
        <v>8</v>
      </c>
      <c r="M11" s="57"/>
    </row>
    <row r="12" spans="1:13" ht="36.450000000000003" customHeight="1">
      <c r="B12" s="51">
        <f>COUNTA(B6:B11)</f>
        <v>6</v>
      </c>
      <c r="D12" s="60">
        <f>SUMPRODUCT(1/COUNTIF(D6:D11,D6:D11))</f>
        <v>6</v>
      </c>
      <c r="E12" s="95"/>
      <c r="F12" s="95"/>
      <c r="G12" s="95"/>
      <c r="H12" s="95"/>
      <c r="I12" s="49"/>
      <c r="J12" s="49"/>
      <c r="K12" s="49"/>
      <c r="M12" s="57"/>
    </row>
    <row r="13" spans="1:13" ht="36.450000000000003" customHeight="1">
      <c r="B13" s="49"/>
      <c r="C13" s="49"/>
      <c r="D13" s="49"/>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36.450000000000003" customHeight="1">
      <c r="B22" s="49"/>
      <c r="C22" s="49"/>
      <c r="D22" s="49"/>
      <c r="E22" s="49"/>
      <c r="F22" s="49"/>
      <c r="G22" s="49"/>
      <c r="H22" s="49"/>
      <c r="I22" s="49"/>
      <c r="J22" s="49"/>
      <c r="K22" s="49"/>
    </row>
    <row r="23" spans="2:11" ht="36.450000000000003" customHeight="1">
      <c r="B23" s="49"/>
      <c r="C23" s="49"/>
      <c r="D23" s="49"/>
      <c r="E23" s="49"/>
      <c r="F23" s="49"/>
      <c r="G23" s="49"/>
      <c r="H23" s="49"/>
      <c r="I23" s="49"/>
      <c r="J23" s="49"/>
      <c r="K23" s="49"/>
    </row>
    <row r="24" spans="2:11" ht="36.450000000000003" customHeight="1">
      <c r="B24" s="49"/>
      <c r="C24" s="49"/>
      <c r="D24" s="49"/>
      <c r="E24" s="49"/>
      <c r="F24" s="49"/>
      <c r="G24" s="49"/>
      <c r="H24" s="49"/>
      <c r="I24" s="49"/>
      <c r="J24" s="49"/>
      <c r="K24" s="49"/>
    </row>
    <row r="25" spans="2:11" ht="36.450000000000003" customHeight="1">
      <c r="B25" s="49"/>
      <c r="C25" s="49"/>
      <c r="D25" s="49"/>
      <c r="E25" s="49"/>
      <c r="F25" s="49"/>
      <c r="G25" s="49"/>
      <c r="H25" s="49"/>
      <c r="I25" s="49"/>
      <c r="J25" s="49"/>
      <c r="K25" s="49"/>
    </row>
    <row r="26" spans="2:11" ht="36.450000000000003" customHeight="1">
      <c r="B26" s="49"/>
      <c r="C26" s="49"/>
      <c r="D26" s="49"/>
      <c r="E26" s="49"/>
      <c r="F26" s="49"/>
      <c r="G26" s="49"/>
      <c r="H26" s="49"/>
      <c r="I26" s="49"/>
      <c r="J26" s="49"/>
      <c r="K26" s="49"/>
    </row>
    <row r="27" spans="2:11" ht="60" customHeight="1">
      <c r="B27" s="49"/>
      <c r="C27" s="49"/>
      <c r="D27" s="49"/>
      <c r="E27" s="49"/>
      <c r="F27" s="49"/>
      <c r="G27" s="49"/>
      <c r="H27" s="49"/>
      <c r="I27" s="49"/>
      <c r="J27" s="49"/>
      <c r="K27" s="49"/>
    </row>
    <row r="28" spans="2:11" ht="60" customHeight="1">
      <c r="B28" s="49"/>
      <c r="C28" s="49"/>
      <c r="D28" s="49"/>
      <c r="E28" s="49"/>
      <c r="F28" s="49"/>
      <c r="G28" s="49"/>
      <c r="H28" s="49"/>
      <c r="I28" s="49"/>
      <c r="J28" s="49"/>
      <c r="K28" s="49"/>
    </row>
    <row r="29" spans="2:11" ht="60" customHeight="1">
      <c r="B29" s="49"/>
      <c r="C29" s="49"/>
      <c r="D29" s="49"/>
      <c r="E29" s="49"/>
      <c r="F29" s="49"/>
      <c r="G29" s="49"/>
      <c r="H29" s="49"/>
      <c r="I29" s="49"/>
      <c r="J29" s="49"/>
      <c r="K29" s="49"/>
    </row>
    <row r="30" spans="2:11" ht="60" customHeight="1">
      <c r="B30" s="49"/>
      <c r="C30" s="49"/>
      <c r="D30" s="49"/>
      <c r="E30" s="49"/>
      <c r="F30" s="49"/>
      <c r="G30" s="49"/>
      <c r="H30" s="49"/>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1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117" priority="1">
      <formula>OR($A6:$L402&lt;&gt;"")</formula>
    </cfRule>
  </conditionalFormatting>
  <conditionalFormatting sqref="B9:K10">
    <cfRule type="expression" dxfId="116" priority="4754">
      <formula>OR($A12:$L212&lt;&gt;"")</formula>
    </cfRule>
  </conditionalFormatting>
  <conditionalFormatting sqref="B6:K7">
    <cfRule type="expression" dxfId="115" priority="4760">
      <formula>OR($A10:$L426&lt;&gt;"")</formula>
    </cfRule>
  </conditionalFormatting>
  <conditionalFormatting sqref="B8:K8">
    <cfRule type="expression" dxfId="114" priority="4766">
      <formula>OR($A12:$L205&lt;&gt;"")</formula>
    </cfRule>
  </conditionalFormatting>
  <conditionalFormatting sqref="B11:K11">
    <cfRule type="expression" dxfId="113" priority="4772">
      <formula>OR($A12:$L211&lt;&gt;"")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2"/>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69</v>
      </c>
    </row>
    <row r="2" spans="1:12" ht="11.25" customHeight="1">
      <c r="A2" s="184" t="s">
        <v>1</v>
      </c>
      <c r="B2" s="200" t="s">
        <v>8</v>
      </c>
      <c r="C2" s="184" t="s">
        <v>2</v>
      </c>
      <c r="D2" s="200" t="s">
        <v>3</v>
      </c>
      <c r="E2" s="200" t="s">
        <v>43</v>
      </c>
      <c r="F2" s="200" t="s">
        <v>5</v>
      </c>
      <c r="G2" s="184" t="s">
        <v>116</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54">
        <v>1</v>
      </c>
      <c r="B6" s="55" t="s">
        <v>125</v>
      </c>
      <c r="C6" s="55" t="s">
        <v>194</v>
      </c>
      <c r="D6" s="55" t="s">
        <v>195</v>
      </c>
      <c r="E6" s="75" t="s">
        <v>196</v>
      </c>
      <c r="F6" s="75" t="s">
        <v>197</v>
      </c>
      <c r="G6" s="77" t="s">
        <v>334</v>
      </c>
      <c r="H6" s="55" t="s">
        <v>131</v>
      </c>
      <c r="I6" s="55" t="s">
        <v>198</v>
      </c>
      <c r="J6" s="55" t="s">
        <v>199</v>
      </c>
      <c r="K6" s="55" t="s">
        <v>336</v>
      </c>
      <c r="L6" s="56">
        <f>VLOOKUP(H6,Sheet1!C:D,2,FALSE)</f>
        <v>1</v>
      </c>
    </row>
    <row r="7" spans="1:12" s="57" customFormat="1" ht="75" customHeight="1">
      <c r="A7" s="54">
        <f t="shared" ref="A7:A29" si="0">IF(B7="","",A6+1)</f>
        <v>2</v>
      </c>
      <c r="B7" s="55" t="s">
        <v>130</v>
      </c>
      <c r="C7" s="55" t="s">
        <v>610</v>
      </c>
      <c r="D7" s="55" t="s">
        <v>611</v>
      </c>
      <c r="E7" s="75" t="s">
        <v>601</v>
      </c>
      <c r="F7" s="75" t="s">
        <v>602</v>
      </c>
      <c r="G7" s="77" t="s">
        <v>603</v>
      </c>
      <c r="H7" s="55" t="s">
        <v>131</v>
      </c>
      <c r="I7" s="55" t="s">
        <v>604</v>
      </c>
      <c r="J7" s="55" t="s">
        <v>181</v>
      </c>
      <c r="K7" s="55" t="s">
        <v>1225</v>
      </c>
      <c r="L7" s="56">
        <f>VLOOKUP(H7,Sheet1!C:D,2,FALSE)</f>
        <v>1</v>
      </c>
    </row>
    <row r="8" spans="1:12" s="57" customFormat="1" ht="75" customHeight="1">
      <c r="A8" s="54">
        <f t="shared" si="0"/>
        <v>3</v>
      </c>
      <c r="B8" s="55" t="s">
        <v>125</v>
      </c>
      <c r="C8" s="55" t="s">
        <v>612</v>
      </c>
      <c r="D8" s="55" t="s">
        <v>613</v>
      </c>
      <c r="E8" s="55" t="s">
        <v>614</v>
      </c>
      <c r="F8" s="75" t="s">
        <v>615</v>
      </c>
      <c r="G8" s="80" t="s">
        <v>616</v>
      </c>
      <c r="H8" s="55" t="s">
        <v>131</v>
      </c>
      <c r="I8" s="55" t="s">
        <v>617</v>
      </c>
      <c r="J8" s="55" t="s">
        <v>618</v>
      </c>
      <c r="K8" s="55" t="s">
        <v>1192</v>
      </c>
      <c r="L8" s="56">
        <f>VLOOKUP(H8,Sheet1!C:D,2,FALSE)</f>
        <v>1</v>
      </c>
    </row>
    <row r="9" spans="1:12" s="57" customFormat="1" ht="75" customHeight="1">
      <c r="A9" s="54">
        <f t="shared" si="0"/>
        <v>4</v>
      </c>
      <c r="B9" s="55" t="s">
        <v>125</v>
      </c>
      <c r="C9" s="55" t="s">
        <v>680</v>
      </c>
      <c r="D9" s="55" t="s">
        <v>681</v>
      </c>
      <c r="E9" s="85" t="s">
        <v>682</v>
      </c>
      <c r="F9" s="85" t="s">
        <v>682</v>
      </c>
      <c r="G9" s="80" t="s">
        <v>683</v>
      </c>
      <c r="H9" s="55" t="s">
        <v>131</v>
      </c>
      <c r="I9" s="55" t="s">
        <v>684</v>
      </c>
      <c r="J9" s="55" t="s">
        <v>685</v>
      </c>
      <c r="K9" s="55" t="s">
        <v>689</v>
      </c>
      <c r="L9" s="56">
        <f>VLOOKUP(H9,Sheet1!C:D,2,FALSE)</f>
        <v>1</v>
      </c>
    </row>
    <row r="10" spans="1:12" s="57" customFormat="1" ht="75" customHeight="1">
      <c r="A10" s="54">
        <f t="shared" si="0"/>
        <v>5</v>
      </c>
      <c r="B10" s="55" t="s">
        <v>125</v>
      </c>
      <c r="C10" s="55" t="s">
        <v>701</v>
      </c>
      <c r="D10" s="55" t="s">
        <v>702</v>
      </c>
      <c r="E10" s="55" t="s">
        <v>703</v>
      </c>
      <c r="F10" s="75" t="s">
        <v>704</v>
      </c>
      <c r="G10" s="80" t="s">
        <v>705</v>
      </c>
      <c r="H10" s="75" t="s">
        <v>131</v>
      </c>
      <c r="I10" s="55" t="s">
        <v>706</v>
      </c>
      <c r="J10" s="55" t="s">
        <v>707</v>
      </c>
      <c r="K10" s="55" t="s">
        <v>708</v>
      </c>
      <c r="L10" s="56">
        <f>VLOOKUP(H10,Sheet1!C:D,2,FALSE)</f>
        <v>1</v>
      </c>
    </row>
    <row r="11" spans="1:12" s="57" customFormat="1" ht="75" customHeight="1">
      <c r="A11" s="54">
        <f t="shared" si="0"/>
        <v>6</v>
      </c>
      <c r="B11" s="55" t="s">
        <v>125</v>
      </c>
      <c r="C11" s="55" t="s">
        <v>949</v>
      </c>
      <c r="D11" s="55" t="s">
        <v>950</v>
      </c>
      <c r="E11" s="75" t="s">
        <v>1350</v>
      </c>
      <c r="F11" s="75" t="s">
        <v>1348</v>
      </c>
      <c r="G11" s="80" t="s">
        <v>951</v>
      </c>
      <c r="H11" s="55" t="s">
        <v>131</v>
      </c>
      <c r="I11" s="55" t="s">
        <v>952</v>
      </c>
      <c r="J11" s="55" t="s">
        <v>955</v>
      </c>
      <c r="K11" s="55" t="s">
        <v>958</v>
      </c>
      <c r="L11" s="56">
        <f>VLOOKUP(H11,Sheet1!C:D,2,FALSE)</f>
        <v>1</v>
      </c>
    </row>
    <row r="12" spans="1:12" s="57" customFormat="1" ht="75" customHeight="1">
      <c r="A12" s="54">
        <f t="shared" si="0"/>
        <v>7</v>
      </c>
      <c r="B12" s="58" t="s">
        <v>125</v>
      </c>
      <c r="C12" s="58" t="s">
        <v>1120</v>
      </c>
      <c r="D12" s="58" t="s">
        <v>1121</v>
      </c>
      <c r="E12" s="75" t="s">
        <v>1122</v>
      </c>
      <c r="F12" s="75" t="s">
        <v>1122</v>
      </c>
      <c r="G12" s="100" t="s">
        <v>1123</v>
      </c>
      <c r="H12" s="58" t="s">
        <v>131</v>
      </c>
      <c r="I12" s="58" t="s">
        <v>1124</v>
      </c>
      <c r="J12" s="58" t="s">
        <v>1125</v>
      </c>
      <c r="K12" s="58" t="s">
        <v>1126</v>
      </c>
      <c r="L12" s="56">
        <f>VLOOKUP(H12,Sheet1!C:D,2,FALSE)</f>
        <v>1</v>
      </c>
    </row>
    <row r="13" spans="1:12" s="57" customFormat="1" ht="75" customHeight="1">
      <c r="A13" s="54">
        <f t="shared" si="0"/>
        <v>8</v>
      </c>
      <c r="B13" s="58" t="s">
        <v>130</v>
      </c>
      <c r="C13" s="58" t="s">
        <v>1471</v>
      </c>
      <c r="D13" s="58" t="s">
        <v>1472</v>
      </c>
      <c r="E13" s="75" t="s">
        <v>1473</v>
      </c>
      <c r="F13" s="75" t="s">
        <v>1474</v>
      </c>
      <c r="G13" s="100" t="s">
        <v>1475</v>
      </c>
      <c r="H13" s="58" t="s">
        <v>131</v>
      </c>
      <c r="I13" s="117" t="s">
        <v>1476</v>
      </c>
      <c r="J13" s="58" t="s">
        <v>1477</v>
      </c>
      <c r="K13" s="58" t="s">
        <v>1483</v>
      </c>
      <c r="L13" s="56">
        <f>VLOOKUP(H13,Sheet1!C:D,2,FALSE)</f>
        <v>1</v>
      </c>
    </row>
    <row r="14" spans="1:12" s="57" customFormat="1" ht="75" customHeight="1">
      <c r="A14" s="54">
        <f t="shared" si="0"/>
        <v>9</v>
      </c>
      <c r="B14" s="58" t="s">
        <v>125</v>
      </c>
      <c r="C14" s="58" t="s">
        <v>1484</v>
      </c>
      <c r="D14" s="58" t="s">
        <v>1496</v>
      </c>
      <c r="E14" s="75" t="s">
        <v>1497</v>
      </c>
      <c r="F14" s="75" t="s">
        <v>1498</v>
      </c>
      <c r="G14" s="136" t="s">
        <v>1488</v>
      </c>
      <c r="H14" s="58" t="s">
        <v>1407</v>
      </c>
      <c r="I14" s="137" t="s">
        <v>1499</v>
      </c>
      <c r="J14" s="58" t="s">
        <v>1490</v>
      </c>
      <c r="K14" s="58" t="s">
        <v>1502</v>
      </c>
      <c r="L14" s="56">
        <f>VLOOKUP(H14,Sheet1!C:D,2,FALSE)</f>
        <v>1</v>
      </c>
    </row>
    <row r="15" spans="1:12" s="57" customFormat="1" ht="75" customHeight="1">
      <c r="A15" s="54">
        <f t="shared" si="0"/>
        <v>10</v>
      </c>
      <c r="B15" s="58" t="s">
        <v>125</v>
      </c>
      <c r="C15" s="58" t="s">
        <v>1525</v>
      </c>
      <c r="D15" s="58" t="s">
        <v>1526</v>
      </c>
      <c r="E15" s="75" t="s">
        <v>1527</v>
      </c>
      <c r="F15" s="75" t="s">
        <v>1528</v>
      </c>
      <c r="G15" s="136" t="s">
        <v>1529</v>
      </c>
      <c r="H15" s="58" t="s">
        <v>1407</v>
      </c>
      <c r="I15" s="137" t="s">
        <v>1530</v>
      </c>
      <c r="J15" s="58" t="s">
        <v>1532</v>
      </c>
      <c r="K15" s="58" t="s">
        <v>1536</v>
      </c>
      <c r="L15" s="56">
        <f>VLOOKUP(H15,Sheet1!C:D,2,FALSE)</f>
        <v>1</v>
      </c>
    </row>
    <row r="16" spans="1:12" s="57" customFormat="1" ht="75" customHeight="1">
      <c r="A16" s="54">
        <f t="shared" si="0"/>
        <v>11</v>
      </c>
      <c r="B16" s="55" t="s">
        <v>125</v>
      </c>
      <c r="C16" s="55" t="s">
        <v>960</v>
      </c>
      <c r="D16" s="55" t="s">
        <v>1390</v>
      </c>
      <c r="E16" s="75" t="s">
        <v>1352</v>
      </c>
      <c r="F16" s="75" t="s">
        <v>1354</v>
      </c>
      <c r="G16" s="80" t="s">
        <v>961</v>
      </c>
      <c r="H16" s="55" t="s">
        <v>182</v>
      </c>
      <c r="I16" s="55" t="s">
        <v>962</v>
      </c>
      <c r="J16" s="55" t="s">
        <v>963</v>
      </c>
      <c r="K16" s="55" t="s">
        <v>964</v>
      </c>
      <c r="L16" s="56">
        <f>VLOOKUP(H16,Sheet1!C:D,2,FALSE)</f>
        <v>2</v>
      </c>
    </row>
    <row r="17" spans="1:13" s="57" customFormat="1" ht="75" customHeight="1">
      <c r="A17" s="54">
        <f t="shared" si="0"/>
        <v>12</v>
      </c>
      <c r="B17" s="58" t="s">
        <v>125</v>
      </c>
      <c r="C17" s="58" t="s">
        <v>278</v>
      </c>
      <c r="D17" s="58" t="s">
        <v>1168</v>
      </c>
      <c r="E17" s="75" t="s">
        <v>1321</v>
      </c>
      <c r="F17" s="75" t="s">
        <v>1321</v>
      </c>
      <c r="G17" s="76" t="s">
        <v>1383</v>
      </c>
      <c r="H17" s="58" t="s">
        <v>280</v>
      </c>
      <c r="I17" s="58" t="s">
        <v>287</v>
      </c>
      <c r="J17" s="58" t="s">
        <v>288</v>
      </c>
      <c r="K17" s="58" t="s">
        <v>290</v>
      </c>
      <c r="L17" s="56">
        <f>VLOOKUP(H17,Sheet1!C:D,2,FALSE)</f>
        <v>3</v>
      </c>
    </row>
    <row r="18" spans="1:13" s="57" customFormat="1" ht="75" customHeight="1">
      <c r="A18" s="54">
        <f t="shared" si="0"/>
        <v>13</v>
      </c>
      <c r="B18" s="62" t="s">
        <v>125</v>
      </c>
      <c r="C18" s="62" t="s">
        <v>356</v>
      </c>
      <c r="D18" s="62" t="s">
        <v>357</v>
      </c>
      <c r="E18" s="78" t="s">
        <v>358</v>
      </c>
      <c r="F18" s="78" t="s">
        <v>359</v>
      </c>
      <c r="G18" s="80" t="s">
        <v>360</v>
      </c>
      <c r="H18" s="62" t="s">
        <v>128</v>
      </c>
      <c r="I18" s="62" t="s">
        <v>361</v>
      </c>
      <c r="J18" s="62" t="s">
        <v>362</v>
      </c>
      <c r="K18" s="62" t="s">
        <v>366</v>
      </c>
      <c r="L18" s="56">
        <f>VLOOKUP(H18,Sheet1!C:D,2,FALSE)</f>
        <v>3</v>
      </c>
    </row>
    <row r="19" spans="1:13" ht="75" customHeight="1">
      <c r="A19" s="54">
        <f t="shared" si="0"/>
        <v>14</v>
      </c>
      <c r="B19" s="55" t="s">
        <v>130</v>
      </c>
      <c r="C19" s="59" t="s">
        <v>898</v>
      </c>
      <c r="D19" s="55" t="s">
        <v>899</v>
      </c>
      <c r="E19" s="85" t="s">
        <v>900</v>
      </c>
      <c r="F19" s="85" t="s">
        <v>901</v>
      </c>
      <c r="G19" s="107" t="s">
        <v>902</v>
      </c>
      <c r="H19" s="59" t="s">
        <v>128</v>
      </c>
      <c r="I19" s="59" t="s">
        <v>903</v>
      </c>
      <c r="J19" s="59" t="s">
        <v>904</v>
      </c>
      <c r="K19" s="55" t="s">
        <v>905</v>
      </c>
      <c r="L19" s="56">
        <f>VLOOKUP(H19,Sheet1!C:D,2,FALSE)</f>
        <v>3</v>
      </c>
      <c r="M19" s="57"/>
    </row>
    <row r="20" spans="1:13" ht="75" customHeight="1">
      <c r="A20" s="54">
        <f t="shared" si="0"/>
        <v>15</v>
      </c>
      <c r="B20" s="55" t="s">
        <v>125</v>
      </c>
      <c r="C20" s="55" t="s">
        <v>906</v>
      </c>
      <c r="D20" s="55" t="s">
        <v>907</v>
      </c>
      <c r="E20" s="75" t="s">
        <v>908</v>
      </c>
      <c r="F20" s="75" t="s">
        <v>909</v>
      </c>
      <c r="G20" s="80" t="s">
        <v>910</v>
      </c>
      <c r="H20" s="55" t="s">
        <v>128</v>
      </c>
      <c r="I20" s="55" t="s">
        <v>911</v>
      </c>
      <c r="J20" s="55" t="s">
        <v>912</v>
      </c>
      <c r="K20" s="55" t="s">
        <v>1389</v>
      </c>
      <c r="L20" s="56">
        <f>VLOOKUP(H20,Sheet1!C:D,2,FALSE)</f>
        <v>3</v>
      </c>
      <c r="M20" s="57"/>
    </row>
    <row r="21" spans="1:13" ht="123" customHeight="1">
      <c r="A21" s="54">
        <f t="shared" si="0"/>
        <v>16</v>
      </c>
      <c r="B21" s="55" t="s">
        <v>125</v>
      </c>
      <c r="C21" s="55" t="s">
        <v>1391</v>
      </c>
      <c r="D21" s="55" t="s">
        <v>1392</v>
      </c>
      <c r="E21" s="75" t="s">
        <v>1362</v>
      </c>
      <c r="F21" s="75" t="s">
        <v>1393</v>
      </c>
      <c r="G21" s="80" t="s">
        <v>1394</v>
      </c>
      <c r="H21" s="55" t="s">
        <v>128</v>
      </c>
      <c r="I21" s="59" t="s">
        <v>1395</v>
      </c>
      <c r="J21" s="55" t="s">
        <v>1119</v>
      </c>
      <c r="K21" s="55" t="s">
        <v>1266</v>
      </c>
      <c r="L21" s="56">
        <f>VLOOKUP(H21,Sheet1!C:D,2,FALSE)</f>
        <v>3</v>
      </c>
    </row>
    <row r="22" spans="1:13" ht="75" customHeight="1">
      <c r="A22" s="54">
        <f t="shared" si="0"/>
        <v>17</v>
      </c>
      <c r="B22" s="59" t="s">
        <v>1282</v>
      </c>
      <c r="C22" s="59" t="s">
        <v>137</v>
      </c>
      <c r="D22" s="59" t="s">
        <v>138</v>
      </c>
      <c r="E22" s="59" t="s">
        <v>139</v>
      </c>
      <c r="F22" s="59" t="s">
        <v>140</v>
      </c>
      <c r="G22" s="59" t="s">
        <v>1284</v>
      </c>
      <c r="H22" s="59" t="s">
        <v>16</v>
      </c>
      <c r="I22" s="59" t="s">
        <v>141</v>
      </c>
      <c r="J22" s="59" t="s">
        <v>142</v>
      </c>
      <c r="K22" s="59" t="s">
        <v>1292</v>
      </c>
      <c r="L22" s="56">
        <f>VLOOKUP(H22,Sheet1!C:D,2,FALSE)</f>
        <v>7</v>
      </c>
    </row>
    <row r="23" spans="1:13" ht="75" customHeight="1">
      <c r="A23" s="54">
        <f t="shared" si="0"/>
        <v>18</v>
      </c>
      <c r="B23" s="58" t="s">
        <v>125</v>
      </c>
      <c r="C23" s="58" t="s">
        <v>298</v>
      </c>
      <c r="D23" s="58" t="s">
        <v>299</v>
      </c>
      <c r="E23" s="75" t="s">
        <v>1384</v>
      </c>
      <c r="F23" s="75" t="s">
        <v>1385</v>
      </c>
      <c r="G23" s="77" t="s">
        <v>1386</v>
      </c>
      <c r="H23" s="55" t="s">
        <v>302</v>
      </c>
      <c r="I23" s="55" t="s">
        <v>303</v>
      </c>
      <c r="J23" s="55" t="s">
        <v>304</v>
      </c>
      <c r="K23" s="58" t="s">
        <v>308</v>
      </c>
      <c r="L23" s="56">
        <f>VLOOKUP(H23,Sheet1!C:D,2,FALSE)</f>
        <v>8</v>
      </c>
    </row>
    <row r="24" spans="1:13" ht="75" customHeight="1">
      <c r="A24" s="54">
        <f t="shared" si="0"/>
        <v>19</v>
      </c>
      <c r="B24" s="59" t="s">
        <v>125</v>
      </c>
      <c r="C24" s="59" t="s">
        <v>1129</v>
      </c>
      <c r="D24" s="59" t="s">
        <v>1142</v>
      </c>
      <c r="E24" s="59" t="s">
        <v>1399</v>
      </c>
      <c r="F24" s="59" t="s">
        <v>1400</v>
      </c>
      <c r="G24" s="73" t="s">
        <v>1401</v>
      </c>
      <c r="H24" s="59" t="s">
        <v>302</v>
      </c>
      <c r="I24" s="59" t="s">
        <v>1146</v>
      </c>
      <c r="J24" s="59" t="s">
        <v>1147</v>
      </c>
      <c r="K24" s="59" t="s">
        <v>1278</v>
      </c>
      <c r="L24" s="56">
        <f>VLOOKUP(H24,Sheet1!C:D,2,FALSE)</f>
        <v>8</v>
      </c>
    </row>
    <row r="25" spans="1:13" ht="75" customHeight="1">
      <c r="A25" s="54">
        <f t="shared" si="0"/>
        <v>20</v>
      </c>
      <c r="B25" s="55" t="s">
        <v>125</v>
      </c>
      <c r="C25" s="59" t="s">
        <v>559</v>
      </c>
      <c r="D25" s="55" t="s">
        <v>1387</v>
      </c>
      <c r="E25" s="85" t="s">
        <v>560</v>
      </c>
      <c r="F25" s="85" t="s">
        <v>561</v>
      </c>
      <c r="G25" s="72" t="s">
        <v>562</v>
      </c>
      <c r="H25" s="59" t="s">
        <v>239</v>
      </c>
      <c r="I25" s="59" t="s">
        <v>563</v>
      </c>
      <c r="J25" s="59" t="s">
        <v>564</v>
      </c>
      <c r="K25" s="59" t="s">
        <v>1388</v>
      </c>
      <c r="L25" s="56">
        <f>VLOOKUP(H25,Sheet1!C:D,2,FALSE)</f>
        <v>9</v>
      </c>
    </row>
    <row r="26" spans="1:13" ht="75" customHeight="1">
      <c r="A26" s="54">
        <f t="shared" si="0"/>
        <v>21</v>
      </c>
      <c r="B26" s="55" t="s">
        <v>130</v>
      </c>
      <c r="C26" s="55" t="s">
        <v>981</v>
      </c>
      <c r="D26" s="55" t="s">
        <v>982</v>
      </c>
      <c r="E26" s="55" t="s">
        <v>983</v>
      </c>
      <c r="F26" s="75" t="s">
        <v>984</v>
      </c>
      <c r="G26" s="80" t="s">
        <v>985</v>
      </c>
      <c r="H26" s="75" t="s">
        <v>239</v>
      </c>
      <c r="I26" s="55" t="s">
        <v>986</v>
      </c>
      <c r="J26" s="55" t="s">
        <v>987</v>
      </c>
      <c r="K26" s="55" t="s">
        <v>988</v>
      </c>
      <c r="L26" s="56">
        <f>VLOOKUP(H26,Sheet1!C:D,2,FALSE)</f>
        <v>9</v>
      </c>
    </row>
    <row r="27" spans="1:13" ht="75" customHeight="1">
      <c r="A27" s="54">
        <f t="shared" si="0"/>
        <v>22</v>
      </c>
      <c r="B27" s="86" t="s">
        <v>125</v>
      </c>
      <c r="C27" s="86" t="s">
        <v>368</v>
      </c>
      <c r="D27" s="86" t="s">
        <v>369</v>
      </c>
      <c r="E27" s="89" t="s">
        <v>370</v>
      </c>
      <c r="F27" s="89" t="s">
        <v>371</v>
      </c>
      <c r="G27" s="77" t="s">
        <v>372</v>
      </c>
      <c r="H27" s="86" t="s">
        <v>221</v>
      </c>
      <c r="I27" s="86" t="s">
        <v>373</v>
      </c>
      <c r="J27" s="86" t="s">
        <v>374</v>
      </c>
      <c r="K27" s="86" t="s">
        <v>378</v>
      </c>
      <c r="L27" s="56">
        <f>VLOOKUP(H27,Sheet1!C:D,2,FALSE)</f>
        <v>13</v>
      </c>
    </row>
    <row r="28" spans="1:13" ht="75" customHeight="1">
      <c r="A28" s="54">
        <f t="shared" si="0"/>
        <v>23</v>
      </c>
      <c r="B28" s="58" t="s">
        <v>125</v>
      </c>
      <c r="C28" s="58" t="s">
        <v>1066</v>
      </c>
      <c r="D28" s="58" t="s">
        <v>1067</v>
      </c>
      <c r="E28" s="75" t="s">
        <v>1068</v>
      </c>
      <c r="F28" s="75" t="s">
        <v>1069</v>
      </c>
      <c r="G28" s="100" t="s">
        <v>1070</v>
      </c>
      <c r="H28" s="58" t="s">
        <v>161</v>
      </c>
      <c r="I28" s="58" t="s">
        <v>1071</v>
      </c>
      <c r="J28" s="58" t="s">
        <v>1072</v>
      </c>
      <c r="K28" s="58" t="s">
        <v>1075</v>
      </c>
      <c r="L28" s="56">
        <f>VLOOKUP(H28,Sheet1!C:D,2,FALSE)</f>
        <v>14</v>
      </c>
    </row>
    <row r="29" spans="1:13" ht="75" customHeight="1">
      <c r="A29" s="54">
        <f t="shared" si="0"/>
        <v>24</v>
      </c>
      <c r="B29" s="58" t="s">
        <v>127</v>
      </c>
      <c r="C29" s="58" t="s">
        <v>1129</v>
      </c>
      <c r="D29" s="58" t="s">
        <v>1136</v>
      </c>
      <c r="E29" s="75" t="s">
        <v>1396</v>
      </c>
      <c r="F29" s="58" t="s">
        <v>1397</v>
      </c>
      <c r="G29" s="100" t="s">
        <v>1398</v>
      </c>
      <c r="H29" s="58" t="s">
        <v>1317</v>
      </c>
      <c r="I29" s="58" t="s">
        <v>1140</v>
      </c>
      <c r="J29" s="58" t="s">
        <v>1141</v>
      </c>
      <c r="K29" s="58" t="s">
        <v>1274</v>
      </c>
      <c r="L29" s="56">
        <f>VLOOKUP(H29,Sheet1!C:D,2,FALSE)</f>
        <v>23</v>
      </c>
    </row>
    <row r="30" spans="1:13" ht="21.75" customHeight="1">
      <c r="B30" s="51">
        <f>COUNTA(B6:B29)</f>
        <v>24</v>
      </c>
      <c r="C30" s="49"/>
      <c r="D30" s="51">
        <f>SUMPRODUCT(1/COUNTIF(D6:D29,D6:D29))</f>
        <v>24</v>
      </c>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27">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3:H15 J13:K15 B12:K12">
    <cfRule type="expression" dxfId="112" priority="5">
      <formula>OR($A236:$L436&lt;&gt;"")</formula>
    </cfRule>
  </conditionalFormatting>
  <conditionalFormatting sqref="B16:K27">
    <cfRule type="expression" dxfId="111" priority="4">
      <formula>OR($A20:$L220&lt;&gt;"")</formula>
    </cfRule>
  </conditionalFormatting>
  <conditionalFormatting sqref="I13:I15">
    <cfRule type="expression" dxfId="110" priority="1">
      <formula>OR($A22:$L201&lt;&gt;"")</formula>
    </cfRule>
  </conditionalFormatting>
  <conditionalFormatting sqref="K2:K5">
    <cfRule type="expression" dxfId="109" priority="3670">
      <formula>OR($A6:$L405&lt;&gt;"")</formula>
    </cfRule>
  </conditionalFormatting>
  <conditionalFormatting sqref="B28:K28">
    <cfRule type="expression" dxfId="108" priority="4809">
      <formula>OR($A29:$L229&lt;&gt;"")</formula>
    </cfRule>
  </conditionalFormatting>
  <conditionalFormatting sqref="B9:K11">
    <cfRule type="expression" dxfId="107" priority="4815">
      <formula>OR($A16:$L433&lt;&gt;"")</formula>
    </cfRule>
  </conditionalFormatting>
  <conditionalFormatting sqref="B6:K8">
    <cfRule type="expression" dxfId="106" priority="4821">
      <formula>OR($A10:$L430&lt;&gt;"")</formula>
    </cfRule>
  </conditionalFormatting>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6"/>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71</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125</v>
      </c>
      <c r="C6" s="59" t="s">
        <v>906</v>
      </c>
      <c r="D6" s="55" t="s">
        <v>916</v>
      </c>
      <c r="E6" s="85" t="s">
        <v>908</v>
      </c>
      <c r="F6" s="85" t="s">
        <v>909</v>
      </c>
      <c r="G6" s="107" t="s">
        <v>910</v>
      </c>
      <c r="H6" s="59" t="s">
        <v>128</v>
      </c>
      <c r="I6" s="59" t="s">
        <v>911</v>
      </c>
      <c r="J6" s="59" t="s">
        <v>912</v>
      </c>
      <c r="K6" s="55" t="s">
        <v>915</v>
      </c>
      <c r="L6" s="56">
        <f>VLOOKUP(H6,Sheet1!C:D,2,FALSE)</f>
        <v>3</v>
      </c>
      <c r="M6" s="57"/>
    </row>
    <row r="7" spans="1:13" ht="75" customHeight="1">
      <c r="A7" s="54">
        <f>IF(B7="","",A6+1)</f>
        <v>2</v>
      </c>
      <c r="B7" s="86" t="s">
        <v>125</v>
      </c>
      <c r="C7" s="86" t="s">
        <v>593</v>
      </c>
      <c r="D7" s="86" t="s">
        <v>594</v>
      </c>
      <c r="E7" s="89" t="s">
        <v>263</v>
      </c>
      <c r="F7" s="89" t="s">
        <v>264</v>
      </c>
      <c r="G7" s="77" t="s">
        <v>596</v>
      </c>
      <c r="H7" s="86" t="s">
        <v>183</v>
      </c>
      <c r="I7" s="86" t="s">
        <v>595</v>
      </c>
      <c r="J7" s="86" t="s">
        <v>266</v>
      </c>
      <c r="K7" s="86" t="s">
        <v>267</v>
      </c>
      <c r="L7" s="56">
        <f>VLOOKUP(H7,Sheet1!C:D,2,FALSE)</f>
        <v>5</v>
      </c>
      <c r="M7" s="57"/>
    </row>
    <row r="8" spans="1:13" ht="75" customHeight="1">
      <c r="A8" s="54">
        <f t="shared" ref="A8:A10" si="0">IF(B8="","",A7+1)</f>
        <v>3</v>
      </c>
      <c r="B8" s="58" t="s">
        <v>125</v>
      </c>
      <c r="C8" s="58" t="s">
        <v>944</v>
      </c>
      <c r="D8" s="58" t="s">
        <v>945</v>
      </c>
      <c r="E8" s="75" t="s">
        <v>169</v>
      </c>
      <c r="F8" s="75" t="s">
        <v>170</v>
      </c>
      <c r="G8" s="100" t="s">
        <v>171</v>
      </c>
      <c r="H8" s="58" t="s">
        <v>946</v>
      </c>
      <c r="I8" s="58" t="s">
        <v>947</v>
      </c>
      <c r="J8" s="58" t="s">
        <v>174</v>
      </c>
      <c r="K8" s="58" t="s">
        <v>1238</v>
      </c>
      <c r="L8" s="56">
        <f>VLOOKUP(H8,Sheet1!C:D,2,FALSE)</f>
        <v>7</v>
      </c>
      <c r="M8" s="57"/>
    </row>
    <row r="9" spans="1:13" ht="75" customHeight="1">
      <c r="A9" s="54">
        <f t="shared" si="0"/>
        <v>4</v>
      </c>
      <c r="B9" s="59" t="s">
        <v>1283</v>
      </c>
      <c r="C9" s="59" t="s">
        <v>137</v>
      </c>
      <c r="D9" s="59" t="s">
        <v>138</v>
      </c>
      <c r="E9" s="59" t="s">
        <v>139</v>
      </c>
      <c r="F9" s="59" t="s">
        <v>140</v>
      </c>
      <c r="G9" s="73" t="s">
        <v>271</v>
      </c>
      <c r="H9" s="59" t="s">
        <v>16</v>
      </c>
      <c r="I9" s="59" t="s">
        <v>141</v>
      </c>
      <c r="J9" s="59" t="s">
        <v>142</v>
      </c>
      <c r="K9" s="59" t="s">
        <v>1293</v>
      </c>
      <c r="L9" s="56">
        <f>VLOOKUP(H9,Sheet1!C:D,2,FALSE)</f>
        <v>7</v>
      </c>
      <c r="M9" s="57"/>
    </row>
    <row r="10" spans="1:13" ht="75" customHeight="1">
      <c r="A10" s="54">
        <f t="shared" si="0"/>
        <v>5</v>
      </c>
      <c r="B10" s="86" t="s">
        <v>1415</v>
      </c>
      <c r="C10" s="86" t="s">
        <v>593</v>
      </c>
      <c r="D10" s="86" t="s">
        <v>1416</v>
      </c>
      <c r="E10" s="89" t="s">
        <v>1417</v>
      </c>
      <c r="F10" s="89" t="s">
        <v>1418</v>
      </c>
      <c r="G10" s="73" t="s">
        <v>1419</v>
      </c>
      <c r="H10" s="86" t="s">
        <v>1420</v>
      </c>
      <c r="I10" s="86" t="s">
        <v>1421</v>
      </c>
      <c r="J10" s="86" t="s">
        <v>1422</v>
      </c>
      <c r="K10" s="59" t="s">
        <v>1423</v>
      </c>
      <c r="L10" s="56">
        <f>VLOOKUP(H10,Sheet1!C:D,2,FALSE)</f>
        <v>15</v>
      </c>
      <c r="M10" s="57"/>
    </row>
    <row r="11" spans="1:13" ht="36.450000000000003" customHeight="1">
      <c r="B11" s="51">
        <f>COUNTA(B6:B10)</f>
        <v>5</v>
      </c>
      <c r="C11" s="51"/>
      <c r="D11" s="60">
        <f>SUMPRODUCT(1/COUNTIF(D6:D10,D6:D10))</f>
        <v>5</v>
      </c>
      <c r="E11" s="95"/>
      <c r="F11" s="95"/>
      <c r="G11" s="95"/>
      <c r="H11" s="95"/>
      <c r="I11" s="49"/>
      <c r="J11" s="49"/>
      <c r="K11" s="49"/>
    </row>
    <row r="12" spans="1:13" ht="36.450000000000003" customHeight="1">
      <c r="B12" s="49"/>
      <c r="C12" s="49"/>
      <c r="D12" s="49"/>
      <c r="E12" s="95"/>
      <c r="F12" s="95"/>
      <c r="G12" s="95"/>
      <c r="H12" s="95"/>
      <c r="I12" s="49"/>
      <c r="J12" s="49"/>
      <c r="K12" s="49"/>
    </row>
    <row r="13" spans="1:13" ht="36.450000000000003" customHeight="1">
      <c r="B13" s="49"/>
      <c r="C13" s="49"/>
      <c r="D13" s="49"/>
      <c r="E13" s="95"/>
      <c r="F13" s="95"/>
      <c r="G13" s="95"/>
      <c r="H13" s="95"/>
      <c r="I13" s="49"/>
      <c r="J13" s="49"/>
      <c r="K13" s="49"/>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0">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G10 K10 B9:K9">
    <cfRule type="expression" dxfId="105" priority="1890">
      <formula>OR($A10:$L206&lt;&gt;"")</formula>
    </cfRule>
  </conditionalFormatting>
  <conditionalFormatting sqref="K2:K4">
    <cfRule type="expression" dxfId="104" priority="2096">
      <formula>OR($A6:$L403&lt;&gt;"")</formula>
    </cfRule>
  </conditionalFormatting>
  <conditionalFormatting sqref="K5">
    <cfRule type="expression" dxfId="103" priority="2097">
      <formula>OR($A10:$L406&lt;&gt;"")</formula>
    </cfRule>
  </conditionalFormatting>
  <conditionalFormatting sqref="B10:F10 H10:J10">
    <cfRule type="expression" dxfId="102" priority="4832">
      <formula>OR($A15:$J212&lt;&gt;"")</formula>
    </cfRule>
  </conditionalFormatting>
  <conditionalFormatting sqref="B6:K6">
    <cfRule type="expression" dxfId="101" priority="4840">
      <formula>OR($A11:$L424&lt;&gt;"")</formula>
    </cfRule>
  </conditionalFormatting>
  <conditionalFormatting sqref="B7:K8">
    <cfRule type="expression" dxfId="100" priority="4846">
      <formula>OR($A11:$L208&lt;&gt;"")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9"/>
  <sheetViews>
    <sheetView view="pageBreakPreview" topLeftCell="A7"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72</v>
      </c>
    </row>
    <row r="2" spans="1:13" ht="11.25" customHeight="1">
      <c r="A2" s="184" t="s">
        <v>1</v>
      </c>
      <c r="B2" s="200" t="s">
        <v>8</v>
      </c>
      <c r="C2" s="184" t="s">
        <v>2</v>
      </c>
      <c r="D2" s="200" t="s">
        <v>3</v>
      </c>
      <c r="E2" s="200" t="s">
        <v>52</v>
      </c>
      <c r="F2" s="200" t="s">
        <v>58</v>
      </c>
      <c r="G2" s="184" t="s">
        <v>119</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126" customHeight="1">
      <c r="A6" s="54">
        <v>1</v>
      </c>
      <c r="B6" s="55" t="s">
        <v>125</v>
      </c>
      <c r="C6" s="55" t="s">
        <v>467</v>
      </c>
      <c r="D6" s="55" t="s">
        <v>474</v>
      </c>
      <c r="E6" s="55" t="s">
        <v>468</v>
      </c>
      <c r="F6" s="75" t="s">
        <v>469</v>
      </c>
      <c r="G6" s="77" t="s">
        <v>470</v>
      </c>
      <c r="H6" s="75" t="s">
        <v>131</v>
      </c>
      <c r="I6" s="55" t="s">
        <v>471</v>
      </c>
      <c r="J6" s="55" t="s">
        <v>472</v>
      </c>
      <c r="K6" s="55" t="s">
        <v>473</v>
      </c>
      <c r="L6" s="56">
        <f>VLOOKUP(H6,Sheet1!C:D,2,FALSE)</f>
        <v>1</v>
      </c>
    </row>
    <row r="7" spans="1:13" s="57" customFormat="1" ht="75" customHeight="1">
      <c r="A7" s="54">
        <f t="shared" ref="A7:A21" si="0">IF(B7="","",A6+1)</f>
        <v>2</v>
      </c>
      <c r="B7" s="55" t="s">
        <v>125</v>
      </c>
      <c r="C7" s="55" t="s">
        <v>640</v>
      </c>
      <c r="D7" s="55" t="s">
        <v>259</v>
      </c>
      <c r="E7" s="75" t="s">
        <v>260</v>
      </c>
      <c r="F7" s="75" t="s">
        <v>261</v>
      </c>
      <c r="G7" s="77" t="s">
        <v>641</v>
      </c>
      <c r="H7" s="55" t="s">
        <v>131</v>
      </c>
      <c r="I7" s="55" t="s">
        <v>262</v>
      </c>
      <c r="J7" s="55" t="s">
        <v>642</v>
      </c>
      <c r="K7" s="55" t="s">
        <v>648</v>
      </c>
      <c r="L7" s="56">
        <f>VLOOKUP(H7,Sheet1!C:D,2,FALSE)</f>
        <v>1</v>
      </c>
    </row>
    <row r="8" spans="1:13" s="57" customFormat="1" ht="75" customHeight="1">
      <c r="A8" s="54">
        <f t="shared" si="0"/>
        <v>3</v>
      </c>
      <c r="B8" s="55" t="s">
        <v>125</v>
      </c>
      <c r="C8" s="55" t="s">
        <v>680</v>
      </c>
      <c r="D8" s="55" t="s">
        <v>681</v>
      </c>
      <c r="E8" s="55" t="s">
        <v>682</v>
      </c>
      <c r="F8" s="75" t="s">
        <v>682</v>
      </c>
      <c r="G8" s="80" t="s">
        <v>683</v>
      </c>
      <c r="H8" s="55" t="s">
        <v>131</v>
      </c>
      <c r="I8" s="55" t="s">
        <v>684</v>
      </c>
      <c r="J8" s="55" t="s">
        <v>685</v>
      </c>
      <c r="K8" s="55" t="s">
        <v>690</v>
      </c>
      <c r="L8" s="56">
        <f>VLOOKUP(H8,Sheet1!C:D,2,FALSE)</f>
        <v>1</v>
      </c>
    </row>
    <row r="9" spans="1:13" s="57" customFormat="1" ht="75" customHeight="1">
      <c r="A9" s="54">
        <f t="shared" si="0"/>
        <v>4</v>
      </c>
      <c r="B9" s="55" t="s">
        <v>125</v>
      </c>
      <c r="C9" s="55" t="s">
        <v>949</v>
      </c>
      <c r="D9" s="55" t="s">
        <v>959</v>
      </c>
      <c r="E9" s="75" t="s">
        <v>1351</v>
      </c>
      <c r="F9" s="75" t="s">
        <v>1349</v>
      </c>
      <c r="G9" s="80" t="s">
        <v>951</v>
      </c>
      <c r="H9" s="55" t="s">
        <v>131</v>
      </c>
      <c r="I9" s="55" t="s">
        <v>952</v>
      </c>
      <c r="J9" s="55" t="s">
        <v>955</v>
      </c>
      <c r="K9" s="55" t="s">
        <v>957</v>
      </c>
      <c r="L9" s="56">
        <f>VLOOKUP(H9,Sheet1!C:D,2,FALSE)</f>
        <v>1</v>
      </c>
    </row>
    <row r="10" spans="1:13" s="57" customFormat="1" ht="75" customHeight="1">
      <c r="A10" s="54">
        <f t="shared" si="0"/>
        <v>5</v>
      </c>
      <c r="B10" s="55" t="s">
        <v>125</v>
      </c>
      <c r="C10" s="55" t="s">
        <v>1120</v>
      </c>
      <c r="D10" s="55" t="s">
        <v>1121</v>
      </c>
      <c r="E10" s="75" t="s">
        <v>1122</v>
      </c>
      <c r="F10" s="75" t="s">
        <v>1122</v>
      </c>
      <c r="G10" s="80" t="s">
        <v>1123</v>
      </c>
      <c r="H10" s="55" t="s">
        <v>131</v>
      </c>
      <c r="I10" s="59" t="s">
        <v>1124</v>
      </c>
      <c r="J10" s="55" t="s">
        <v>1127</v>
      </c>
      <c r="K10" s="55" t="s">
        <v>1267</v>
      </c>
      <c r="L10" s="56">
        <f>VLOOKUP(H10,Sheet1!C:D,2,FALSE)</f>
        <v>1</v>
      </c>
    </row>
    <row r="11" spans="1:13" s="57" customFormat="1" ht="75" customHeight="1">
      <c r="A11" s="54">
        <f t="shared" si="0"/>
        <v>6</v>
      </c>
      <c r="B11" s="58" t="s">
        <v>125</v>
      </c>
      <c r="C11" s="58" t="s">
        <v>278</v>
      </c>
      <c r="D11" s="58" t="s">
        <v>1168</v>
      </c>
      <c r="E11" s="75" t="s">
        <v>285</v>
      </c>
      <c r="F11" s="75" t="s">
        <v>1326</v>
      </c>
      <c r="G11" s="76" t="s">
        <v>286</v>
      </c>
      <c r="H11" s="58" t="s">
        <v>280</v>
      </c>
      <c r="I11" s="58" t="s">
        <v>287</v>
      </c>
      <c r="J11" s="58" t="s">
        <v>288</v>
      </c>
      <c r="K11" s="58" t="s">
        <v>291</v>
      </c>
      <c r="L11" s="56">
        <f>VLOOKUP(H11,Sheet1!C:D,2,FALSE)</f>
        <v>3</v>
      </c>
    </row>
    <row r="12" spans="1:13" s="57" customFormat="1" ht="75" customHeight="1">
      <c r="A12" s="54">
        <f t="shared" si="0"/>
        <v>7</v>
      </c>
      <c r="B12" s="55" t="s">
        <v>125</v>
      </c>
      <c r="C12" s="55" t="s">
        <v>1019</v>
      </c>
      <c r="D12" s="55" t="s">
        <v>1020</v>
      </c>
      <c r="E12" s="75" t="s">
        <v>1358</v>
      </c>
      <c r="F12" s="55" t="s">
        <v>1358</v>
      </c>
      <c r="G12" s="80" t="s">
        <v>1021</v>
      </c>
      <c r="H12" s="55" t="s">
        <v>132</v>
      </c>
      <c r="I12" s="55" t="s">
        <v>1022</v>
      </c>
      <c r="J12" s="55" t="s">
        <v>1023</v>
      </c>
      <c r="K12" s="55" t="s">
        <v>1252</v>
      </c>
      <c r="L12" s="56">
        <f>VLOOKUP(H12,Sheet1!C:D,2,FALSE)</f>
        <v>4</v>
      </c>
    </row>
    <row r="13" spans="1:13" ht="75" customHeight="1">
      <c r="A13" s="54">
        <f t="shared" si="0"/>
        <v>8</v>
      </c>
      <c r="B13" s="58" t="s">
        <v>125</v>
      </c>
      <c r="C13" s="58" t="s">
        <v>944</v>
      </c>
      <c r="D13" s="58" t="s">
        <v>945</v>
      </c>
      <c r="E13" s="75" t="s">
        <v>169</v>
      </c>
      <c r="F13" s="75" t="s">
        <v>170</v>
      </c>
      <c r="G13" s="100" t="s">
        <v>171</v>
      </c>
      <c r="H13" s="58" t="s">
        <v>946</v>
      </c>
      <c r="I13" s="58" t="s">
        <v>947</v>
      </c>
      <c r="J13" s="58" t="s">
        <v>174</v>
      </c>
      <c r="K13" s="58" t="s">
        <v>1239</v>
      </c>
      <c r="L13" s="56">
        <f>VLOOKUP(H13,Sheet1!C:D,2,FALSE)</f>
        <v>7</v>
      </c>
      <c r="M13" s="57"/>
    </row>
    <row r="14" spans="1:13" ht="75" customHeight="1">
      <c r="A14" s="54">
        <f t="shared" si="0"/>
        <v>9</v>
      </c>
      <c r="B14" s="59" t="s">
        <v>1283</v>
      </c>
      <c r="C14" s="59" t="s">
        <v>137</v>
      </c>
      <c r="D14" s="59" t="s">
        <v>138</v>
      </c>
      <c r="E14" s="59" t="s">
        <v>139</v>
      </c>
      <c r="F14" s="59" t="s">
        <v>140</v>
      </c>
      <c r="G14" s="73" t="s">
        <v>1286</v>
      </c>
      <c r="H14" s="59" t="s">
        <v>16</v>
      </c>
      <c r="I14" s="59" t="s">
        <v>141</v>
      </c>
      <c r="J14" s="59" t="s">
        <v>142</v>
      </c>
      <c r="K14" s="59" t="s">
        <v>1294</v>
      </c>
      <c r="L14" s="56">
        <f>VLOOKUP(H14,Sheet1!C:D,2,FALSE)</f>
        <v>7</v>
      </c>
      <c r="M14" s="57"/>
    </row>
    <row r="15" spans="1:13" ht="75" customHeight="1">
      <c r="A15" s="54">
        <f t="shared" si="0"/>
        <v>10</v>
      </c>
      <c r="B15" s="58" t="s">
        <v>125</v>
      </c>
      <c r="C15" s="58" t="s">
        <v>298</v>
      </c>
      <c r="D15" s="58" t="s">
        <v>299</v>
      </c>
      <c r="E15" s="75" t="s">
        <v>300</v>
      </c>
      <c r="F15" s="75" t="s">
        <v>301</v>
      </c>
      <c r="G15" s="76" t="s">
        <v>275</v>
      </c>
      <c r="H15" s="58" t="s">
        <v>302</v>
      </c>
      <c r="I15" s="58" t="s">
        <v>303</v>
      </c>
      <c r="J15" s="58" t="s">
        <v>304</v>
      </c>
      <c r="K15" s="58" t="s">
        <v>309</v>
      </c>
      <c r="L15" s="56">
        <f>VLOOKUP(H15,Sheet1!C:D,2,FALSE)</f>
        <v>8</v>
      </c>
      <c r="M15" s="57"/>
    </row>
    <row r="16" spans="1:13" ht="75" customHeight="1">
      <c r="A16" s="54">
        <f t="shared" si="0"/>
        <v>11</v>
      </c>
      <c r="B16" s="58" t="s">
        <v>125</v>
      </c>
      <c r="C16" s="58" t="s">
        <v>1129</v>
      </c>
      <c r="D16" s="58" t="s">
        <v>1142</v>
      </c>
      <c r="E16" s="75" t="s">
        <v>1143</v>
      </c>
      <c r="F16" s="58" t="s">
        <v>1144</v>
      </c>
      <c r="G16" s="100" t="s">
        <v>1145</v>
      </c>
      <c r="H16" s="58" t="s">
        <v>302</v>
      </c>
      <c r="I16" s="58" t="s">
        <v>1146</v>
      </c>
      <c r="J16" s="58" t="s">
        <v>1147</v>
      </c>
      <c r="K16" s="58" t="s">
        <v>1277</v>
      </c>
      <c r="L16" s="56">
        <f>VLOOKUP(H16,Sheet1!C:D,2,FALSE)</f>
        <v>8</v>
      </c>
      <c r="M16" s="57"/>
    </row>
    <row r="17" spans="1:12" ht="75" customHeight="1">
      <c r="A17" s="54">
        <f t="shared" si="0"/>
        <v>12</v>
      </c>
      <c r="B17" s="58" t="s">
        <v>127</v>
      </c>
      <c r="C17" s="58" t="s">
        <v>1129</v>
      </c>
      <c r="D17" s="58" t="s">
        <v>1148</v>
      </c>
      <c r="E17" s="75" t="s">
        <v>1149</v>
      </c>
      <c r="F17" s="58" t="s">
        <v>1150</v>
      </c>
      <c r="G17" s="100" t="s">
        <v>1151</v>
      </c>
      <c r="H17" s="58" t="s">
        <v>302</v>
      </c>
      <c r="I17" s="58" t="s">
        <v>1152</v>
      </c>
      <c r="J17" s="58" t="s">
        <v>1153</v>
      </c>
      <c r="K17" s="58" t="s">
        <v>1279</v>
      </c>
      <c r="L17" s="56">
        <f>VLOOKUP(H17,Sheet1!C:D,2,FALSE)</f>
        <v>8</v>
      </c>
    </row>
    <row r="18" spans="1:12" s="57" customFormat="1" ht="75" customHeight="1">
      <c r="A18" s="54">
        <f t="shared" si="0"/>
        <v>13</v>
      </c>
      <c r="B18" s="58" t="s">
        <v>125</v>
      </c>
      <c r="C18" s="58" t="s">
        <v>1368</v>
      </c>
      <c r="D18" s="58" t="s">
        <v>1369</v>
      </c>
      <c r="E18" s="75" t="s">
        <v>1370</v>
      </c>
      <c r="F18" s="75" t="s">
        <v>1371</v>
      </c>
      <c r="G18" s="100" t="s">
        <v>1372</v>
      </c>
      <c r="H18" s="58" t="s">
        <v>302</v>
      </c>
      <c r="I18" s="58" t="s">
        <v>1373</v>
      </c>
      <c r="J18" s="58" t="s">
        <v>1374</v>
      </c>
      <c r="K18" s="58" t="s">
        <v>1375</v>
      </c>
      <c r="L18" s="56">
        <f>VLOOKUP(H18,Sheet1!C:D,2,FALSE)</f>
        <v>8</v>
      </c>
    </row>
    <row r="19" spans="1:12" ht="75" customHeight="1">
      <c r="A19" s="54">
        <f t="shared" si="0"/>
        <v>14</v>
      </c>
      <c r="B19" s="58" t="s">
        <v>130</v>
      </c>
      <c r="C19" s="58" t="s">
        <v>981</v>
      </c>
      <c r="D19" s="58" t="s">
        <v>982</v>
      </c>
      <c r="E19" s="75" t="s">
        <v>983</v>
      </c>
      <c r="F19" s="75" t="s">
        <v>984</v>
      </c>
      <c r="G19" s="108" t="s">
        <v>985</v>
      </c>
      <c r="H19" s="58" t="s">
        <v>239</v>
      </c>
      <c r="I19" s="58" t="s">
        <v>986</v>
      </c>
      <c r="J19" s="58" t="s">
        <v>987</v>
      </c>
      <c r="K19" s="58" t="s">
        <v>992</v>
      </c>
      <c r="L19" s="56">
        <f>VLOOKUP(H19,Sheet1!C:D,2,FALSE)</f>
        <v>9</v>
      </c>
    </row>
    <row r="20" spans="1:12" ht="75" customHeight="1">
      <c r="A20" s="54">
        <f t="shared" si="0"/>
        <v>15</v>
      </c>
      <c r="B20" s="55" t="s">
        <v>125</v>
      </c>
      <c r="C20" s="55" t="s">
        <v>443</v>
      </c>
      <c r="D20" s="55" t="s">
        <v>444</v>
      </c>
      <c r="E20" s="75" t="s">
        <v>445</v>
      </c>
      <c r="F20" s="75" t="s">
        <v>445</v>
      </c>
      <c r="G20" s="77" t="s">
        <v>446</v>
      </c>
      <c r="H20" s="55" t="s">
        <v>221</v>
      </c>
      <c r="I20" s="55" t="s">
        <v>447</v>
      </c>
      <c r="J20" s="55" t="s">
        <v>448</v>
      </c>
      <c r="K20" s="55" t="s">
        <v>449</v>
      </c>
      <c r="L20" s="56">
        <f>VLOOKUP(H20,Sheet1!C:D,2,FALSE)</f>
        <v>13</v>
      </c>
    </row>
    <row r="21" spans="1:12" ht="75" customHeight="1">
      <c r="A21" s="54">
        <f t="shared" si="0"/>
        <v>16</v>
      </c>
      <c r="B21" s="55" t="s">
        <v>125</v>
      </c>
      <c r="C21" s="55" t="s">
        <v>1066</v>
      </c>
      <c r="D21" s="55" t="s">
        <v>1067</v>
      </c>
      <c r="E21" s="55" t="s">
        <v>1068</v>
      </c>
      <c r="F21" s="75" t="s">
        <v>1069</v>
      </c>
      <c r="G21" s="80" t="s">
        <v>1070</v>
      </c>
      <c r="H21" s="75" t="s">
        <v>161</v>
      </c>
      <c r="I21" s="55" t="s">
        <v>1071</v>
      </c>
      <c r="J21" s="55" t="s">
        <v>1072</v>
      </c>
      <c r="K21" s="55" t="s">
        <v>1076</v>
      </c>
      <c r="L21" s="56">
        <f>VLOOKUP(H21,Sheet1!C:D,2,FALSE)</f>
        <v>14</v>
      </c>
    </row>
    <row r="22" spans="1:12" ht="28.5" customHeight="1">
      <c r="B22" s="51">
        <f>COUNTA(B6:B21)</f>
        <v>16</v>
      </c>
      <c r="C22" s="49"/>
      <c r="D22" s="51">
        <f>SUMPRODUCT(1/COUNTIF(D6:D21,D6:D21))</f>
        <v>16</v>
      </c>
      <c r="E22" s="95"/>
      <c r="F22" s="95"/>
      <c r="G22" s="95"/>
      <c r="H22" s="95"/>
      <c r="I22" s="49"/>
      <c r="J22" s="49"/>
      <c r="K22" s="49"/>
    </row>
    <row r="23" spans="1:12" ht="28.5" customHeight="1">
      <c r="B23" s="49"/>
      <c r="C23" s="49"/>
      <c r="D23" s="49"/>
      <c r="E23" s="95"/>
      <c r="F23" s="95"/>
      <c r="G23" s="95"/>
      <c r="H23" s="95"/>
      <c r="I23" s="49"/>
      <c r="J23" s="49"/>
      <c r="K23" s="49"/>
    </row>
    <row r="24" spans="1:12" ht="27.6" customHeight="1">
      <c r="B24" s="49"/>
      <c r="C24" s="49"/>
      <c r="D24" s="49"/>
      <c r="E24" s="95"/>
      <c r="F24" s="95"/>
      <c r="G24" s="95"/>
      <c r="H24" s="95"/>
      <c r="I24" s="49"/>
      <c r="J24" s="49"/>
      <c r="K24" s="49"/>
    </row>
    <row r="25" spans="1:12" ht="27.6" customHeight="1">
      <c r="B25" s="49"/>
      <c r="C25" s="49"/>
      <c r="D25" s="49"/>
      <c r="E25" s="95"/>
      <c r="F25" s="95"/>
      <c r="G25" s="95"/>
      <c r="H25" s="95"/>
      <c r="I25" s="49"/>
      <c r="J25" s="49"/>
      <c r="K25" s="49"/>
    </row>
    <row r="26" spans="1:12" ht="27.6"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99" priority="1">
      <formula>OR($A6:$L402&lt;&gt;"")</formula>
    </cfRule>
  </conditionalFormatting>
  <conditionalFormatting sqref="B6:K9">
    <cfRule type="expression" dxfId="98" priority="4854">
      <formula>OR($A10:$L427&lt;&gt;"")</formula>
    </cfRule>
  </conditionalFormatting>
  <conditionalFormatting sqref="B10:K10">
    <cfRule type="expression" dxfId="97" priority="4860">
      <formula>OR($A14:$L208&lt;&gt;"")</formula>
    </cfRule>
  </conditionalFormatting>
  <conditionalFormatting sqref="B11:K19">
    <cfRule type="expression" dxfId="96" priority="4866">
      <formula>OR($A15:$L215&lt;&gt;"")</formula>
    </cfRule>
  </conditionalFormatting>
  <conditionalFormatting sqref="B21:K21">
    <cfRule type="expression" dxfId="95" priority="4872">
      <formula>OR($A22:$L222&lt;&gt;"")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1"/>
  <sheetViews>
    <sheetView view="pageBreakPreview" topLeftCell="A16"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73</v>
      </c>
    </row>
    <row r="2" spans="1:13" ht="11.25" customHeight="1">
      <c r="A2" s="184" t="s">
        <v>64</v>
      </c>
      <c r="B2" s="200" t="s">
        <v>8</v>
      </c>
      <c r="C2" s="184" t="s">
        <v>2</v>
      </c>
      <c r="D2" s="200" t="s">
        <v>3</v>
      </c>
      <c r="E2" s="200" t="s">
        <v>74</v>
      </c>
      <c r="F2" s="200" t="s">
        <v>49</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130</v>
      </c>
      <c r="C6" s="55" t="s">
        <v>610</v>
      </c>
      <c r="D6" s="55" t="s">
        <v>611</v>
      </c>
      <c r="E6" s="75" t="s">
        <v>601</v>
      </c>
      <c r="F6" s="75" t="s">
        <v>602</v>
      </c>
      <c r="G6" s="79" t="s">
        <v>1367</v>
      </c>
      <c r="H6" s="55" t="s">
        <v>131</v>
      </c>
      <c r="I6" s="55" t="s">
        <v>604</v>
      </c>
      <c r="J6" s="55" t="s">
        <v>608</v>
      </c>
      <c r="K6" s="55" t="s">
        <v>609</v>
      </c>
      <c r="L6" s="56">
        <f>VLOOKUP(H6,Sheet1!C:D,2,FALSE)</f>
        <v>1</v>
      </c>
      <c r="M6" s="57"/>
    </row>
    <row r="7" spans="1:13" ht="75" customHeight="1">
      <c r="A7" s="54">
        <f>IF(B7="","",A6+1)</f>
        <v>2</v>
      </c>
      <c r="B7" s="58" t="s">
        <v>127</v>
      </c>
      <c r="C7" s="58" t="s">
        <v>458</v>
      </c>
      <c r="D7" s="58" t="s">
        <v>1018</v>
      </c>
      <c r="E7" s="75" t="s">
        <v>1001</v>
      </c>
      <c r="F7" s="75" t="s">
        <v>1002</v>
      </c>
      <c r="G7" s="108" t="s">
        <v>1003</v>
      </c>
      <c r="H7" s="58" t="s">
        <v>131</v>
      </c>
      <c r="I7" s="58" t="s">
        <v>1004</v>
      </c>
      <c r="J7" s="58" t="s">
        <v>1005</v>
      </c>
      <c r="K7" s="58" t="s">
        <v>1006</v>
      </c>
      <c r="L7" s="56">
        <f>VLOOKUP(H7,Sheet1!C:D,2,FALSE)</f>
        <v>1</v>
      </c>
      <c r="M7" s="57"/>
    </row>
    <row r="8" spans="1:13" ht="75" customHeight="1">
      <c r="A8" s="54">
        <f t="shared" ref="A8:A16" si="0">IF(B8="","",A7+1)</f>
        <v>3</v>
      </c>
      <c r="B8" s="55" t="s">
        <v>125</v>
      </c>
      <c r="C8" s="55" t="s">
        <v>1120</v>
      </c>
      <c r="D8" s="55" t="s">
        <v>1121</v>
      </c>
      <c r="E8" s="75" t="s">
        <v>1122</v>
      </c>
      <c r="F8" s="55" t="s">
        <v>1122</v>
      </c>
      <c r="G8" s="80" t="s">
        <v>1123</v>
      </c>
      <c r="H8" s="55" t="s">
        <v>131</v>
      </c>
      <c r="I8" s="59" t="s">
        <v>1124</v>
      </c>
      <c r="J8" s="55" t="s">
        <v>1127</v>
      </c>
      <c r="K8" s="55" t="s">
        <v>1269</v>
      </c>
      <c r="L8" s="56">
        <f>VLOOKUP(H8,Sheet1!C:D,2,FALSE)</f>
        <v>1</v>
      </c>
      <c r="M8" s="57"/>
    </row>
    <row r="9" spans="1:13" ht="75" customHeight="1">
      <c r="A9" s="54">
        <f t="shared" si="0"/>
        <v>4</v>
      </c>
      <c r="B9" s="58" t="s">
        <v>125</v>
      </c>
      <c r="C9" s="58" t="s">
        <v>1402</v>
      </c>
      <c r="D9" s="58" t="s">
        <v>1403</v>
      </c>
      <c r="E9" s="75" t="s">
        <v>1404</v>
      </c>
      <c r="F9" s="75" t="s">
        <v>1405</v>
      </c>
      <c r="G9" s="76" t="s">
        <v>1406</v>
      </c>
      <c r="H9" s="58" t="s">
        <v>1407</v>
      </c>
      <c r="I9" s="58" t="s">
        <v>1408</v>
      </c>
      <c r="J9" s="58" t="s">
        <v>1409</v>
      </c>
      <c r="K9" s="58" t="s">
        <v>1410</v>
      </c>
      <c r="L9" s="56">
        <f>VLOOKUP(H9,Sheet1!C:D,2,FALSE)</f>
        <v>1</v>
      </c>
      <c r="M9" s="57"/>
    </row>
    <row r="10" spans="1:13" ht="75" customHeight="1">
      <c r="A10" s="54">
        <f t="shared" si="0"/>
        <v>5</v>
      </c>
      <c r="B10" s="58" t="s">
        <v>125</v>
      </c>
      <c r="C10" s="58" t="s">
        <v>1525</v>
      </c>
      <c r="D10" s="58" t="s">
        <v>1526</v>
      </c>
      <c r="E10" s="75" t="s">
        <v>1527</v>
      </c>
      <c r="F10" s="75" t="s">
        <v>1528</v>
      </c>
      <c r="G10" s="146" t="s">
        <v>1529</v>
      </c>
      <c r="H10" s="58" t="s">
        <v>1407</v>
      </c>
      <c r="I10" s="58" t="s">
        <v>1530</v>
      </c>
      <c r="J10" s="58" t="s">
        <v>1532</v>
      </c>
      <c r="K10" s="58" t="s">
        <v>1539</v>
      </c>
      <c r="L10" s="56">
        <f>VLOOKUP(H10,Sheet1!C:D,2,FALSE)</f>
        <v>1</v>
      </c>
      <c r="M10" s="57"/>
    </row>
    <row r="11" spans="1:13"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56">
        <f>VLOOKUP(H11,Sheet1!C:D,2,FALSE)</f>
        <v>3</v>
      </c>
      <c r="M11" s="57"/>
    </row>
    <row r="12" spans="1:13" ht="75" customHeight="1">
      <c r="A12" s="54">
        <f t="shared" si="0"/>
        <v>7</v>
      </c>
      <c r="B12" s="55" t="s">
        <v>125</v>
      </c>
      <c r="C12" s="59" t="s">
        <v>906</v>
      </c>
      <c r="D12" s="55" t="s">
        <v>907</v>
      </c>
      <c r="E12" s="85" t="s">
        <v>908</v>
      </c>
      <c r="F12" s="85" t="s">
        <v>909</v>
      </c>
      <c r="G12" s="107" t="s">
        <v>910</v>
      </c>
      <c r="H12" s="59" t="s">
        <v>128</v>
      </c>
      <c r="I12" s="59" t="s">
        <v>911</v>
      </c>
      <c r="J12" s="59" t="s">
        <v>912</v>
      </c>
      <c r="K12" s="55" t="s">
        <v>914</v>
      </c>
      <c r="L12" s="56">
        <f>VLOOKUP(H12,Sheet1!C:D,2,FALSE)</f>
        <v>3</v>
      </c>
      <c r="M12" s="57"/>
    </row>
    <row r="13" spans="1:13" ht="75" customHeight="1">
      <c r="A13" s="54">
        <f t="shared" si="0"/>
        <v>8</v>
      </c>
      <c r="B13" s="59" t="s">
        <v>125</v>
      </c>
      <c r="C13" s="55" t="s">
        <v>721</v>
      </c>
      <c r="D13" s="55" t="s">
        <v>722</v>
      </c>
      <c r="E13" s="75" t="s">
        <v>187</v>
      </c>
      <c r="F13" s="75" t="s">
        <v>188</v>
      </c>
      <c r="G13" s="80" t="s">
        <v>723</v>
      </c>
      <c r="H13" s="55" t="s">
        <v>132</v>
      </c>
      <c r="I13" s="55" t="s">
        <v>724</v>
      </c>
      <c r="J13" s="55" t="s">
        <v>550</v>
      </c>
      <c r="K13" s="55" t="s">
        <v>725</v>
      </c>
      <c r="L13" s="56">
        <f>VLOOKUP(H13,Sheet1!C:D,2,FALSE)</f>
        <v>4</v>
      </c>
      <c r="M13" s="57"/>
    </row>
    <row r="14" spans="1:13" ht="75" customHeight="1">
      <c r="A14" s="54">
        <f t="shared" si="0"/>
        <v>9</v>
      </c>
      <c r="B14" s="59" t="s">
        <v>125</v>
      </c>
      <c r="C14" s="55" t="s">
        <v>838</v>
      </c>
      <c r="D14" s="55" t="s">
        <v>839</v>
      </c>
      <c r="E14" s="75" t="s">
        <v>840</v>
      </c>
      <c r="F14" s="75" t="s">
        <v>841</v>
      </c>
      <c r="G14" s="80" t="s">
        <v>842</v>
      </c>
      <c r="H14" s="55" t="s">
        <v>843</v>
      </c>
      <c r="I14" s="55" t="s">
        <v>851</v>
      </c>
      <c r="J14" s="55" t="s">
        <v>845</v>
      </c>
      <c r="K14" s="55" t="s">
        <v>852</v>
      </c>
      <c r="L14" s="56">
        <f>VLOOKUP(H14,Sheet1!C:D,2,FALSE)</f>
        <v>7</v>
      </c>
      <c r="M14" s="57"/>
    </row>
    <row r="15" spans="1:13" ht="75" customHeight="1">
      <c r="A15" s="54">
        <f t="shared" si="0"/>
        <v>10</v>
      </c>
      <c r="B15" s="59" t="s">
        <v>1283</v>
      </c>
      <c r="C15" s="59" t="s">
        <v>137</v>
      </c>
      <c r="D15" s="59" t="s">
        <v>138</v>
      </c>
      <c r="E15" s="59" t="s">
        <v>139</v>
      </c>
      <c r="F15" s="59" t="s">
        <v>140</v>
      </c>
      <c r="G15" s="73" t="s">
        <v>1286</v>
      </c>
      <c r="H15" s="59" t="s">
        <v>16</v>
      </c>
      <c r="I15" s="59" t="s">
        <v>141</v>
      </c>
      <c r="J15" s="59" t="s">
        <v>142</v>
      </c>
      <c r="K15" s="59" t="s">
        <v>1296</v>
      </c>
      <c r="L15" s="56">
        <f>VLOOKUP(H15,Sheet1!C:D,2,FALSE)</f>
        <v>7</v>
      </c>
    </row>
    <row r="16" spans="1:13" ht="75" customHeight="1">
      <c r="A16" s="54">
        <f t="shared" si="0"/>
        <v>11</v>
      </c>
      <c r="B16" s="58" t="s">
        <v>125</v>
      </c>
      <c r="C16" s="58" t="s">
        <v>298</v>
      </c>
      <c r="D16" s="58" t="s">
        <v>299</v>
      </c>
      <c r="E16" s="75" t="s">
        <v>300</v>
      </c>
      <c r="F16" s="75" t="s">
        <v>301</v>
      </c>
      <c r="G16" s="76" t="s">
        <v>275</v>
      </c>
      <c r="H16" s="58" t="s">
        <v>302</v>
      </c>
      <c r="I16" s="58" t="s">
        <v>303</v>
      </c>
      <c r="J16" s="58" t="s">
        <v>304</v>
      </c>
      <c r="K16" s="58" t="s">
        <v>310</v>
      </c>
      <c r="L16" s="56">
        <f>VLOOKUP(H16,Sheet1!C:D,2,FALSE)</f>
        <v>8</v>
      </c>
    </row>
    <row r="17" spans="2:11" ht="36.450000000000003" customHeight="1">
      <c r="B17" s="51">
        <f>COUNTA(B6:B16)</f>
        <v>11</v>
      </c>
      <c r="C17" s="49"/>
      <c r="D17" s="51">
        <f>SUMPRODUCT(1/COUNTIF(D6:D16,D6:D16))</f>
        <v>11</v>
      </c>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5">
    <cfRule type="expression" dxfId="94" priority="2074">
      <formula>OR($A11:$L407&lt;&gt;"")</formula>
    </cfRule>
  </conditionalFormatting>
  <conditionalFormatting sqref="K2:K4">
    <cfRule type="expression" dxfId="93" priority="3674">
      <formula>OR($A6:$L404&lt;&gt;"")</formula>
    </cfRule>
  </conditionalFormatting>
  <conditionalFormatting sqref="B6:K8">
    <cfRule type="expression" dxfId="92" priority="4880">
      <formula>OR($A12:$L429&lt;&gt;"")</formula>
    </cfRule>
  </conditionalFormatting>
  <conditionalFormatting sqref="B11:K15">
    <cfRule type="expression" dxfId="91" priority="4886">
      <formula>OR($A15:$L215&lt;&gt;"")</formula>
    </cfRule>
  </conditionalFormatting>
  <conditionalFormatting sqref="B16:K16">
    <cfRule type="expression" dxfId="90" priority="4892">
      <formula>OR($A17:$L217&lt;&gt;"")</formula>
    </cfRule>
  </conditionalFormatting>
  <conditionalFormatting sqref="B9:K10">
    <cfRule type="expression" dxfId="89" priority="4898">
      <formula>OR($A14:$L214&lt;&gt;"")</formula>
    </cfRule>
  </conditionalFormatting>
  <dataValidations count="1">
    <dataValidation type="list" allowBlank="1" showInputMessage="1" showErrorMessage="1" sqref="B6">
      <formula1>$L$5:$L$14</formula1>
    </dataValidation>
  </dataValidations>
  <hyperlinks>
    <hyperlink ref="G6"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75</v>
      </c>
    </row>
    <row r="2" spans="1:13" ht="11.25" customHeight="1">
      <c r="A2" s="184" t="s">
        <v>1</v>
      </c>
      <c r="B2" s="200" t="s">
        <v>8</v>
      </c>
      <c r="C2" s="184" t="s">
        <v>2</v>
      </c>
      <c r="D2" s="200" t="s">
        <v>3</v>
      </c>
      <c r="E2" s="200" t="s">
        <v>76</v>
      </c>
      <c r="F2" s="200" t="s">
        <v>77</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5" t="s">
        <v>125</v>
      </c>
      <c r="C6" s="55" t="s">
        <v>226</v>
      </c>
      <c r="D6" s="74" t="s">
        <v>227</v>
      </c>
      <c r="E6" s="75" t="s">
        <v>228</v>
      </c>
      <c r="F6" s="55" t="s">
        <v>229</v>
      </c>
      <c r="G6" s="79" t="s">
        <v>230</v>
      </c>
      <c r="H6" s="55" t="s">
        <v>131</v>
      </c>
      <c r="I6" s="55" t="s">
        <v>231</v>
      </c>
      <c r="J6" s="55" t="s">
        <v>232</v>
      </c>
      <c r="K6" s="55" t="s">
        <v>236</v>
      </c>
      <c r="L6" s="56">
        <f>VLOOKUP(H6,Sheet1!C:D,2,FALSE)</f>
        <v>1</v>
      </c>
      <c r="M6" s="57"/>
    </row>
    <row r="7" spans="1:13" ht="75" customHeight="1">
      <c r="A7" s="54">
        <f>IF(B7="","",A6+1)</f>
        <v>2</v>
      </c>
      <c r="B7" s="55" t="s">
        <v>127</v>
      </c>
      <c r="C7" s="55" t="s">
        <v>1174</v>
      </c>
      <c r="D7" s="55" t="s">
        <v>189</v>
      </c>
      <c r="E7" s="85" t="s">
        <v>190</v>
      </c>
      <c r="F7" s="85" t="s">
        <v>191</v>
      </c>
      <c r="G7" s="72" t="s">
        <v>192</v>
      </c>
      <c r="H7" s="59" t="s">
        <v>182</v>
      </c>
      <c r="I7" s="59" t="s">
        <v>193</v>
      </c>
      <c r="J7" s="59" t="s">
        <v>403</v>
      </c>
      <c r="K7" s="59" t="s">
        <v>1179</v>
      </c>
      <c r="L7" s="56">
        <f>VLOOKUP(H7,Sheet1!C:D,2,FALSE)</f>
        <v>2</v>
      </c>
      <c r="M7" s="57"/>
    </row>
    <row r="8" spans="1:13" ht="75" customHeight="1">
      <c r="A8" s="54">
        <f>IF(B8="","",A7+1)</f>
        <v>3</v>
      </c>
      <c r="B8" s="59" t="s">
        <v>127</v>
      </c>
      <c r="C8" s="55" t="s">
        <v>340</v>
      </c>
      <c r="D8" s="55" t="s">
        <v>346</v>
      </c>
      <c r="E8" s="75" t="s">
        <v>256</v>
      </c>
      <c r="F8" s="75" t="s">
        <v>257</v>
      </c>
      <c r="G8" s="77" t="s">
        <v>347</v>
      </c>
      <c r="H8" s="55" t="s">
        <v>132</v>
      </c>
      <c r="I8" s="55" t="s">
        <v>348</v>
      </c>
      <c r="J8" s="55" t="s">
        <v>350</v>
      </c>
      <c r="K8" s="55" t="s">
        <v>351</v>
      </c>
      <c r="L8" s="56">
        <f>VLOOKUP(H8,Sheet1!C:D,2,FALSE)</f>
        <v>4</v>
      </c>
      <c r="M8" s="57"/>
    </row>
    <row r="9" spans="1:13" ht="75" customHeight="1">
      <c r="A9" s="54">
        <f t="shared" ref="A9:A14" si="0">IF(B9="","",A8+1)</f>
        <v>4</v>
      </c>
      <c r="B9" s="58" t="s">
        <v>125</v>
      </c>
      <c r="C9" s="58" t="s">
        <v>944</v>
      </c>
      <c r="D9" s="58" t="s">
        <v>945</v>
      </c>
      <c r="E9" s="75" t="s">
        <v>169</v>
      </c>
      <c r="F9" s="75" t="s">
        <v>170</v>
      </c>
      <c r="G9" s="100" t="s">
        <v>171</v>
      </c>
      <c r="H9" s="58" t="s">
        <v>946</v>
      </c>
      <c r="I9" s="58" t="s">
        <v>947</v>
      </c>
      <c r="J9" s="58" t="s">
        <v>174</v>
      </c>
      <c r="K9" s="58" t="s">
        <v>1240</v>
      </c>
      <c r="L9" s="56">
        <f>VLOOKUP(H9,Sheet1!C:D,2,FALSE)</f>
        <v>7</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1295</v>
      </c>
      <c r="L10" s="56">
        <f>VLOOKUP(H10,Sheet1!C:D,2,FALSE)</f>
        <v>7</v>
      </c>
      <c r="M10" s="57"/>
    </row>
    <row r="11" spans="1:13" ht="75" customHeight="1">
      <c r="A11" s="54">
        <f t="shared" si="0"/>
        <v>6</v>
      </c>
      <c r="B11" s="58" t="s">
        <v>125</v>
      </c>
      <c r="C11" s="58" t="s">
        <v>298</v>
      </c>
      <c r="D11" s="58" t="s">
        <v>299</v>
      </c>
      <c r="E11" s="75" t="s">
        <v>300</v>
      </c>
      <c r="F11" s="75" t="s">
        <v>301</v>
      </c>
      <c r="G11" s="76" t="s">
        <v>275</v>
      </c>
      <c r="H11" s="58" t="s">
        <v>302</v>
      </c>
      <c r="I11" s="58" t="s">
        <v>303</v>
      </c>
      <c r="J11" s="58" t="s">
        <v>304</v>
      </c>
      <c r="K11" s="58" t="s">
        <v>312</v>
      </c>
      <c r="L11" s="56">
        <f>VLOOKUP(H11,Sheet1!C:D,2,FALSE)</f>
        <v>8</v>
      </c>
      <c r="M11" s="57"/>
    </row>
    <row r="12" spans="1:13" ht="75" customHeight="1">
      <c r="A12" s="54">
        <f t="shared" si="0"/>
        <v>7</v>
      </c>
      <c r="B12" s="58" t="s">
        <v>127</v>
      </c>
      <c r="C12" s="58" t="s">
        <v>298</v>
      </c>
      <c r="D12" s="58" t="s">
        <v>299</v>
      </c>
      <c r="E12" s="75" t="s">
        <v>300</v>
      </c>
      <c r="F12" s="75" t="s">
        <v>301</v>
      </c>
      <c r="G12" s="76" t="s">
        <v>275</v>
      </c>
      <c r="H12" s="58" t="s">
        <v>302</v>
      </c>
      <c r="I12" s="58" t="s">
        <v>303</v>
      </c>
      <c r="J12" s="58" t="s">
        <v>304</v>
      </c>
      <c r="K12" s="58" t="s">
        <v>312</v>
      </c>
      <c r="L12" s="56">
        <f>VLOOKUP(H12,Sheet1!C:D,2,FALSE)</f>
        <v>8</v>
      </c>
      <c r="M12" s="57"/>
    </row>
    <row r="13" spans="1:13" ht="75" customHeight="1">
      <c r="A13" s="54">
        <f t="shared" si="0"/>
        <v>8</v>
      </c>
      <c r="B13" s="58" t="s">
        <v>125</v>
      </c>
      <c r="C13" s="58" t="s">
        <v>1368</v>
      </c>
      <c r="D13" s="58" t="s">
        <v>1369</v>
      </c>
      <c r="E13" s="75" t="s">
        <v>1370</v>
      </c>
      <c r="F13" s="75" t="s">
        <v>1371</v>
      </c>
      <c r="G13" s="100" t="s">
        <v>1372</v>
      </c>
      <c r="H13" s="58" t="s">
        <v>302</v>
      </c>
      <c r="I13" s="58" t="s">
        <v>1373</v>
      </c>
      <c r="J13" s="58" t="s">
        <v>1374</v>
      </c>
      <c r="K13" s="58" t="s">
        <v>1376</v>
      </c>
      <c r="L13" s="56">
        <f>VLOOKUP(H13,Sheet1!C:D,2,FALSE)</f>
        <v>8</v>
      </c>
      <c r="M13" s="57"/>
    </row>
    <row r="14" spans="1:13" ht="75" customHeight="1">
      <c r="A14" s="54">
        <f t="shared" si="0"/>
        <v>9</v>
      </c>
      <c r="B14" s="55" t="s">
        <v>125</v>
      </c>
      <c r="C14" s="59" t="s">
        <v>443</v>
      </c>
      <c r="D14" s="55" t="s">
        <v>444</v>
      </c>
      <c r="E14" s="85" t="s">
        <v>445</v>
      </c>
      <c r="F14" s="85" t="s">
        <v>445</v>
      </c>
      <c r="G14" s="72" t="s">
        <v>446</v>
      </c>
      <c r="H14" s="59" t="s">
        <v>221</v>
      </c>
      <c r="I14" s="59" t="s">
        <v>447</v>
      </c>
      <c r="J14" s="59" t="s">
        <v>448</v>
      </c>
      <c r="K14" s="59" t="s">
        <v>451</v>
      </c>
      <c r="L14" s="56">
        <f>VLOOKUP(H14,Sheet1!C:D,2,FALSE)</f>
        <v>13</v>
      </c>
      <c r="M14" s="57"/>
    </row>
    <row r="15" spans="1:13" ht="36.450000000000003" customHeight="1">
      <c r="B15" s="51">
        <f>COUNTA(B6:B14)</f>
        <v>9</v>
      </c>
      <c r="C15" s="51"/>
      <c r="D15" s="63">
        <f>SUMPRODUCT(1/COUNTIF(D6:D14,D6:D14))</f>
        <v>8</v>
      </c>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8.1" customHeight="1">
      <c r="B20" s="49"/>
      <c r="C20" s="49"/>
      <c r="D20" s="49"/>
      <c r="E20" s="95"/>
      <c r="F20" s="95"/>
      <c r="G20" s="95"/>
      <c r="H20" s="95"/>
      <c r="I20" s="49"/>
      <c r="J20" s="49"/>
      <c r="K20" s="49"/>
    </row>
    <row r="21" spans="2:11" ht="38.1" customHeight="1">
      <c r="B21" s="49"/>
      <c r="C21" s="49"/>
      <c r="D21" s="49"/>
      <c r="E21" s="95"/>
      <c r="F21" s="95"/>
      <c r="G21" s="95"/>
      <c r="H21" s="95"/>
      <c r="I21" s="49"/>
      <c r="J21" s="49"/>
      <c r="K21" s="49"/>
    </row>
    <row r="22" spans="2:11" ht="38.1" customHeight="1">
      <c r="B22" s="49"/>
      <c r="C22" s="49"/>
      <c r="D22" s="49"/>
      <c r="E22" s="95"/>
      <c r="F22" s="95"/>
      <c r="G22" s="95"/>
      <c r="H22" s="95"/>
      <c r="I22" s="49"/>
      <c r="J22" s="49"/>
      <c r="K22" s="49"/>
    </row>
    <row r="23" spans="2:11" ht="38.1" customHeight="1">
      <c r="B23" s="49"/>
      <c r="C23" s="49"/>
      <c r="D23" s="49"/>
      <c r="E23" s="95"/>
      <c r="F23" s="95"/>
      <c r="G23" s="95"/>
      <c r="H23" s="95"/>
      <c r="I23" s="49"/>
      <c r="J23" s="49"/>
      <c r="K23" s="49"/>
    </row>
    <row r="24" spans="2:11" ht="38.1" customHeight="1">
      <c r="B24" s="49"/>
      <c r="C24" s="49"/>
      <c r="D24" s="49"/>
      <c r="E24" s="95"/>
      <c r="F24" s="95"/>
      <c r="G24" s="95"/>
      <c r="H24" s="95"/>
      <c r="I24" s="49"/>
      <c r="J24" s="49"/>
      <c r="K24" s="49"/>
    </row>
    <row r="25" spans="2:11" ht="38.1" customHeight="1">
      <c r="B25" s="49"/>
      <c r="C25" s="49"/>
      <c r="D25" s="49"/>
      <c r="E25" s="95"/>
      <c r="F25" s="95"/>
      <c r="G25" s="95"/>
      <c r="H25" s="95"/>
      <c r="I25" s="49"/>
      <c r="J25" s="49"/>
      <c r="K25" s="49"/>
    </row>
    <row r="26" spans="2:11" ht="38.1" customHeight="1">
      <c r="B26" s="49"/>
      <c r="C26" s="49"/>
      <c r="D26" s="49"/>
      <c r="E26" s="95"/>
      <c r="F26" s="95"/>
      <c r="G26" s="95"/>
      <c r="H26" s="95"/>
      <c r="I26" s="49"/>
      <c r="J26" s="49"/>
      <c r="K26" s="49"/>
    </row>
    <row r="27" spans="2:11" ht="38.1" customHeight="1">
      <c r="B27" s="49"/>
      <c r="C27" s="49"/>
      <c r="D27" s="49"/>
      <c r="E27" s="95"/>
      <c r="F27" s="95"/>
      <c r="G27" s="95"/>
      <c r="H27" s="95"/>
      <c r="I27" s="49"/>
      <c r="J27" s="49"/>
      <c r="K27" s="49"/>
    </row>
    <row r="28" spans="2:11" ht="38.1" customHeight="1">
      <c r="B28" s="49"/>
      <c r="C28" s="49"/>
      <c r="D28" s="49"/>
      <c r="E28" s="95"/>
      <c r="F28" s="95"/>
      <c r="G28" s="95"/>
      <c r="H28" s="95"/>
      <c r="I28" s="49"/>
      <c r="J28" s="49"/>
      <c r="K28" s="49"/>
    </row>
    <row r="29" spans="2:11" ht="38.1" customHeight="1">
      <c r="B29" s="49"/>
      <c r="C29" s="49"/>
      <c r="D29" s="49"/>
      <c r="E29" s="95"/>
      <c r="F29" s="95"/>
      <c r="G29" s="95"/>
      <c r="H29" s="95"/>
      <c r="I29" s="49"/>
      <c r="J29" s="49"/>
      <c r="K29" s="49"/>
    </row>
    <row r="30" spans="2:11" ht="38.1" customHeight="1">
      <c r="B30" s="49"/>
      <c r="C30" s="49"/>
      <c r="D30" s="49"/>
      <c r="E30" s="95"/>
      <c r="F30" s="95"/>
      <c r="G30" s="95"/>
      <c r="H30" s="95"/>
      <c r="I30" s="49"/>
      <c r="J30" s="49"/>
      <c r="K30" s="49"/>
    </row>
    <row r="31" spans="2:11" ht="38.1" customHeight="1">
      <c r="B31" s="49"/>
      <c r="C31" s="49"/>
      <c r="D31" s="49"/>
      <c r="E31" s="95"/>
      <c r="F31" s="95"/>
      <c r="G31" s="95"/>
      <c r="H31" s="95"/>
      <c r="I31" s="49"/>
      <c r="J31" s="49"/>
      <c r="K31" s="49"/>
    </row>
    <row r="32" spans="2:11" ht="38.1"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5">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88" priority="1">
      <formula>OR($A6:$L402&lt;&gt;"")</formula>
    </cfRule>
  </conditionalFormatting>
  <conditionalFormatting sqref="B6:K11">
    <cfRule type="expression" dxfId="87" priority="4904">
      <formula>OR($A10:$L424&lt;&gt;"")</formula>
    </cfRule>
  </conditionalFormatting>
  <conditionalFormatting sqref="B12:K12">
    <cfRule type="expression" dxfId="86" priority="4910">
      <formula>OR($A15:$L213&lt;&gt;"")</formula>
    </cfRule>
  </conditionalFormatting>
  <conditionalFormatting sqref="B14:K14">
    <cfRule type="expression" dxfId="85" priority="4916">
      <formula>OR($A15:$L212&lt;&gt;"")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1"/>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120</v>
      </c>
    </row>
    <row r="2" spans="1:13" ht="11.25" customHeight="1">
      <c r="A2" s="184" t="s">
        <v>1</v>
      </c>
      <c r="B2" s="200" t="s">
        <v>8</v>
      </c>
      <c r="C2" s="184" t="s">
        <v>2</v>
      </c>
      <c r="D2" s="200" t="s">
        <v>3</v>
      </c>
      <c r="E2" s="200" t="s">
        <v>43</v>
      </c>
      <c r="F2" s="200" t="s">
        <v>78</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64">
        <v>1</v>
      </c>
      <c r="B6" s="58" t="s">
        <v>125</v>
      </c>
      <c r="C6" s="58" t="s">
        <v>380</v>
      </c>
      <c r="D6" s="58" t="s">
        <v>381</v>
      </c>
      <c r="E6" s="75" t="s">
        <v>382</v>
      </c>
      <c r="F6" s="75" t="s">
        <v>382</v>
      </c>
      <c r="G6" s="76" t="s">
        <v>383</v>
      </c>
      <c r="H6" s="58" t="s">
        <v>133</v>
      </c>
      <c r="I6" s="58" t="s">
        <v>384</v>
      </c>
      <c r="J6" s="58" t="s">
        <v>387</v>
      </c>
      <c r="K6" s="58" t="s">
        <v>389</v>
      </c>
      <c r="L6" s="56">
        <f>VLOOKUP(H6,Sheet1!C:D,2,FALSE)</f>
        <v>1</v>
      </c>
      <c r="M6" s="57"/>
    </row>
    <row r="7" spans="1:13" ht="75" customHeight="1">
      <c r="A7" s="54">
        <f>IF(B7="","",A6+1)</f>
        <v>2</v>
      </c>
      <c r="B7" s="58" t="s">
        <v>125</v>
      </c>
      <c r="C7" s="58" t="s">
        <v>380</v>
      </c>
      <c r="D7" s="58" t="s">
        <v>381</v>
      </c>
      <c r="E7" s="75" t="s">
        <v>382</v>
      </c>
      <c r="F7" s="75" t="s">
        <v>382</v>
      </c>
      <c r="G7" s="76" t="s">
        <v>383</v>
      </c>
      <c r="H7" s="58" t="s">
        <v>133</v>
      </c>
      <c r="I7" s="58" t="s">
        <v>384</v>
      </c>
      <c r="J7" s="58" t="s">
        <v>387</v>
      </c>
      <c r="K7" s="58" t="s">
        <v>390</v>
      </c>
      <c r="L7" s="56">
        <f>VLOOKUP(H7,Sheet1!C:D,2,FALSE)</f>
        <v>1</v>
      </c>
      <c r="M7" s="57"/>
    </row>
    <row r="8" spans="1:13" ht="75" customHeight="1">
      <c r="A8" s="54">
        <f>IF(B8="","",A7+1)</f>
        <v>3</v>
      </c>
      <c r="B8" s="58" t="s">
        <v>125</v>
      </c>
      <c r="C8" s="58" t="s">
        <v>380</v>
      </c>
      <c r="D8" s="58" t="s">
        <v>381</v>
      </c>
      <c r="E8" s="75" t="s">
        <v>382</v>
      </c>
      <c r="F8" s="75" t="s">
        <v>382</v>
      </c>
      <c r="G8" s="76" t="s">
        <v>383</v>
      </c>
      <c r="H8" s="58" t="s">
        <v>133</v>
      </c>
      <c r="I8" s="58" t="s">
        <v>384</v>
      </c>
      <c r="J8" s="58" t="s">
        <v>387</v>
      </c>
      <c r="K8" s="58" t="s">
        <v>391</v>
      </c>
      <c r="L8" s="56">
        <f>VLOOKUP(H8,Sheet1!C:D,2,FALSE)</f>
        <v>1</v>
      </c>
      <c r="M8" s="57"/>
    </row>
    <row r="9" spans="1:13" ht="75" customHeight="1">
      <c r="A9" s="54">
        <f t="shared" ref="A9:A35" si="0">IF(B9="","",A8+1)</f>
        <v>4</v>
      </c>
      <c r="B9" s="58" t="s">
        <v>125</v>
      </c>
      <c r="C9" s="58" t="s">
        <v>380</v>
      </c>
      <c r="D9" s="58" t="s">
        <v>381</v>
      </c>
      <c r="E9" s="75" t="s">
        <v>382</v>
      </c>
      <c r="F9" s="75" t="s">
        <v>382</v>
      </c>
      <c r="G9" s="76" t="s">
        <v>383</v>
      </c>
      <c r="H9" s="58" t="s">
        <v>133</v>
      </c>
      <c r="I9" s="58" t="s">
        <v>384</v>
      </c>
      <c r="J9" s="58" t="s">
        <v>387</v>
      </c>
      <c r="K9" s="58" t="s">
        <v>392</v>
      </c>
      <c r="L9" s="56">
        <f>VLOOKUP(H9,Sheet1!C:D,2,FALSE)</f>
        <v>1</v>
      </c>
      <c r="M9" s="57"/>
    </row>
    <row r="10" spans="1:13" ht="75" customHeight="1">
      <c r="A10" s="54">
        <f t="shared" si="0"/>
        <v>5</v>
      </c>
      <c r="B10" s="55" t="s">
        <v>125</v>
      </c>
      <c r="C10" s="59" t="s">
        <v>533</v>
      </c>
      <c r="D10" s="55" t="s">
        <v>534</v>
      </c>
      <c r="E10" s="55" t="s">
        <v>535</v>
      </c>
      <c r="F10" s="75" t="s">
        <v>536</v>
      </c>
      <c r="G10" s="72" t="s">
        <v>537</v>
      </c>
      <c r="H10" s="59" t="s">
        <v>131</v>
      </c>
      <c r="I10" s="59" t="s">
        <v>538</v>
      </c>
      <c r="J10" s="59" t="s">
        <v>541</v>
      </c>
      <c r="K10" s="59" t="s">
        <v>1217</v>
      </c>
      <c r="L10" s="56">
        <f>VLOOKUP(H10,Sheet1!C:D,2,FALSE)</f>
        <v>1</v>
      </c>
      <c r="M10" s="57"/>
    </row>
    <row r="11" spans="1:13" ht="75" customHeight="1">
      <c r="A11" s="54">
        <f t="shared" si="0"/>
        <v>6</v>
      </c>
      <c r="B11" s="55" t="s">
        <v>125</v>
      </c>
      <c r="C11" s="55" t="s">
        <v>533</v>
      </c>
      <c r="D11" s="55" t="s">
        <v>543</v>
      </c>
      <c r="E11" s="75" t="s">
        <v>544</v>
      </c>
      <c r="F11" s="75" t="s">
        <v>545</v>
      </c>
      <c r="G11" s="77" t="s">
        <v>546</v>
      </c>
      <c r="H11" s="55" t="s">
        <v>131</v>
      </c>
      <c r="I11" s="55" t="s">
        <v>547</v>
      </c>
      <c r="J11" s="55" t="s">
        <v>550</v>
      </c>
      <c r="K11" s="55" t="s">
        <v>551</v>
      </c>
      <c r="L11" s="56">
        <f>VLOOKUP(H11,Sheet1!C:D,2,FALSE)</f>
        <v>1</v>
      </c>
      <c r="M11" s="57"/>
    </row>
    <row r="12" spans="1:13" ht="75" customHeight="1">
      <c r="A12" s="54">
        <f t="shared" si="0"/>
        <v>7</v>
      </c>
      <c r="B12" s="71" t="s">
        <v>125</v>
      </c>
      <c r="C12" s="71" t="s">
        <v>566</v>
      </c>
      <c r="D12" s="71" t="s">
        <v>567</v>
      </c>
      <c r="E12" s="83" t="s">
        <v>1337</v>
      </c>
      <c r="F12" s="83"/>
      <c r="G12" s="84" t="s">
        <v>568</v>
      </c>
      <c r="H12" s="71" t="s">
        <v>1309</v>
      </c>
      <c r="I12" s="71" t="s">
        <v>1312</v>
      </c>
      <c r="J12" s="71" t="s">
        <v>569</v>
      </c>
      <c r="K12" s="71" t="s">
        <v>1219</v>
      </c>
      <c r="L12" s="56">
        <f>VLOOKUP(H12,Sheet1!C:D,2,FALSE)</f>
        <v>1</v>
      </c>
      <c r="M12" s="57"/>
    </row>
    <row r="13" spans="1:13" ht="75" customHeight="1">
      <c r="A13" s="54">
        <f t="shared" si="0"/>
        <v>8</v>
      </c>
      <c r="B13" s="87" t="s">
        <v>125</v>
      </c>
      <c r="C13" s="87" t="s">
        <v>640</v>
      </c>
      <c r="D13" s="87" t="s">
        <v>259</v>
      </c>
      <c r="E13" s="90" t="s">
        <v>260</v>
      </c>
      <c r="F13" s="90" t="s">
        <v>261</v>
      </c>
      <c r="G13" s="84" t="s">
        <v>641</v>
      </c>
      <c r="H13" s="87" t="s">
        <v>131</v>
      </c>
      <c r="I13" s="87" t="s">
        <v>262</v>
      </c>
      <c r="J13" s="87" t="s">
        <v>642</v>
      </c>
      <c r="K13" s="87" t="s">
        <v>647</v>
      </c>
      <c r="L13" s="56">
        <f>VLOOKUP(H13,Sheet1!C:D,2,FALSE)</f>
        <v>1</v>
      </c>
      <c r="M13" s="57"/>
    </row>
    <row r="14" spans="1:13" ht="75" customHeight="1">
      <c r="A14" s="54">
        <f t="shared" si="0"/>
        <v>9</v>
      </c>
      <c r="B14" s="55" t="s">
        <v>125</v>
      </c>
      <c r="C14" s="55" t="s">
        <v>1043</v>
      </c>
      <c r="D14" s="55" t="s">
        <v>1026</v>
      </c>
      <c r="E14" s="75" t="s">
        <v>1027</v>
      </c>
      <c r="F14" s="55" t="s">
        <v>1027</v>
      </c>
      <c r="G14" s="80" t="s">
        <v>1028</v>
      </c>
      <c r="H14" s="55" t="s">
        <v>131</v>
      </c>
      <c r="I14" s="55" t="s">
        <v>1029</v>
      </c>
      <c r="J14" s="55" t="s">
        <v>1030</v>
      </c>
      <c r="K14" s="59" t="s">
        <v>1253</v>
      </c>
      <c r="L14" s="56">
        <f>VLOOKUP(H14,Sheet1!C:D,2,FALSE)</f>
        <v>1</v>
      </c>
      <c r="M14" s="57"/>
    </row>
    <row r="15" spans="1:13" ht="75" customHeight="1">
      <c r="A15" s="54">
        <f t="shared" si="0"/>
        <v>10</v>
      </c>
      <c r="B15" s="55" t="s">
        <v>125</v>
      </c>
      <c r="C15" s="55" t="s">
        <v>1025</v>
      </c>
      <c r="D15" s="55" t="s">
        <v>1039</v>
      </c>
      <c r="E15" s="55" t="s">
        <v>1040</v>
      </c>
      <c r="F15" s="75" t="s">
        <v>1040</v>
      </c>
      <c r="G15" s="80" t="s">
        <v>1028</v>
      </c>
      <c r="H15" s="75" t="s">
        <v>131</v>
      </c>
      <c r="I15" s="55" t="s">
        <v>1041</v>
      </c>
      <c r="J15" s="55" t="s">
        <v>1042</v>
      </c>
      <c r="K15" s="55" t="s">
        <v>1255</v>
      </c>
      <c r="L15" s="56">
        <f>VLOOKUP(H15,Sheet1!C:D,2,FALSE)</f>
        <v>1</v>
      </c>
      <c r="M15" s="57"/>
    </row>
    <row r="16" spans="1:13" ht="120.6" customHeight="1">
      <c r="A16" s="54">
        <f t="shared" si="0"/>
        <v>11</v>
      </c>
      <c r="B16" s="55" t="s">
        <v>125</v>
      </c>
      <c r="C16" s="55" t="s">
        <v>1120</v>
      </c>
      <c r="D16" s="55" t="s">
        <v>1121</v>
      </c>
      <c r="E16" s="75" t="s">
        <v>1122</v>
      </c>
      <c r="F16" s="75" t="s">
        <v>1122</v>
      </c>
      <c r="G16" s="80" t="s">
        <v>1123</v>
      </c>
      <c r="H16" s="55" t="s">
        <v>131</v>
      </c>
      <c r="I16" s="59" t="s">
        <v>1124</v>
      </c>
      <c r="J16" s="55" t="s">
        <v>1125</v>
      </c>
      <c r="K16" s="55" t="s">
        <v>1268</v>
      </c>
      <c r="L16" s="56">
        <f>VLOOKUP(H16,Sheet1!C:D,2,FALSE)</f>
        <v>1</v>
      </c>
      <c r="M16" s="57"/>
    </row>
    <row r="17" spans="1:13" ht="75" customHeight="1">
      <c r="A17" s="54">
        <f t="shared" si="0"/>
        <v>12</v>
      </c>
      <c r="B17" s="55" t="s">
        <v>125</v>
      </c>
      <c r="C17" s="55" t="s">
        <v>1154</v>
      </c>
      <c r="D17" s="55" t="s">
        <v>1161</v>
      </c>
      <c r="E17" s="75" t="s">
        <v>1155</v>
      </c>
      <c r="F17" s="55" t="s">
        <v>1156</v>
      </c>
      <c r="G17" s="80" t="s">
        <v>1157</v>
      </c>
      <c r="H17" s="55" t="s">
        <v>131</v>
      </c>
      <c r="I17" s="55" t="s">
        <v>1158</v>
      </c>
      <c r="J17" s="55" t="s">
        <v>1159</v>
      </c>
      <c r="K17" s="55" t="s">
        <v>1160</v>
      </c>
      <c r="L17" s="56">
        <f>VLOOKUP(H17,Sheet1!C:D,2,FALSE)</f>
        <v>1</v>
      </c>
      <c r="M17" s="57"/>
    </row>
    <row r="18" spans="1:13" ht="75" customHeight="1">
      <c r="A18" s="54">
        <f t="shared" si="0"/>
        <v>13</v>
      </c>
      <c r="B18" s="55" t="s">
        <v>125</v>
      </c>
      <c r="C18" s="55" t="s">
        <v>1402</v>
      </c>
      <c r="D18" s="55" t="s">
        <v>1403</v>
      </c>
      <c r="E18" s="75" t="s">
        <v>1404</v>
      </c>
      <c r="F18" s="75" t="s">
        <v>1405</v>
      </c>
      <c r="G18" s="80" t="s">
        <v>1406</v>
      </c>
      <c r="H18" s="55" t="s">
        <v>1407</v>
      </c>
      <c r="I18" s="55" t="s">
        <v>1408</v>
      </c>
      <c r="J18" s="55" t="s">
        <v>1409</v>
      </c>
      <c r="K18" s="55" t="s">
        <v>1413</v>
      </c>
      <c r="L18" s="56">
        <f>VLOOKUP(H18,Sheet1!C:D,2,FALSE)</f>
        <v>1</v>
      </c>
    </row>
    <row r="19" spans="1:13" ht="75" customHeight="1">
      <c r="A19" s="54">
        <f t="shared" si="0"/>
        <v>14</v>
      </c>
      <c r="B19" s="55" t="s">
        <v>130</v>
      </c>
      <c r="C19" s="55" t="s">
        <v>1471</v>
      </c>
      <c r="D19" s="55" t="s">
        <v>1472</v>
      </c>
      <c r="E19" s="75" t="s">
        <v>1473</v>
      </c>
      <c r="F19" s="75" t="s">
        <v>1474</v>
      </c>
      <c r="G19" s="80" t="s">
        <v>1475</v>
      </c>
      <c r="H19" s="55" t="s">
        <v>1407</v>
      </c>
      <c r="I19" s="117" t="s">
        <v>1476</v>
      </c>
      <c r="J19" s="55" t="s">
        <v>1477</v>
      </c>
      <c r="K19" s="55" t="s">
        <v>1481</v>
      </c>
      <c r="L19" s="56">
        <f>VLOOKUP(H19,Sheet1!C:D,2,FALSE)</f>
        <v>1</v>
      </c>
    </row>
    <row r="20" spans="1:13" ht="75" customHeight="1">
      <c r="A20" s="54">
        <f t="shared" si="0"/>
        <v>15</v>
      </c>
      <c r="B20" s="55" t="s">
        <v>130</v>
      </c>
      <c r="C20" s="55" t="s">
        <v>1471</v>
      </c>
      <c r="D20" s="55" t="s">
        <v>1472</v>
      </c>
      <c r="E20" s="75" t="s">
        <v>1473</v>
      </c>
      <c r="F20" s="75" t="s">
        <v>1474</v>
      </c>
      <c r="G20" s="80" t="s">
        <v>1475</v>
      </c>
      <c r="H20" s="55" t="s">
        <v>1407</v>
      </c>
      <c r="I20" s="117" t="s">
        <v>1476</v>
      </c>
      <c r="J20" s="55" t="s">
        <v>1477</v>
      </c>
      <c r="K20" s="55" t="s">
        <v>1482</v>
      </c>
      <c r="L20" s="56">
        <f>VLOOKUP(H20,Sheet1!C:D,2,FALSE)</f>
        <v>1</v>
      </c>
    </row>
    <row r="21" spans="1:13" ht="75" customHeight="1">
      <c r="A21" s="54">
        <f t="shared" si="0"/>
        <v>16</v>
      </c>
      <c r="B21" s="55" t="s">
        <v>125</v>
      </c>
      <c r="C21" s="55" t="s">
        <v>225</v>
      </c>
      <c r="D21" s="55" t="s">
        <v>798</v>
      </c>
      <c r="E21" s="75" t="s">
        <v>799</v>
      </c>
      <c r="F21" s="75" t="s">
        <v>800</v>
      </c>
      <c r="G21" s="80" t="s">
        <v>801</v>
      </c>
      <c r="H21" s="55" t="s">
        <v>182</v>
      </c>
      <c r="I21" s="55" t="s">
        <v>802</v>
      </c>
      <c r="J21" s="55" t="s">
        <v>803</v>
      </c>
      <c r="K21" s="55" t="s">
        <v>805</v>
      </c>
      <c r="L21" s="56">
        <f>VLOOKUP(H21,Sheet1!C:D,2,FALSE)</f>
        <v>2</v>
      </c>
    </row>
    <row r="22" spans="1:13" ht="75" customHeight="1">
      <c r="A22" s="54">
        <f t="shared" si="0"/>
        <v>17</v>
      </c>
      <c r="B22" s="55" t="s">
        <v>125</v>
      </c>
      <c r="C22" s="55" t="s">
        <v>225</v>
      </c>
      <c r="D22" s="55" t="s">
        <v>798</v>
      </c>
      <c r="E22" s="75" t="s">
        <v>799</v>
      </c>
      <c r="F22" s="55" t="s">
        <v>800</v>
      </c>
      <c r="G22" s="80" t="s">
        <v>801</v>
      </c>
      <c r="H22" s="55" t="s">
        <v>182</v>
      </c>
      <c r="I22" s="55" t="s">
        <v>802</v>
      </c>
      <c r="J22" s="55" t="s">
        <v>803</v>
      </c>
      <c r="K22" s="55" t="s">
        <v>806</v>
      </c>
      <c r="L22" s="56">
        <f>VLOOKUP(H22,Sheet1!C:D,2,FALSE)</f>
        <v>2</v>
      </c>
    </row>
    <row r="23" spans="1:13" ht="75" customHeight="1">
      <c r="A23" s="54">
        <f t="shared" si="0"/>
        <v>18</v>
      </c>
      <c r="B23" s="55" t="s">
        <v>129</v>
      </c>
      <c r="C23" s="55" t="s">
        <v>859</v>
      </c>
      <c r="D23" s="55" t="s">
        <v>860</v>
      </c>
      <c r="E23" s="75" t="s">
        <v>861</v>
      </c>
      <c r="F23" s="75" t="s">
        <v>861</v>
      </c>
      <c r="G23" s="80" t="s">
        <v>862</v>
      </c>
      <c r="H23" s="55" t="s">
        <v>128</v>
      </c>
      <c r="I23" s="55" t="s">
        <v>863</v>
      </c>
      <c r="J23" s="55" t="s">
        <v>867</v>
      </c>
      <c r="K23" s="55" t="s">
        <v>868</v>
      </c>
      <c r="L23" s="56">
        <f>VLOOKUP(H23,Sheet1!C:D,2,FALSE)</f>
        <v>3</v>
      </c>
    </row>
    <row r="24" spans="1:13" ht="141" customHeight="1">
      <c r="A24" s="54">
        <f t="shared" si="0"/>
        <v>19</v>
      </c>
      <c r="B24" s="58" t="s">
        <v>125</v>
      </c>
      <c r="C24" s="58" t="s">
        <v>1113</v>
      </c>
      <c r="D24" s="58" t="s">
        <v>1114</v>
      </c>
      <c r="E24" s="75" t="s">
        <v>1363</v>
      </c>
      <c r="F24" s="75" t="s">
        <v>1115</v>
      </c>
      <c r="G24" s="100" t="s">
        <v>1116</v>
      </c>
      <c r="H24" s="58" t="s">
        <v>1117</v>
      </c>
      <c r="I24" s="58" t="s">
        <v>1118</v>
      </c>
      <c r="J24" s="58" t="s">
        <v>1119</v>
      </c>
      <c r="K24" s="58" t="s">
        <v>1266</v>
      </c>
      <c r="L24" s="56">
        <f>VLOOKUP(H24,Sheet1!C:D,2,FALSE)</f>
        <v>3</v>
      </c>
    </row>
    <row r="25" spans="1:13" ht="141" customHeight="1">
      <c r="A25" s="54">
        <f t="shared" si="0"/>
        <v>20</v>
      </c>
      <c r="B25" s="58" t="s">
        <v>129</v>
      </c>
      <c r="C25" s="58" t="s">
        <v>1549</v>
      </c>
      <c r="D25" s="58" t="s">
        <v>1569</v>
      </c>
      <c r="E25" s="75" t="s">
        <v>1570</v>
      </c>
      <c r="F25" s="75" t="s">
        <v>1571</v>
      </c>
      <c r="G25" s="136" t="s">
        <v>1572</v>
      </c>
      <c r="H25" s="58" t="s">
        <v>1576</v>
      </c>
      <c r="I25" s="58" t="s">
        <v>1577</v>
      </c>
      <c r="J25" s="58" t="s">
        <v>1555</v>
      </c>
      <c r="K25" s="58" t="s">
        <v>1563</v>
      </c>
      <c r="L25" s="56">
        <f>VLOOKUP(H25,Sheet1!C:D,2,FALSE)</f>
        <v>3</v>
      </c>
    </row>
    <row r="26" spans="1:13" ht="75" customHeight="1">
      <c r="A26" s="54">
        <f t="shared" si="0"/>
        <v>21</v>
      </c>
      <c r="B26" s="59" t="s">
        <v>125</v>
      </c>
      <c r="C26" s="55" t="s">
        <v>721</v>
      </c>
      <c r="D26" s="55" t="s">
        <v>722</v>
      </c>
      <c r="E26" s="75" t="s">
        <v>187</v>
      </c>
      <c r="F26" s="75" t="s">
        <v>188</v>
      </c>
      <c r="G26" s="80" t="s">
        <v>723</v>
      </c>
      <c r="H26" s="55" t="s">
        <v>132</v>
      </c>
      <c r="I26" s="55" t="s">
        <v>724</v>
      </c>
      <c r="J26" s="55" t="s">
        <v>550</v>
      </c>
      <c r="K26" s="55" t="s">
        <v>726</v>
      </c>
      <c r="L26" s="56">
        <f>VLOOKUP(H26,Sheet1!C:D,2,FALSE)</f>
        <v>4</v>
      </c>
    </row>
    <row r="27" spans="1:13" ht="75" customHeight="1">
      <c r="A27" s="54">
        <f t="shared" si="0"/>
        <v>22</v>
      </c>
      <c r="B27" s="55" t="s">
        <v>125</v>
      </c>
      <c r="C27" s="55" t="s">
        <v>721</v>
      </c>
      <c r="D27" s="55" t="s">
        <v>722</v>
      </c>
      <c r="E27" s="75" t="s">
        <v>187</v>
      </c>
      <c r="F27" s="75" t="s">
        <v>188</v>
      </c>
      <c r="G27" s="80" t="s">
        <v>723</v>
      </c>
      <c r="H27" s="55" t="s">
        <v>132</v>
      </c>
      <c r="I27" s="55" t="s">
        <v>724</v>
      </c>
      <c r="J27" s="55" t="s">
        <v>550</v>
      </c>
      <c r="K27" s="55" t="s">
        <v>727</v>
      </c>
      <c r="L27" s="56">
        <f>VLOOKUP(H27,Sheet1!C:D,2,FALSE)</f>
        <v>4</v>
      </c>
    </row>
    <row r="28" spans="1:13" ht="75" customHeight="1">
      <c r="A28" s="54">
        <f t="shared" si="0"/>
        <v>23</v>
      </c>
      <c r="B28" s="55" t="s">
        <v>125</v>
      </c>
      <c r="C28" s="55" t="s">
        <v>838</v>
      </c>
      <c r="D28" s="55" t="s">
        <v>839</v>
      </c>
      <c r="E28" s="75" t="s">
        <v>840</v>
      </c>
      <c r="F28" s="75" t="s">
        <v>841</v>
      </c>
      <c r="G28" s="80" t="s">
        <v>842</v>
      </c>
      <c r="H28" s="55" t="s">
        <v>843</v>
      </c>
      <c r="I28" s="55" t="s">
        <v>844</v>
      </c>
      <c r="J28" s="55" t="s">
        <v>845</v>
      </c>
      <c r="K28" s="55" t="s">
        <v>846</v>
      </c>
      <c r="L28" s="56">
        <f>VLOOKUP(H28,Sheet1!C:D,2,FALSE)</f>
        <v>7</v>
      </c>
    </row>
    <row r="29" spans="1:13" ht="75" customHeight="1">
      <c r="A29" s="54">
        <f t="shared" si="0"/>
        <v>24</v>
      </c>
      <c r="B29" s="58" t="s">
        <v>125</v>
      </c>
      <c r="C29" s="58" t="s">
        <v>994</v>
      </c>
      <c r="D29" s="58" t="s">
        <v>999</v>
      </c>
      <c r="E29" s="75" t="s">
        <v>1356</v>
      </c>
      <c r="F29" s="75" t="s">
        <v>1357</v>
      </c>
      <c r="G29" s="108" t="s">
        <v>996</v>
      </c>
      <c r="H29" s="58" t="s">
        <v>843</v>
      </c>
      <c r="I29" s="58" t="s">
        <v>997</v>
      </c>
      <c r="J29" s="58" t="s">
        <v>998</v>
      </c>
      <c r="K29" s="58" t="s">
        <v>1249</v>
      </c>
      <c r="L29" s="56">
        <f>VLOOKUP(H29,Sheet1!C:D,2,FALSE)</f>
        <v>7</v>
      </c>
    </row>
    <row r="30" spans="1:13" ht="75" customHeight="1">
      <c r="A30" s="54">
        <f t="shared" si="0"/>
        <v>25</v>
      </c>
      <c r="B30" s="59" t="s">
        <v>1283</v>
      </c>
      <c r="C30" s="59" t="s">
        <v>137</v>
      </c>
      <c r="D30" s="59" t="s">
        <v>138</v>
      </c>
      <c r="E30" s="59" t="s">
        <v>139</v>
      </c>
      <c r="F30" s="59" t="s">
        <v>140</v>
      </c>
      <c r="G30" s="73" t="s">
        <v>1286</v>
      </c>
      <c r="H30" s="59" t="s">
        <v>16</v>
      </c>
      <c r="I30" s="59" t="s">
        <v>141</v>
      </c>
      <c r="J30" s="59" t="s">
        <v>142</v>
      </c>
      <c r="K30" s="59" t="s">
        <v>1297</v>
      </c>
      <c r="L30" s="56">
        <f>VLOOKUP(H30,Sheet1!C:D,2,FALSE)</f>
        <v>7</v>
      </c>
    </row>
    <row r="31" spans="1:13" ht="75" customHeight="1">
      <c r="A31" s="54">
        <f t="shared" si="0"/>
        <v>26</v>
      </c>
      <c r="B31" s="55" t="s">
        <v>127</v>
      </c>
      <c r="C31" s="55" t="s">
        <v>436</v>
      </c>
      <c r="D31" s="55" t="s">
        <v>442</v>
      </c>
      <c r="E31" s="75" t="s">
        <v>437</v>
      </c>
      <c r="F31" s="55" t="s">
        <v>437</v>
      </c>
      <c r="G31" s="79" t="s">
        <v>438</v>
      </c>
      <c r="H31" s="55" t="s">
        <v>161</v>
      </c>
      <c r="I31" s="55" t="s">
        <v>439</v>
      </c>
      <c r="J31" s="55" t="s">
        <v>440</v>
      </c>
      <c r="K31" s="55" t="s">
        <v>441</v>
      </c>
      <c r="L31" s="56">
        <f>VLOOKUP(H31,Sheet1!C:D,2,FALSE)</f>
        <v>14</v>
      </c>
    </row>
    <row r="32" spans="1:13" ht="75" customHeight="1">
      <c r="A32" s="54">
        <f t="shared" si="0"/>
        <v>27</v>
      </c>
      <c r="B32" s="55" t="s">
        <v>125</v>
      </c>
      <c r="C32" s="55" t="s">
        <v>1066</v>
      </c>
      <c r="D32" s="55" t="s">
        <v>1067</v>
      </c>
      <c r="E32" s="55" t="s">
        <v>1068</v>
      </c>
      <c r="F32" s="75" t="s">
        <v>1069</v>
      </c>
      <c r="G32" s="80" t="s">
        <v>1070</v>
      </c>
      <c r="H32" s="75" t="s">
        <v>161</v>
      </c>
      <c r="I32" s="55" t="s">
        <v>1071</v>
      </c>
      <c r="J32" s="55" t="s">
        <v>1072</v>
      </c>
      <c r="K32" s="55" t="s">
        <v>1077</v>
      </c>
      <c r="L32" s="56">
        <f>VLOOKUP(H32,Sheet1!C:D,2,FALSE)</f>
        <v>14</v>
      </c>
    </row>
    <row r="33" spans="1:12" ht="75" customHeight="1">
      <c r="A33" s="54">
        <f t="shared" si="0"/>
        <v>28</v>
      </c>
      <c r="B33" s="55" t="s">
        <v>125</v>
      </c>
      <c r="C33" s="55" t="s">
        <v>778</v>
      </c>
      <c r="D33" s="55" t="s">
        <v>786</v>
      </c>
      <c r="E33" s="55" t="s">
        <v>780</v>
      </c>
      <c r="F33" s="55" t="s">
        <v>1366</v>
      </c>
      <c r="G33" s="80" t="s">
        <v>781</v>
      </c>
      <c r="H33" s="75" t="s">
        <v>247</v>
      </c>
      <c r="I33" s="55" t="s">
        <v>782</v>
      </c>
      <c r="J33" s="55" t="s">
        <v>783</v>
      </c>
      <c r="K33" s="55" t="s">
        <v>785</v>
      </c>
      <c r="L33" s="56">
        <f>VLOOKUP(H33,Sheet1!C:D,2,FALSE)</f>
        <v>15</v>
      </c>
    </row>
    <row r="34" spans="1:12" ht="75" customHeight="1">
      <c r="A34" s="54">
        <f t="shared" si="0"/>
        <v>29</v>
      </c>
      <c r="B34" s="58" t="s">
        <v>125</v>
      </c>
      <c r="C34" s="58" t="s">
        <v>1105</v>
      </c>
      <c r="D34" s="58" t="s">
        <v>1112</v>
      </c>
      <c r="E34" s="75" t="s">
        <v>1360</v>
      </c>
      <c r="F34" s="75" t="s">
        <v>1361</v>
      </c>
      <c r="G34" s="100" t="s">
        <v>1106</v>
      </c>
      <c r="H34" s="58" t="s">
        <v>1107</v>
      </c>
      <c r="I34" s="58" t="s">
        <v>1108</v>
      </c>
      <c r="J34" s="58" t="s">
        <v>1110</v>
      </c>
      <c r="K34" s="58" t="s">
        <v>1262</v>
      </c>
      <c r="L34" s="56">
        <f>VLOOKUP(H34,Sheet1!C:D,2,FALSE)</f>
        <v>16</v>
      </c>
    </row>
    <row r="35" spans="1:12" ht="75" customHeight="1">
      <c r="A35" s="54">
        <f t="shared" si="0"/>
        <v>30</v>
      </c>
      <c r="B35" s="55" t="s">
        <v>125</v>
      </c>
      <c r="C35" s="55" t="s">
        <v>407</v>
      </c>
      <c r="D35" s="55" t="s">
        <v>417</v>
      </c>
      <c r="E35" s="75" t="s">
        <v>409</v>
      </c>
      <c r="F35" s="75" t="s">
        <v>410</v>
      </c>
      <c r="G35" s="77" t="s">
        <v>411</v>
      </c>
      <c r="H35" s="55" t="s">
        <v>412</v>
      </c>
      <c r="I35" s="55" t="s">
        <v>413</v>
      </c>
      <c r="J35" s="55" t="s">
        <v>414</v>
      </c>
      <c r="K35" s="55" t="s">
        <v>416</v>
      </c>
      <c r="L35" s="56">
        <f>VLOOKUP(H35,Sheet1!C:D,2,FALSE)</f>
        <v>21</v>
      </c>
    </row>
    <row r="36" spans="1:12" ht="21.75" customHeight="1">
      <c r="B36" s="51">
        <f>COUNTA(B6:B35)</f>
        <v>30</v>
      </c>
      <c r="C36" s="51"/>
      <c r="D36" s="63">
        <f>SUMPRODUCT(1/COUNTIF(D6:D35,D6:D35))</f>
        <v>24</v>
      </c>
      <c r="E36" s="95"/>
      <c r="F36" s="95"/>
      <c r="G36" s="95"/>
      <c r="H36" s="95"/>
      <c r="I36" s="49"/>
      <c r="J36" s="49"/>
      <c r="K36" s="49"/>
    </row>
    <row r="37" spans="1:12" ht="21.75" customHeight="1">
      <c r="B37" s="49"/>
      <c r="C37" s="49"/>
      <c r="D37" s="49"/>
      <c r="E37" s="95"/>
      <c r="F37" s="95"/>
      <c r="G37" s="95"/>
      <c r="H37" s="95"/>
      <c r="I37" s="49"/>
      <c r="J37" s="49"/>
      <c r="K37" s="49"/>
    </row>
    <row r="38" spans="1:12" ht="21.75" customHeight="1">
      <c r="B38" s="49"/>
      <c r="C38" s="49"/>
      <c r="D38" s="49"/>
      <c r="E38" s="95"/>
      <c r="F38" s="95"/>
      <c r="G38" s="95"/>
      <c r="H38" s="95"/>
      <c r="I38" s="49"/>
      <c r="J38" s="49"/>
      <c r="K38" s="49"/>
    </row>
    <row r="39" spans="1:12" ht="21.75" customHeight="1">
      <c r="B39" s="49"/>
      <c r="C39" s="49"/>
      <c r="D39" s="49"/>
      <c r="E39" s="95"/>
      <c r="F39" s="95"/>
      <c r="G39" s="95"/>
      <c r="H39" s="95"/>
      <c r="I39" s="49"/>
      <c r="J39" s="49"/>
      <c r="K39" s="49"/>
    </row>
    <row r="40" spans="1:12" ht="21.75" customHeight="1">
      <c r="B40" s="49"/>
      <c r="C40" s="49"/>
      <c r="D40" s="49"/>
      <c r="E40" s="95"/>
      <c r="F40" s="95"/>
      <c r="G40" s="95"/>
      <c r="H40" s="95"/>
      <c r="I40" s="49"/>
      <c r="J40" s="49"/>
      <c r="K40" s="49"/>
    </row>
    <row r="41" spans="1:12" ht="21.75" customHeight="1">
      <c r="B41" s="49"/>
      <c r="C41" s="49"/>
      <c r="D41" s="49"/>
      <c r="E41" s="95"/>
      <c r="F41" s="95"/>
      <c r="G41" s="95"/>
      <c r="H41" s="95"/>
      <c r="I41" s="49"/>
      <c r="J41" s="49"/>
      <c r="K41" s="49"/>
    </row>
  </sheetData>
  <autoFilter ref="B2:L5">
    <filterColumn colId="6" showButton="0"/>
    <sortState ref="B9:O3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9:G19 J19:K19">
    <cfRule type="expression" dxfId="84" priority="2089">
      <formula>OR($A26:$L214&lt;&gt;"")</formula>
    </cfRule>
  </conditionalFormatting>
  <conditionalFormatting sqref="B20:G20 J20:K20">
    <cfRule type="expression" dxfId="83" priority="3">
      <formula>OR($A26:$L214&lt;&gt;"")</formula>
    </cfRule>
  </conditionalFormatting>
  <conditionalFormatting sqref="H19:H20">
    <cfRule type="expression" dxfId="82" priority="2">
      <formula>OR($A26:$L214&lt;&gt;"")</formula>
    </cfRule>
  </conditionalFormatting>
  <conditionalFormatting sqref="I19:I20">
    <cfRule type="expression" dxfId="81" priority="1">
      <formula>OR($A27:$L206&lt;&gt;"")</formula>
    </cfRule>
  </conditionalFormatting>
  <conditionalFormatting sqref="K2:K5">
    <cfRule type="expression" dxfId="80" priority="3981">
      <formula>OR($A6:$L406&lt;&gt;"")</formula>
    </cfRule>
  </conditionalFormatting>
  <conditionalFormatting sqref="B15:K15">
    <cfRule type="expression" dxfId="79" priority="4940">
      <formula>OR($A22:$L205&lt;&gt;"")</formula>
    </cfRule>
  </conditionalFormatting>
  <conditionalFormatting sqref="B26:K34">
    <cfRule type="expression" dxfId="78" priority="4946">
      <formula>OR($A30:$L218&lt;&gt;"")</formula>
    </cfRule>
  </conditionalFormatting>
  <conditionalFormatting sqref="B35:K35">
    <cfRule type="expression" dxfId="77" priority="4952">
      <formula>OR($A36:$L224&lt;&gt;"")</formula>
    </cfRule>
  </conditionalFormatting>
  <conditionalFormatting sqref="B14:K14">
    <cfRule type="expression" dxfId="76" priority="4958">
      <formula>OR($A21:$L427&lt;&gt;"")</formula>
    </cfRule>
  </conditionalFormatting>
  <conditionalFormatting sqref="B18:K18">
    <cfRule type="expression" dxfId="75" priority="4964">
      <formula>OR($A24:$L213&lt;&gt;"")</formula>
    </cfRule>
  </conditionalFormatting>
  <conditionalFormatting sqref="B21:K25">
    <cfRule type="expression" dxfId="74" priority="4970">
      <formula>OR($A26:$L214&lt;&gt;"")</formula>
    </cfRule>
  </conditionalFormatting>
  <conditionalFormatting sqref="B16:K17">
    <cfRule type="expression" dxfId="73" priority="4976">
      <formula>OR($A23:$L212&lt;&gt;"")</formula>
    </cfRule>
  </conditionalFormatting>
  <conditionalFormatting sqref="B6:K13">
    <cfRule type="expression" dxfId="72" priority="4982">
      <formula>OR($A10:$L419&lt;&gt;"")</formula>
    </cfRule>
  </conditionalFormatting>
  <hyperlinks>
    <hyperlink ref="G3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52"/>
  <sheetViews>
    <sheetView view="pageBreakPreview" topLeftCell="A31"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50</v>
      </c>
    </row>
    <row r="2" spans="1:12" ht="11.25" customHeight="1">
      <c r="A2" s="184" t="s">
        <v>51</v>
      </c>
      <c r="B2" s="200" t="s">
        <v>8</v>
      </c>
      <c r="C2" s="184" t="s">
        <v>2</v>
      </c>
      <c r="D2" s="200" t="s">
        <v>3</v>
      </c>
      <c r="E2" s="200" t="s">
        <v>52</v>
      </c>
      <c r="F2" s="200" t="s">
        <v>5</v>
      </c>
      <c r="G2" s="184" t="s">
        <v>116</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54">
        <v>1</v>
      </c>
      <c r="B6" s="55" t="s">
        <v>127</v>
      </c>
      <c r="C6" s="55" t="s">
        <v>458</v>
      </c>
      <c r="D6" s="55" t="s">
        <v>459</v>
      </c>
      <c r="E6" s="75" t="s">
        <v>460</v>
      </c>
      <c r="F6" s="75" t="s">
        <v>460</v>
      </c>
      <c r="G6" s="77" t="s">
        <v>461</v>
      </c>
      <c r="H6" s="55" t="s">
        <v>1309</v>
      </c>
      <c r="I6" s="55" t="s">
        <v>1310</v>
      </c>
      <c r="J6" s="55" t="s">
        <v>462</v>
      </c>
      <c r="K6" s="55" t="s">
        <v>1180</v>
      </c>
      <c r="L6" s="56">
        <f>VLOOKUP(H6,Sheet1!C:D,2,FALSE)</f>
        <v>1</v>
      </c>
    </row>
    <row r="7" spans="1:12" s="57" customFormat="1" ht="75" customHeight="1">
      <c r="A7" s="54">
        <f t="shared" ref="A7:A34" si="0">IF(B7="","",A6+1)</f>
        <v>2</v>
      </c>
      <c r="B7" s="55" t="s">
        <v>125</v>
      </c>
      <c r="C7" s="55" t="s">
        <v>458</v>
      </c>
      <c r="D7" s="55" t="s">
        <v>463</v>
      </c>
      <c r="E7" s="75" t="s">
        <v>1324</v>
      </c>
      <c r="F7" s="75" t="s">
        <v>1324</v>
      </c>
      <c r="G7" s="77" t="s">
        <v>464</v>
      </c>
      <c r="H7" s="55" t="s">
        <v>1309</v>
      </c>
      <c r="I7" s="55" t="s">
        <v>1311</v>
      </c>
      <c r="J7" s="55" t="s">
        <v>465</v>
      </c>
      <c r="K7" s="55" t="s">
        <v>1181</v>
      </c>
      <c r="L7" s="56">
        <f>VLOOKUP(H7,Sheet1!C:D,2,FALSE)</f>
        <v>1</v>
      </c>
    </row>
    <row r="8" spans="1:12" s="57" customFormat="1" ht="102" customHeight="1">
      <c r="A8" s="54">
        <f t="shared" si="0"/>
        <v>3</v>
      </c>
      <c r="B8" s="55" t="s">
        <v>125</v>
      </c>
      <c r="C8" s="59" t="s">
        <v>222</v>
      </c>
      <c r="D8" s="55" t="s">
        <v>630</v>
      </c>
      <c r="E8" s="85" t="s">
        <v>223</v>
      </c>
      <c r="F8" s="85" t="s">
        <v>224</v>
      </c>
      <c r="G8" s="72" t="s">
        <v>625</v>
      </c>
      <c r="H8" s="59" t="s">
        <v>1309</v>
      </c>
      <c r="I8" s="59" t="s">
        <v>1313</v>
      </c>
      <c r="J8" s="59" t="s">
        <v>626</v>
      </c>
      <c r="K8" s="55" t="s">
        <v>1226</v>
      </c>
      <c r="L8" s="56">
        <f>VLOOKUP(H8,Sheet1!C:D,2,FALSE)</f>
        <v>1</v>
      </c>
    </row>
    <row r="9" spans="1:12" s="57" customFormat="1" ht="75" customHeight="1">
      <c r="A9" s="54">
        <f t="shared" si="0"/>
        <v>4</v>
      </c>
      <c r="B9" s="55" t="s">
        <v>125</v>
      </c>
      <c r="C9" s="55" t="s">
        <v>680</v>
      </c>
      <c r="D9" s="55" t="s">
        <v>681</v>
      </c>
      <c r="E9" s="55" t="s">
        <v>682</v>
      </c>
      <c r="F9" s="75" t="s">
        <v>682</v>
      </c>
      <c r="G9" s="80" t="s">
        <v>683</v>
      </c>
      <c r="H9" s="55" t="s">
        <v>131</v>
      </c>
      <c r="I9" s="55" t="s">
        <v>684</v>
      </c>
      <c r="J9" s="55" t="s">
        <v>685</v>
      </c>
      <c r="K9" s="55" t="s">
        <v>687</v>
      </c>
      <c r="L9" s="56">
        <f>VLOOKUP(H9,Sheet1!C:D,2,FALSE)</f>
        <v>1</v>
      </c>
    </row>
    <row r="10" spans="1:12" s="57" customFormat="1" ht="75" customHeight="1">
      <c r="A10" s="54">
        <f t="shared" si="0"/>
        <v>5</v>
      </c>
      <c r="B10" s="55" t="s">
        <v>125</v>
      </c>
      <c r="C10" s="59" t="s">
        <v>212</v>
      </c>
      <c r="D10" s="55" t="s">
        <v>790</v>
      </c>
      <c r="E10" s="85" t="s">
        <v>213</v>
      </c>
      <c r="F10" s="85" t="s">
        <v>213</v>
      </c>
      <c r="G10" s="107" t="s">
        <v>787</v>
      </c>
      <c r="H10" s="59" t="s">
        <v>131</v>
      </c>
      <c r="I10" s="59" t="s">
        <v>214</v>
      </c>
      <c r="J10" s="59" t="s">
        <v>788</v>
      </c>
      <c r="K10" s="59" t="s">
        <v>789</v>
      </c>
      <c r="L10" s="56">
        <f>VLOOKUP(H10,Sheet1!C:D,2,FALSE)</f>
        <v>1</v>
      </c>
    </row>
    <row r="11" spans="1:12" s="57" customFormat="1" ht="75" customHeight="1">
      <c r="A11" s="54">
        <f t="shared" si="0"/>
        <v>6</v>
      </c>
      <c r="B11" s="58" t="s">
        <v>127</v>
      </c>
      <c r="C11" s="58" t="s">
        <v>458</v>
      </c>
      <c r="D11" s="58" t="s">
        <v>459</v>
      </c>
      <c r="E11" s="75" t="s">
        <v>460</v>
      </c>
      <c r="F11" s="75" t="s">
        <v>460</v>
      </c>
      <c r="G11" s="108" t="s">
        <v>461</v>
      </c>
      <c r="H11" s="58" t="s">
        <v>1309</v>
      </c>
      <c r="I11" s="58" t="s">
        <v>1310</v>
      </c>
      <c r="J11" s="58" t="s">
        <v>462</v>
      </c>
      <c r="K11" s="58" t="s">
        <v>1180</v>
      </c>
      <c r="L11" s="56">
        <f>VLOOKUP(H11,Sheet1!C:D,2,FALSE)</f>
        <v>1</v>
      </c>
    </row>
    <row r="12" spans="1:12" s="57" customFormat="1" ht="75" customHeight="1">
      <c r="A12" s="54">
        <f t="shared" si="0"/>
        <v>7</v>
      </c>
      <c r="B12" s="58" t="s">
        <v>125</v>
      </c>
      <c r="C12" s="58" t="s">
        <v>458</v>
      </c>
      <c r="D12" s="58" t="s">
        <v>463</v>
      </c>
      <c r="E12" s="75" t="s">
        <v>1324</v>
      </c>
      <c r="F12" s="75" t="s">
        <v>1324</v>
      </c>
      <c r="G12" s="108" t="s">
        <v>464</v>
      </c>
      <c r="H12" s="58" t="s">
        <v>1309</v>
      </c>
      <c r="I12" s="58" t="s">
        <v>1311</v>
      </c>
      <c r="J12" s="58" t="s">
        <v>465</v>
      </c>
      <c r="K12" s="58" t="s">
        <v>1181</v>
      </c>
      <c r="L12" s="56">
        <f>VLOOKUP(H12,Sheet1!C:D,2,FALSE)</f>
        <v>1</v>
      </c>
    </row>
    <row r="13" spans="1:12" s="57" customFormat="1" ht="75" customHeight="1">
      <c r="A13" s="54">
        <f t="shared" si="0"/>
        <v>8</v>
      </c>
      <c r="B13" s="55" t="s">
        <v>125</v>
      </c>
      <c r="C13" s="55" t="s">
        <v>1025</v>
      </c>
      <c r="D13" s="55" t="s">
        <v>1031</v>
      </c>
      <c r="E13" s="75" t="s">
        <v>1032</v>
      </c>
      <c r="F13" s="55" t="s">
        <v>1032</v>
      </c>
      <c r="G13" s="80" t="s">
        <v>1028</v>
      </c>
      <c r="H13" s="55" t="s">
        <v>131</v>
      </c>
      <c r="I13" s="55" t="s">
        <v>1033</v>
      </c>
      <c r="J13" s="55" t="s">
        <v>1034</v>
      </c>
      <c r="K13" s="55" t="s">
        <v>1254</v>
      </c>
      <c r="L13" s="56">
        <f>VLOOKUP(H13,Sheet1!C:D,2,FALSE)</f>
        <v>1</v>
      </c>
    </row>
    <row r="14" spans="1:12" s="57" customFormat="1" ht="75" customHeight="1">
      <c r="A14" s="54">
        <f t="shared" si="0"/>
        <v>9</v>
      </c>
      <c r="B14" s="55" t="s">
        <v>125</v>
      </c>
      <c r="C14" s="55" t="s">
        <v>1025</v>
      </c>
      <c r="D14" s="55" t="s">
        <v>1035</v>
      </c>
      <c r="E14" s="55" t="s">
        <v>1036</v>
      </c>
      <c r="F14" s="75" t="s">
        <v>1036</v>
      </c>
      <c r="G14" s="80" t="s">
        <v>1028</v>
      </c>
      <c r="H14" s="75" t="s">
        <v>131</v>
      </c>
      <c r="I14" s="55" t="s">
        <v>1037</v>
      </c>
      <c r="J14" s="55" t="s">
        <v>1038</v>
      </c>
      <c r="K14" s="55" t="s">
        <v>1215</v>
      </c>
      <c r="L14" s="56">
        <f>VLOOKUP(H14,Sheet1!C:D,2,FALSE)</f>
        <v>1</v>
      </c>
    </row>
    <row r="15" spans="1:12" s="57" customFormat="1" ht="75" customHeight="1">
      <c r="A15" s="54">
        <f t="shared" si="0"/>
        <v>10</v>
      </c>
      <c r="B15" s="55" t="s">
        <v>125</v>
      </c>
      <c r="C15" s="55" t="s">
        <v>1484</v>
      </c>
      <c r="D15" s="55" t="s">
        <v>1485</v>
      </c>
      <c r="E15" s="55" t="s">
        <v>1486</v>
      </c>
      <c r="F15" s="75" t="s">
        <v>1487</v>
      </c>
      <c r="G15" s="145" t="s">
        <v>1488</v>
      </c>
      <c r="H15" s="75" t="s">
        <v>1407</v>
      </c>
      <c r="I15" s="55" t="s">
        <v>1489</v>
      </c>
      <c r="J15" s="55" t="s">
        <v>1490</v>
      </c>
      <c r="K15" s="55" t="s">
        <v>1491</v>
      </c>
      <c r="L15" s="56">
        <f>VLOOKUP(H15,Sheet1!C:D,2,FALSE)</f>
        <v>1</v>
      </c>
    </row>
    <row r="16" spans="1:12" s="57" customFormat="1" ht="75" customHeight="1">
      <c r="A16" s="54">
        <f t="shared" si="0"/>
        <v>11</v>
      </c>
      <c r="B16" s="55" t="s">
        <v>125</v>
      </c>
      <c r="C16" s="55" t="s">
        <v>1484</v>
      </c>
      <c r="D16" s="55" t="s">
        <v>1485</v>
      </c>
      <c r="E16" s="55" t="s">
        <v>1486</v>
      </c>
      <c r="F16" s="75" t="s">
        <v>1487</v>
      </c>
      <c r="G16" s="145" t="s">
        <v>1488</v>
      </c>
      <c r="H16" s="75" t="s">
        <v>1407</v>
      </c>
      <c r="I16" s="55" t="s">
        <v>1492</v>
      </c>
      <c r="J16" s="55" t="s">
        <v>1490</v>
      </c>
      <c r="K16" s="55" t="s">
        <v>1493</v>
      </c>
      <c r="L16" s="56">
        <f>VLOOKUP(H16,Sheet1!C:D,2,FALSE)</f>
        <v>1</v>
      </c>
    </row>
    <row r="17" spans="1:13" s="57" customFormat="1" ht="75" customHeight="1">
      <c r="A17" s="54">
        <f t="shared" si="0"/>
        <v>12</v>
      </c>
      <c r="B17" s="58" t="s">
        <v>125</v>
      </c>
      <c r="C17" s="58" t="s">
        <v>278</v>
      </c>
      <c r="D17" s="58" t="s">
        <v>1167</v>
      </c>
      <c r="E17" s="75" t="s">
        <v>1320</v>
      </c>
      <c r="F17" s="75" t="s">
        <v>1325</v>
      </c>
      <c r="G17" s="76" t="s">
        <v>279</v>
      </c>
      <c r="H17" s="58" t="s">
        <v>280</v>
      </c>
      <c r="I17" s="58" t="s">
        <v>281</v>
      </c>
      <c r="J17" s="58" t="s">
        <v>282</v>
      </c>
      <c r="K17" s="58" t="s">
        <v>284</v>
      </c>
      <c r="L17" s="56">
        <f>VLOOKUP(H17,Sheet1!C:D,2,FALSE)</f>
        <v>3</v>
      </c>
    </row>
    <row r="18" spans="1:13" s="57" customFormat="1" ht="75" customHeight="1">
      <c r="A18" s="54">
        <f t="shared" si="0"/>
        <v>13</v>
      </c>
      <c r="B18" s="55" t="s">
        <v>125</v>
      </c>
      <c r="C18" s="55" t="s">
        <v>1096</v>
      </c>
      <c r="D18" s="55" t="s">
        <v>1104</v>
      </c>
      <c r="E18" s="75" t="s">
        <v>1098</v>
      </c>
      <c r="F18" s="75" t="s">
        <v>1098</v>
      </c>
      <c r="G18" s="80" t="s">
        <v>1099</v>
      </c>
      <c r="H18" s="55" t="s">
        <v>128</v>
      </c>
      <c r="I18" s="55" t="s">
        <v>1100</v>
      </c>
      <c r="J18" s="55" t="s">
        <v>1101</v>
      </c>
      <c r="K18" s="55" t="s">
        <v>1102</v>
      </c>
      <c r="L18" s="56">
        <f>VLOOKUP(H18,Sheet1!C:D,2,FALSE)</f>
        <v>3</v>
      </c>
    </row>
    <row r="19" spans="1:13" s="57" customFormat="1" ht="75" customHeight="1">
      <c r="A19" s="54">
        <f t="shared" si="0"/>
        <v>14</v>
      </c>
      <c r="B19" s="58" t="s">
        <v>125</v>
      </c>
      <c r="C19" s="58" t="s">
        <v>326</v>
      </c>
      <c r="D19" s="58" t="s">
        <v>327</v>
      </c>
      <c r="E19" s="75" t="s">
        <v>328</v>
      </c>
      <c r="F19" s="75" t="s">
        <v>329</v>
      </c>
      <c r="G19" s="76" t="s">
        <v>276</v>
      </c>
      <c r="H19" s="58" t="s">
        <v>330</v>
      </c>
      <c r="I19" s="58" t="s">
        <v>331</v>
      </c>
      <c r="J19" s="58" t="s">
        <v>332</v>
      </c>
      <c r="K19" s="58" t="s">
        <v>333</v>
      </c>
      <c r="L19" s="56">
        <f>VLOOKUP(H19,Sheet1!C:D,2,FALSE)</f>
        <v>4</v>
      </c>
    </row>
    <row r="20" spans="1:13" s="57" customFormat="1" ht="75" customHeight="1">
      <c r="A20" s="54">
        <f t="shared" si="0"/>
        <v>15</v>
      </c>
      <c r="B20" s="55" t="s">
        <v>127</v>
      </c>
      <c r="C20" s="55" t="s">
        <v>340</v>
      </c>
      <c r="D20" s="55" t="s">
        <v>253</v>
      </c>
      <c r="E20" s="75" t="s">
        <v>254</v>
      </c>
      <c r="F20" s="75" t="s">
        <v>255</v>
      </c>
      <c r="G20" s="77" t="s">
        <v>341</v>
      </c>
      <c r="H20" s="55" t="s">
        <v>132</v>
      </c>
      <c r="I20" s="55" t="s">
        <v>342</v>
      </c>
      <c r="J20" s="55" t="s">
        <v>343</v>
      </c>
      <c r="K20" s="55" t="s">
        <v>344</v>
      </c>
      <c r="L20" s="56">
        <f>VLOOKUP(H20,Sheet1!C:D,2,FALSE)</f>
        <v>4</v>
      </c>
      <c r="M20" s="50"/>
    </row>
    <row r="21" spans="1:13" s="57" customFormat="1" ht="75" customHeight="1">
      <c r="A21" s="54">
        <f t="shared" si="0"/>
        <v>16</v>
      </c>
      <c r="B21" s="59" t="s">
        <v>127</v>
      </c>
      <c r="C21" s="55" t="s">
        <v>340</v>
      </c>
      <c r="D21" s="55" t="s">
        <v>346</v>
      </c>
      <c r="E21" s="75" t="s">
        <v>256</v>
      </c>
      <c r="F21" s="75" t="s">
        <v>257</v>
      </c>
      <c r="G21" s="77" t="s">
        <v>347</v>
      </c>
      <c r="H21" s="55" t="s">
        <v>132</v>
      </c>
      <c r="I21" s="55" t="s">
        <v>348</v>
      </c>
      <c r="J21" s="55" t="s">
        <v>349</v>
      </c>
      <c r="K21" s="55" t="s">
        <v>1171</v>
      </c>
      <c r="L21" s="56">
        <f>VLOOKUP(H21,Sheet1!C:D,2,FALSE)</f>
        <v>4</v>
      </c>
      <c r="M21" s="50"/>
    </row>
    <row r="22" spans="1:13" ht="75" customHeight="1">
      <c r="A22" s="54">
        <f t="shared" si="0"/>
        <v>17</v>
      </c>
      <c r="B22" s="55" t="s">
        <v>125</v>
      </c>
      <c r="C22" s="59" t="s">
        <v>251</v>
      </c>
      <c r="D22" s="55" t="s">
        <v>480</v>
      </c>
      <c r="E22" s="85" t="s">
        <v>475</v>
      </c>
      <c r="F22" s="85" t="s">
        <v>476</v>
      </c>
      <c r="G22" s="72" t="s">
        <v>477</v>
      </c>
      <c r="H22" s="59" t="s">
        <v>132</v>
      </c>
      <c r="I22" s="59" t="s">
        <v>478</v>
      </c>
      <c r="J22" s="59" t="s">
        <v>252</v>
      </c>
      <c r="K22" s="59" t="s">
        <v>479</v>
      </c>
      <c r="L22" s="56">
        <f>VLOOKUP(H22,Sheet1!C:D,2,FALSE)</f>
        <v>4</v>
      </c>
    </row>
    <row r="23" spans="1:13" ht="75" customHeight="1">
      <c r="A23" s="54">
        <f t="shared" si="0"/>
        <v>18</v>
      </c>
      <c r="B23" s="55" t="s">
        <v>651</v>
      </c>
      <c r="C23" s="55"/>
      <c r="D23" s="55" t="s">
        <v>655</v>
      </c>
      <c r="E23" s="75" t="s">
        <v>1341</v>
      </c>
      <c r="F23" s="75" t="s">
        <v>1341</v>
      </c>
      <c r="G23" s="77"/>
      <c r="H23" s="55" t="s">
        <v>132</v>
      </c>
      <c r="I23" s="55" t="s">
        <v>652</v>
      </c>
      <c r="J23" s="55" t="s">
        <v>653</v>
      </c>
      <c r="K23" s="55" t="s">
        <v>654</v>
      </c>
      <c r="L23" s="56">
        <f>VLOOKUP(H23,Sheet1!C:D,2,FALSE)</f>
        <v>4</v>
      </c>
    </row>
    <row r="24" spans="1:13" ht="75" customHeight="1">
      <c r="A24" s="54">
        <f t="shared" si="0"/>
        <v>19</v>
      </c>
      <c r="B24" s="55" t="s">
        <v>125</v>
      </c>
      <c r="C24" s="55" t="s">
        <v>829</v>
      </c>
      <c r="D24" s="55" t="s">
        <v>830</v>
      </c>
      <c r="E24" s="75" t="s">
        <v>831</v>
      </c>
      <c r="F24" s="75" t="s">
        <v>832</v>
      </c>
      <c r="G24" s="80" t="s">
        <v>833</v>
      </c>
      <c r="H24" s="55" t="s">
        <v>132</v>
      </c>
      <c r="I24" s="55" t="s">
        <v>834</v>
      </c>
      <c r="J24" s="55" t="s">
        <v>836</v>
      </c>
      <c r="K24" s="55" t="s">
        <v>1232</v>
      </c>
      <c r="L24" s="56">
        <f>VLOOKUP(H24,Sheet1!C:D,2,FALSE)</f>
        <v>4</v>
      </c>
    </row>
    <row r="25" spans="1:13" ht="75" customHeight="1">
      <c r="A25" s="54">
        <f t="shared" si="0"/>
        <v>20</v>
      </c>
      <c r="B25" s="55" t="s">
        <v>125</v>
      </c>
      <c r="C25" s="55" t="s">
        <v>882</v>
      </c>
      <c r="D25" s="55" t="s">
        <v>883</v>
      </c>
      <c r="E25" s="75" t="s">
        <v>884</v>
      </c>
      <c r="F25" s="75" t="s">
        <v>885</v>
      </c>
      <c r="G25" s="80" t="s">
        <v>886</v>
      </c>
      <c r="H25" s="55" t="s">
        <v>132</v>
      </c>
      <c r="I25" s="55" t="s">
        <v>887</v>
      </c>
      <c r="J25" s="55" t="s">
        <v>888</v>
      </c>
      <c r="K25" s="55" t="s">
        <v>1205</v>
      </c>
      <c r="L25" s="56">
        <f>VLOOKUP(H25,Sheet1!C:D,2,FALSE)</f>
        <v>4</v>
      </c>
    </row>
    <row r="26" spans="1:13" ht="75" customHeight="1">
      <c r="A26" s="54">
        <f t="shared" si="0"/>
        <v>21</v>
      </c>
      <c r="B26" s="55" t="s">
        <v>126</v>
      </c>
      <c r="C26" s="55" t="s">
        <v>1044</v>
      </c>
      <c r="D26" s="55" t="s">
        <v>1049</v>
      </c>
      <c r="E26" s="55" t="s">
        <v>1045</v>
      </c>
      <c r="F26" s="75" t="s">
        <v>1045</v>
      </c>
      <c r="G26" s="80" t="s">
        <v>1046</v>
      </c>
      <c r="H26" s="75" t="s">
        <v>132</v>
      </c>
      <c r="I26" s="55" t="s">
        <v>1047</v>
      </c>
      <c r="J26" s="55" t="s">
        <v>1048</v>
      </c>
      <c r="K26" s="55" t="s">
        <v>1216</v>
      </c>
      <c r="L26" s="56">
        <f>VLOOKUP(H26,Sheet1!C:D,2,FALSE)</f>
        <v>4</v>
      </c>
    </row>
    <row r="27" spans="1:13" ht="75" customHeight="1">
      <c r="A27" s="54">
        <f t="shared" si="0"/>
        <v>22</v>
      </c>
      <c r="B27" s="58" t="s">
        <v>125</v>
      </c>
      <c r="C27" s="58" t="s">
        <v>296</v>
      </c>
      <c r="D27" s="58" t="s">
        <v>147</v>
      </c>
      <c r="E27" s="75" t="s">
        <v>148</v>
      </c>
      <c r="F27" s="75" t="s">
        <v>149</v>
      </c>
      <c r="G27" s="76" t="s">
        <v>150</v>
      </c>
      <c r="H27" s="58" t="s">
        <v>145</v>
      </c>
      <c r="I27" s="58" t="s">
        <v>151</v>
      </c>
      <c r="J27" s="58" t="s">
        <v>294</v>
      </c>
      <c r="K27" s="58" t="s">
        <v>297</v>
      </c>
      <c r="L27" s="56">
        <f>VLOOKUP(H27,Sheet1!C:D,2,FALSE)</f>
        <v>5</v>
      </c>
    </row>
    <row r="28" spans="1:13" ht="75" customHeight="1">
      <c r="A28" s="54">
        <f t="shared" si="0"/>
        <v>23</v>
      </c>
      <c r="B28" s="55" t="s">
        <v>125</v>
      </c>
      <c r="C28" s="55" t="s">
        <v>869</v>
      </c>
      <c r="D28" s="55" t="s">
        <v>870</v>
      </c>
      <c r="E28" s="55" t="s">
        <v>871</v>
      </c>
      <c r="F28" s="75" t="s">
        <v>872</v>
      </c>
      <c r="G28" s="80" t="s">
        <v>873</v>
      </c>
      <c r="H28" s="75" t="s">
        <v>183</v>
      </c>
      <c r="I28" s="55" t="s">
        <v>874</v>
      </c>
      <c r="J28" s="55" t="s">
        <v>875</v>
      </c>
      <c r="K28" s="55" t="s">
        <v>1234</v>
      </c>
      <c r="L28" s="56">
        <f>VLOOKUP(H28,Sheet1!C:D,2,FALSE)</f>
        <v>5</v>
      </c>
    </row>
    <row r="29" spans="1:13" s="57" customFormat="1" ht="75" customHeight="1">
      <c r="A29" s="54">
        <f t="shared" si="0"/>
        <v>24</v>
      </c>
      <c r="B29" s="59" t="s">
        <v>1283</v>
      </c>
      <c r="C29" s="59" t="s">
        <v>137</v>
      </c>
      <c r="D29" s="59" t="s">
        <v>138</v>
      </c>
      <c r="E29" s="59" t="s">
        <v>139</v>
      </c>
      <c r="F29" s="59" t="s">
        <v>140</v>
      </c>
      <c r="G29" s="73" t="s">
        <v>1286</v>
      </c>
      <c r="H29" s="59" t="s">
        <v>16</v>
      </c>
      <c r="I29" s="59" t="s">
        <v>141</v>
      </c>
      <c r="J29" s="59" t="s">
        <v>142</v>
      </c>
      <c r="K29" s="59" t="s">
        <v>1298</v>
      </c>
      <c r="L29" s="56">
        <f>VLOOKUP(H29,Sheet1!C:D,2,FALSE)</f>
        <v>7</v>
      </c>
      <c r="M29" s="50"/>
    </row>
    <row r="30" spans="1:13" s="57" customFormat="1" ht="75" customHeight="1">
      <c r="A30" s="54">
        <f t="shared" si="0"/>
        <v>25</v>
      </c>
      <c r="B30" s="59" t="s">
        <v>125</v>
      </c>
      <c r="C30" s="59" t="s">
        <v>1503</v>
      </c>
      <c r="D30" s="59" t="s">
        <v>1504</v>
      </c>
      <c r="E30" s="59" t="s">
        <v>1468</v>
      </c>
      <c r="F30" s="59" t="s">
        <v>1469</v>
      </c>
      <c r="G30" s="144" t="s">
        <v>1470</v>
      </c>
      <c r="H30" s="59" t="s">
        <v>1505</v>
      </c>
      <c r="I30" s="59" t="s">
        <v>1506</v>
      </c>
      <c r="J30" s="59" t="s">
        <v>1510</v>
      </c>
      <c r="K30" s="59" t="s">
        <v>1511</v>
      </c>
      <c r="L30" s="56">
        <f>VLOOKUP(H30,Sheet1!C:D,2,FALSE)</f>
        <v>7</v>
      </c>
      <c r="M30" s="50"/>
    </row>
    <row r="31" spans="1:13" ht="75" customHeight="1">
      <c r="A31" s="54">
        <f t="shared" si="0"/>
        <v>26</v>
      </c>
      <c r="B31" s="58" t="s">
        <v>125</v>
      </c>
      <c r="C31" s="58" t="s">
        <v>298</v>
      </c>
      <c r="D31" s="58" t="s">
        <v>299</v>
      </c>
      <c r="E31" s="75" t="s">
        <v>300</v>
      </c>
      <c r="F31" s="75" t="s">
        <v>301</v>
      </c>
      <c r="G31" s="76" t="s">
        <v>275</v>
      </c>
      <c r="H31" s="58" t="s">
        <v>302</v>
      </c>
      <c r="I31" s="58" t="s">
        <v>303</v>
      </c>
      <c r="J31" s="58" t="s">
        <v>304</v>
      </c>
      <c r="K31" s="58" t="s">
        <v>311</v>
      </c>
      <c r="L31" s="56">
        <f>VLOOKUP(H31,Sheet1!C:D,2,FALSE)</f>
        <v>8</v>
      </c>
    </row>
    <row r="32" spans="1:13" ht="75" customHeight="1">
      <c r="A32" s="54">
        <f t="shared" si="0"/>
        <v>27</v>
      </c>
      <c r="B32" s="55" t="s">
        <v>126</v>
      </c>
      <c r="C32" s="55" t="s">
        <v>418</v>
      </c>
      <c r="D32" s="55" t="s">
        <v>427</v>
      </c>
      <c r="E32" s="75" t="s">
        <v>428</v>
      </c>
      <c r="F32" s="75" t="s">
        <v>428</v>
      </c>
      <c r="G32" s="77" t="s">
        <v>422</v>
      </c>
      <c r="H32" s="55" t="s">
        <v>165</v>
      </c>
      <c r="I32" s="55" t="s">
        <v>429</v>
      </c>
      <c r="J32" s="55" t="s">
        <v>430</v>
      </c>
      <c r="K32" s="55" t="s">
        <v>431</v>
      </c>
      <c r="L32" s="56">
        <f>VLOOKUP(H32,Sheet1!C:D,2,FALSE)</f>
        <v>8</v>
      </c>
    </row>
    <row r="33" spans="1:12" ht="75" customHeight="1">
      <c r="A33" s="54">
        <f t="shared" si="0"/>
        <v>28</v>
      </c>
      <c r="B33" s="58" t="s">
        <v>126</v>
      </c>
      <c r="C33" s="58" t="s">
        <v>500</v>
      </c>
      <c r="D33" s="58" t="s">
        <v>240</v>
      </c>
      <c r="E33" s="75" t="s">
        <v>1335</v>
      </c>
      <c r="F33" s="75" t="s">
        <v>1336</v>
      </c>
      <c r="G33" s="76" t="s">
        <v>274</v>
      </c>
      <c r="H33" s="58" t="s">
        <v>166</v>
      </c>
      <c r="I33" s="58" t="s">
        <v>501</v>
      </c>
      <c r="J33" s="58" t="s">
        <v>502</v>
      </c>
      <c r="K33" s="58" t="s">
        <v>503</v>
      </c>
      <c r="L33" s="56">
        <f>VLOOKUP(H33,Sheet1!C:D,2,FALSE)</f>
        <v>9</v>
      </c>
    </row>
    <row r="34" spans="1:12" ht="75" customHeight="1">
      <c r="A34" s="54">
        <f t="shared" si="0"/>
        <v>29</v>
      </c>
      <c r="B34" s="58" t="s">
        <v>125</v>
      </c>
      <c r="C34" s="58" t="s">
        <v>1129</v>
      </c>
      <c r="D34" s="58" t="s">
        <v>1130</v>
      </c>
      <c r="E34" s="75" t="s">
        <v>1131</v>
      </c>
      <c r="F34" s="75" t="s">
        <v>1132</v>
      </c>
      <c r="G34" s="100" t="s">
        <v>1133</v>
      </c>
      <c r="H34" s="58" t="s">
        <v>1317</v>
      </c>
      <c r="I34" s="58" t="s">
        <v>1134</v>
      </c>
      <c r="J34" s="58" t="s">
        <v>1135</v>
      </c>
      <c r="K34" s="58" t="s">
        <v>1271</v>
      </c>
      <c r="L34" s="56">
        <f>VLOOKUP(H34,Sheet1!C:D,2,FALSE)</f>
        <v>23</v>
      </c>
    </row>
    <row r="35" spans="1:12" ht="21.75" customHeight="1">
      <c r="B35" s="51">
        <f>COUNTA(B6:B34)</f>
        <v>29</v>
      </c>
      <c r="C35" s="49"/>
      <c r="D35" s="51">
        <f>SUMPRODUCT(1/COUNTIF(D6:D34,D6:D34))</f>
        <v>25</v>
      </c>
      <c r="E35" s="95"/>
      <c r="F35" s="95"/>
      <c r="G35" s="95"/>
      <c r="H35" s="95"/>
      <c r="I35" s="49"/>
      <c r="J35" s="49"/>
      <c r="K35" s="49"/>
    </row>
    <row r="36" spans="1:12" ht="21.75" customHeight="1">
      <c r="B36" s="49"/>
      <c r="C36" s="49"/>
      <c r="D36" s="49"/>
      <c r="E36" s="95"/>
      <c r="F36" s="95"/>
      <c r="G36" s="95"/>
      <c r="H36" s="95"/>
      <c r="I36" s="49"/>
      <c r="J36" s="49"/>
      <c r="K36" s="49"/>
    </row>
    <row r="37" spans="1:12" ht="21.75" customHeight="1">
      <c r="B37" s="49"/>
      <c r="C37" s="49"/>
      <c r="D37" s="49"/>
      <c r="E37" s="95"/>
      <c r="F37" s="95"/>
      <c r="G37" s="95"/>
      <c r="H37" s="95"/>
      <c r="I37" s="49"/>
      <c r="J37" s="49"/>
      <c r="K37" s="49"/>
    </row>
    <row r="38" spans="1:12" ht="21.75" customHeight="1">
      <c r="B38" s="49"/>
      <c r="C38" s="49"/>
      <c r="D38" s="49"/>
      <c r="E38" s="95"/>
      <c r="F38" s="95"/>
      <c r="G38" s="95"/>
      <c r="H38" s="95"/>
      <c r="I38" s="49"/>
      <c r="J38" s="49"/>
      <c r="K38" s="49"/>
    </row>
    <row r="39" spans="1:12" ht="21.75" customHeight="1">
      <c r="B39" s="49"/>
      <c r="C39" s="49"/>
      <c r="D39" s="49"/>
      <c r="E39" s="95"/>
      <c r="F39" s="95"/>
      <c r="G39" s="95"/>
      <c r="H39" s="95"/>
      <c r="I39" s="49"/>
      <c r="J39" s="49"/>
      <c r="K39" s="49"/>
    </row>
    <row r="40" spans="1:12" ht="21.75" customHeight="1">
      <c r="B40" s="49"/>
      <c r="C40" s="49"/>
      <c r="D40" s="49"/>
      <c r="E40" s="95"/>
      <c r="F40" s="95"/>
      <c r="G40" s="95"/>
      <c r="H40" s="95"/>
      <c r="I40" s="49"/>
      <c r="J40" s="49"/>
      <c r="K40" s="49"/>
    </row>
    <row r="41" spans="1:12" ht="21.75" customHeight="1">
      <c r="B41" s="49"/>
      <c r="C41" s="49"/>
      <c r="D41" s="49"/>
      <c r="E41" s="95"/>
      <c r="F41" s="95"/>
      <c r="G41" s="95"/>
      <c r="H41" s="95"/>
      <c r="I41" s="49"/>
      <c r="J41" s="49"/>
      <c r="K41" s="49"/>
    </row>
    <row r="42" spans="1:12" ht="21.75" customHeight="1">
      <c r="B42" s="49"/>
      <c r="C42" s="49"/>
      <c r="D42" s="49"/>
      <c r="E42" s="95"/>
      <c r="F42" s="95"/>
      <c r="G42" s="95"/>
      <c r="H42" s="95"/>
      <c r="I42" s="49"/>
      <c r="J42" s="49"/>
      <c r="K42" s="49"/>
    </row>
    <row r="43" spans="1:12" ht="21.75" customHeight="1">
      <c r="B43" s="49"/>
      <c r="C43" s="49"/>
      <c r="D43" s="49"/>
      <c r="E43" s="95"/>
      <c r="F43" s="95"/>
      <c r="G43" s="95"/>
      <c r="H43" s="95"/>
      <c r="I43" s="49"/>
      <c r="J43" s="49"/>
      <c r="K43" s="49"/>
    </row>
    <row r="44" spans="1:12" ht="21.75" customHeight="1">
      <c r="B44" s="49"/>
      <c r="C44" s="49"/>
      <c r="D44" s="49"/>
      <c r="E44" s="95"/>
      <c r="F44" s="95"/>
      <c r="G44" s="95"/>
      <c r="H44" s="95"/>
      <c r="I44" s="49"/>
      <c r="J44" s="49"/>
      <c r="K44" s="49"/>
    </row>
    <row r="45" spans="1:12" ht="21.75" customHeight="1">
      <c r="B45" s="49"/>
      <c r="C45" s="49"/>
      <c r="D45" s="49"/>
      <c r="E45" s="95"/>
      <c r="F45" s="95"/>
      <c r="G45" s="95"/>
      <c r="H45" s="95"/>
      <c r="I45" s="49"/>
      <c r="J45" s="49"/>
      <c r="K45" s="49"/>
    </row>
    <row r="46" spans="1:12" ht="21.75" customHeight="1">
      <c r="B46" s="49"/>
      <c r="C46" s="49"/>
      <c r="D46" s="49"/>
      <c r="E46" s="95"/>
      <c r="F46" s="95"/>
      <c r="G46" s="95"/>
      <c r="H46" s="95"/>
      <c r="I46" s="49"/>
      <c r="J46" s="49"/>
      <c r="K46" s="49"/>
    </row>
    <row r="47" spans="1:12" ht="21.75" customHeight="1">
      <c r="B47" s="49"/>
      <c r="C47" s="49"/>
      <c r="D47" s="49"/>
      <c r="E47" s="95"/>
      <c r="F47" s="95"/>
      <c r="G47" s="95"/>
      <c r="H47" s="95"/>
      <c r="I47" s="49"/>
      <c r="J47" s="49"/>
      <c r="K47" s="49"/>
    </row>
    <row r="48" spans="1:12"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32">
      <sortCondition ref="L2:L5"/>
    </sortState>
  </autoFilter>
  <dataConsolidate/>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71" priority="2751">
      <formula>OR($A6:$L405&lt;&gt;"")</formula>
    </cfRule>
  </conditionalFormatting>
  <conditionalFormatting sqref="B31:K33">
    <cfRule type="expression" dxfId="70" priority="5002">
      <formula>OR($A35:$L235&lt;&gt;"")</formula>
    </cfRule>
  </conditionalFormatting>
  <conditionalFormatting sqref="B34:K34">
    <cfRule type="expression" dxfId="69" priority="5008">
      <formula>OR($A35:$L235&lt;&gt;"")</formula>
    </cfRule>
  </conditionalFormatting>
  <conditionalFormatting sqref="B30:K30">
    <cfRule type="expression" dxfId="68" priority="5014">
      <formula>OR($A36:$L236&lt;&gt;"")</formula>
    </cfRule>
  </conditionalFormatting>
  <conditionalFormatting sqref="B16:K16">
    <cfRule type="expression" dxfId="67" priority="5020">
      <formula>OR($A21:$L439&lt;&gt;"")</formula>
    </cfRule>
  </conditionalFormatting>
  <conditionalFormatting sqref="B26:K29">
    <cfRule type="expression" dxfId="66" priority="5026">
      <formula>OR($A31:$L231&lt;&gt;"")</formula>
    </cfRule>
  </conditionalFormatting>
  <conditionalFormatting sqref="B17:K18">
    <cfRule type="expression" dxfId="65" priority="5032">
      <formula>OR($A21:$L439&lt;&gt;"")</formula>
    </cfRule>
  </conditionalFormatting>
  <conditionalFormatting sqref="B19:K20">
    <cfRule type="expression" dxfId="64" priority="5038">
      <formula>OR($A23:$L218&lt;&gt;"")</formula>
    </cfRule>
  </conditionalFormatting>
  <conditionalFormatting sqref="B21:K25">
    <cfRule type="expression" dxfId="63" priority="5044">
      <formula>OR($A25:$L226&lt;&gt;"")</formula>
    </cfRule>
  </conditionalFormatting>
  <conditionalFormatting sqref="B6:K10">
    <cfRule type="expression" dxfId="62" priority="5050">
      <formula>OR($A10:$L430&lt;&gt;"")</formula>
    </cfRule>
  </conditionalFormatting>
  <conditionalFormatting sqref="B11:K15">
    <cfRule type="expression" dxfId="61" priority="5056">
      <formula>OR($A17:$L435&lt;&gt;"")</formula>
    </cfRule>
  </conditionalFormatting>
  <dataValidations count="1">
    <dataValidation type="list" allowBlank="1" showInputMessage="1" showErrorMessage="1" sqref="B6">
      <formula1>$L$5:$L$12</formula1>
    </dataValidation>
  </dataValidations>
  <hyperlinks>
    <hyperlink ref="G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0"/>
  <sheetViews>
    <sheetView view="pageBreakPreview" zoomScaleNormal="100" zoomScaleSheetLayoutView="100" workbookViewId="0">
      <selection activeCell="I7" sqref="I7"/>
    </sheetView>
  </sheetViews>
  <sheetFormatPr defaultColWidth="9" defaultRowHeight="21.75" customHeight="1"/>
  <cols>
    <col min="1" max="1" width="5.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53</v>
      </c>
    </row>
    <row r="2" spans="1:13" ht="11.25" customHeight="1">
      <c r="A2" s="184" t="s">
        <v>54</v>
      </c>
      <c r="B2" s="200" t="s">
        <v>8</v>
      </c>
      <c r="C2" s="184" t="s">
        <v>2</v>
      </c>
      <c r="D2" s="200" t="s">
        <v>3</v>
      </c>
      <c r="E2" s="200" t="s">
        <v>43</v>
      </c>
      <c r="F2" s="200" t="s">
        <v>55</v>
      </c>
      <c r="G2" s="184" t="s">
        <v>121</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64">
        <v>1</v>
      </c>
      <c r="B6" s="55" t="s">
        <v>125</v>
      </c>
      <c r="C6" s="55" t="s">
        <v>533</v>
      </c>
      <c r="D6" s="55" t="s">
        <v>553</v>
      </c>
      <c r="E6" s="55" t="s">
        <v>544</v>
      </c>
      <c r="F6" s="75" t="s">
        <v>545</v>
      </c>
      <c r="G6" s="77" t="s">
        <v>546</v>
      </c>
      <c r="H6" s="55" t="s">
        <v>131</v>
      </c>
      <c r="I6" s="55" t="s">
        <v>547</v>
      </c>
      <c r="J6" s="55" t="s">
        <v>548</v>
      </c>
      <c r="K6" s="55" t="s">
        <v>549</v>
      </c>
      <c r="L6" s="56">
        <f>VLOOKUP(H6,Sheet1!C:D,2,FALSE)</f>
        <v>1</v>
      </c>
      <c r="M6" s="57"/>
    </row>
    <row r="7" spans="1:13" ht="75" customHeight="1">
      <c r="A7" s="64">
        <f>IF(B7="","",A6+1)</f>
        <v>2</v>
      </c>
      <c r="B7" s="55" t="s">
        <v>125</v>
      </c>
      <c r="C7" s="55" t="s">
        <v>680</v>
      </c>
      <c r="D7" s="55" t="s">
        <v>681</v>
      </c>
      <c r="E7" s="55" t="s">
        <v>682</v>
      </c>
      <c r="F7" s="75" t="s">
        <v>682</v>
      </c>
      <c r="G7" s="80" t="s">
        <v>683</v>
      </c>
      <c r="H7" s="55" t="s">
        <v>131</v>
      </c>
      <c r="I7" s="55" t="s">
        <v>684</v>
      </c>
      <c r="J7" s="55" t="s">
        <v>685</v>
      </c>
      <c r="K7" s="55" t="s">
        <v>686</v>
      </c>
      <c r="L7" s="56">
        <f>VLOOKUP(H7,Sheet1!C:D,2,FALSE)</f>
        <v>1</v>
      </c>
      <c r="M7" s="57"/>
    </row>
    <row r="8" spans="1:13" ht="75" customHeight="1">
      <c r="A8" s="64">
        <f t="shared" ref="A8:A17" si="0">IF(B8="","",A7+1)</f>
        <v>3</v>
      </c>
      <c r="B8" s="87" t="s">
        <v>125</v>
      </c>
      <c r="C8" s="87" t="s">
        <v>458</v>
      </c>
      <c r="D8" s="87" t="s">
        <v>1013</v>
      </c>
      <c r="E8" s="90" t="s">
        <v>1014</v>
      </c>
      <c r="F8" s="90" t="s">
        <v>1014</v>
      </c>
      <c r="G8" s="113" t="s">
        <v>1015</v>
      </c>
      <c r="H8" s="87" t="s">
        <v>131</v>
      </c>
      <c r="I8" s="87" t="s">
        <v>1016</v>
      </c>
      <c r="J8" s="87" t="s">
        <v>1017</v>
      </c>
      <c r="K8" s="87" t="s">
        <v>1214</v>
      </c>
      <c r="L8" s="56">
        <f>VLOOKUP(H8,Sheet1!C:D,2,FALSE)</f>
        <v>1</v>
      </c>
      <c r="M8" s="57"/>
    </row>
    <row r="9" spans="1:13" ht="75" customHeight="1">
      <c r="A9" s="64">
        <f t="shared" si="0"/>
        <v>4</v>
      </c>
      <c r="B9" s="65" t="s">
        <v>125</v>
      </c>
      <c r="C9" s="65" t="s">
        <v>1484</v>
      </c>
      <c r="D9" s="65" t="s">
        <v>1496</v>
      </c>
      <c r="E9" s="147" t="s">
        <v>1497</v>
      </c>
      <c r="F9" s="147" t="s">
        <v>1498</v>
      </c>
      <c r="G9" s="148" t="s">
        <v>1488</v>
      </c>
      <c r="H9" s="65" t="s">
        <v>1407</v>
      </c>
      <c r="I9" s="65" t="s">
        <v>1499</v>
      </c>
      <c r="J9" s="65" t="s">
        <v>1490</v>
      </c>
      <c r="K9" s="65" t="s">
        <v>1500</v>
      </c>
      <c r="L9" s="56">
        <f>VLOOKUP(H9,Sheet1!C:D,2,FALSE)</f>
        <v>1</v>
      </c>
      <c r="M9" s="57"/>
    </row>
    <row r="10" spans="1:13" ht="75" customHeight="1">
      <c r="A10" s="64">
        <f>IF(B10="","",A9+1)</f>
        <v>5</v>
      </c>
      <c r="B10" s="55" t="s">
        <v>125</v>
      </c>
      <c r="C10" s="59" t="s">
        <v>631</v>
      </c>
      <c r="D10" s="55" t="s">
        <v>637</v>
      </c>
      <c r="E10" s="85" t="s">
        <v>632</v>
      </c>
      <c r="F10" s="85" t="s">
        <v>633</v>
      </c>
      <c r="G10" s="72" t="s">
        <v>634</v>
      </c>
      <c r="H10" s="59" t="s">
        <v>182</v>
      </c>
      <c r="I10" s="59" t="s">
        <v>635</v>
      </c>
      <c r="J10" s="59" t="s">
        <v>636</v>
      </c>
      <c r="K10" s="55" t="s">
        <v>1230</v>
      </c>
      <c r="L10" s="56">
        <f>VLOOKUP(H10,Sheet1!C:D,2,FALSE)</f>
        <v>2</v>
      </c>
      <c r="M10" s="57"/>
    </row>
    <row r="11" spans="1:13" ht="75" customHeight="1">
      <c r="A11" s="64">
        <f t="shared" si="0"/>
        <v>6</v>
      </c>
      <c r="B11" s="58" t="s">
        <v>125</v>
      </c>
      <c r="C11" s="58" t="s">
        <v>278</v>
      </c>
      <c r="D11" s="58" t="s">
        <v>1167</v>
      </c>
      <c r="E11" s="75" t="s">
        <v>1320</v>
      </c>
      <c r="F11" s="75" t="s">
        <v>1325</v>
      </c>
      <c r="G11" s="76" t="s">
        <v>279</v>
      </c>
      <c r="H11" s="58" t="s">
        <v>280</v>
      </c>
      <c r="I11" s="58" t="s">
        <v>281</v>
      </c>
      <c r="J11" s="58" t="s">
        <v>282</v>
      </c>
      <c r="K11" s="58" t="s">
        <v>283</v>
      </c>
      <c r="L11" s="56">
        <f>VLOOKUP(H11,Sheet1!C:D,2,FALSE)</f>
        <v>3</v>
      </c>
      <c r="M11" s="57"/>
    </row>
    <row r="12" spans="1:13" ht="75" customHeight="1">
      <c r="A12" s="64">
        <f t="shared" si="0"/>
        <v>7</v>
      </c>
      <c r="B12" s="55" t="s">
        <v>125</v>
      </c>
      <c r="C12" s="55" t="s">
        <v>321</v>
      </c>
      <c r="D12" s="55" t="s">
        <v>325</v>
      </c>
      <c r="E12" s="75" t="s">
        <v>248</v>
      </c>
      <c r="F12" s="75" t="s">
        <v>249</v>
      </c>
      <c r="G12" s="77" t="s">
        <v>322</v>
      </c>
      <c r="H12" s="55" t="s">
        <v>132</v>
      </c>
      <c r="I12" s="55" t="s">
        <v>250</v>
      </c>
      <c r="J12" s="55" t="s">
        <v>323</v>
      </c>
      <c r="K12" s="55" t="s">
        <v>324</v>
      </c>
      <c r="L12" s="56">
        <f>VLOOKUP(H12,Sheet1!C:D,2,FALSE)</f>
        <v>4</v>
      </c>
      <c r="M12" s="57"/>
    </row>
    <row r="13" spans="1:13" ht="75" customHeight="1">
      <c r="A13" s="64">
        <f t="shared" si="0"/>
        <v>8</v>
      </c>
      <c r="B13" s="86" t="s">
        <v>125</v>
      </c>
      <c r="C13" s="86" t="s">
        <v>571</v>
      </c>
      <c r="D13" s="86" t="s">
        <v>576</v>
      </c>
      <c r="E13" s="89" t="s">
        <v>1338</v>
      </c>
      <c r="F13" s="86" t="s">
        <v>1338</v>
      </c>
      <c r="G13" s="80" t="s">
        <v>572</v>
      </c>
      <c r="H13" s="86" t="s">
        <v>132</v>
      </c>
      <c r="I13" s="86" t="s">
        <v>573</v>
      </c>
      <c r="J13" s="86" t="s">
        <v>574</v>
      </c>
      <c r="K13" s="86" t="s">
        <v>575</v>
      </c>
      <c r="L13" s="56">
        <f>VLOOKUP(H13,Sheet1!C:D,2,FALSE)</f>
        <v>4</v>
      </c>
      <c r="M13" s="57"/>
    </row>
    <row r="14" spans="1:13" ht="75" customHeight="1">
      <c r="A14" s="64">
        <f t="shared" si="0"/>
        <v>9</v>
      </c>
      <c r="B14" s="58" t="s">
        <v>125</v>
      </c>
      <c r="C14" s="58" t="s">
        <v>994</v>
      </c>
      <c r="D14" s="58" t="s">
        <v>995</v>
      </c>
      <c r="E14" s="75" t="s">
        <v>1356</v>
      </c>
      <c r="F14" s="75" t="s">
        <v>1357</v>
      </c>
      <c r="G14" s="108" t="s">
        <v>996</v>
      </c>
      <c r="H14" s="58" t="s">
        <v>843</v>
      </c>
      <c r="I14" s="58" t="s">
        <v>997</v>
      </c>
      <c r="J14" s="58" t="s">
        <v>998</v>
      </c>
      <c r="K14" s="58" t="s">
        <v>1246</v>
      </c>
      <c r="L14" s="56">
        <f>VLOOKUP(H14,Sheet1!C:D,2,FALSE)</f>
        <v>7</v>
      </c>
    </row>
    <row r="15" spans="1:13" ht="75" customHeight="1">
      <c r="A15" s="64">
        <f t="shared" si="0"/>
        <v>10</v>
      </c>
      <c r="B15" s="59" t="s">
        <v>1283</v>
      </c>
      <c r="C15" s="59" t="s">
        <v>137</v>
      </c>
      <c r="D15" s="59" t="s">
        <v>138</v>
      </c>
      <c r="E15" s="59" t="s">
        <v>139</v>
      </c>
      <c r="F15" s="59" t="s">
        <v>140</v>
      </c>
      <c r="G15" s="73" t="s">
        <v>1286</v>
      </c>
      <c r="H15" s="59" t="s">
        <v>16</v>
      </c>
      <c r="I15" s="59" t="s">
        <v>141</v>
      </c>
      <c r="J15" s="59" t="s">
        <v>142</v>
      </c>
      <c r="K15" s="59" t="s">
        <v>1299</v>
      </c>
      <c r="L15" s="56">
        <f>VLOOKUP(H15,Sheet1!C:D,2,FALSE)</f>
        <v>7</v>
      </c>
    </row>
    <row r="16" spans="1:13" ht="106.8" customHeight="1">
      <c r="A16" s="64">
        <f t="shared" si="0"/>
        <v>11</v>
      </c>
      <c r="B16" s="62" t="s">
        <v>125</v>
      </c>
      <c r="C16" s="62" t="s">
        <v>808</v>
      </c>
      <c r="D16" s="62" t="s">
        <v>814</v>
      </c>
      <c r="E16" s="78" t="s">
        <v>809</v>
      </c>
      <c r="F16" s="78"/>
      <c r="G16" s="80" t="s">
        <v>810</v>
      </c>
      <c r="H16" s="62" t="s">
        <v>239</v>
      </c>
      <c r="I16" s="62" t="s">
        <v>811</v>
      </c>
      <c r="J16" s="62" t="s">
        <v>812</v>
      </c>
      <c r="K16" s="62" t="s">
        <v>813</v>
      </c>
      <c r="L16" s="56">
        <f>VLOOKUP(H16,Sheet1!C:D,2,FALSE)</f>
        <v>9</v>
      </c>
    </row>
    <row r="17" spans="1:12" ht="97.2" customHeight="1">
      <c r="A17" s="64">
        <f t="shared" si="0"/>
        <v>12</v>
      </c>
      <c r="B17" s="62" t="s">
        <v>125</v>
      </c>
      <c r="C17" s="62" t="s">
        <v>1503</v>
      </c>
      <c r="D17" s="62" t="s">
        <v>1514</v>
      </c>
      <c r="E17" s="78" t="s">
        <v>1515</v>
      </c>
      <c r="F17" s="78" t="s">
        <v>1516</v>
      </c>
      <c r="G17" s="145" t="s">
        <v>1517</v>
      </c>
      <c r="H17" s="62" t="s">
        <v>1518</v>
      </c>
      <c r="I17" s="62" t="s">
        <v>1519</v>
      </c>
      <c r="J17" s="62" t="s">
        <v>1520</v>
      </c>
      <c r="K17" s="62" t="s">
        <v>1521</v>
      </c>
      <c r="L17" s="56">
        <f>VLOOKUP(H17,Sheet1!C:D,2,FALSE)</f>
        <v>21</v>
      </c>
    </row>
    <row r="18" spans="1:12" ht="36.450000000000003" customHeight="1">
      <c r="B18" s="51">
        <f>COUNTA(B6:B17)</f>
        <v>12</v>
      </c>
      <c r="C18" s="49"/>
      <c r="D18" s="51">
        <f>SUMPRODUCT(1/COUNTIF(D6:D17,D6:D17))</f>
        <v>12</v>
      </c>
      <c r="E18" s="95"/>
      <c r="F18" s="95"/>
      <c r="G18" s="95"/>
      <c r="H18" s="95"/>
      <c r="I18" s="49"/>
      <c r="J18" s="49"/>
      <c r="K18" s="49"/>
    </row>
    <row r="19" spans="1:12" ht="36.450000000000003" customHeight="1">
      <c r="B19" s="49"/>
      <c r="C19" s="49"/>
      <c r="D19" s="49"/>
      <c r="E19" s="95"/>
      <c r="F19" s="95"/>
      <c r="G19" s="95"/>
      <c r="H19" s="95"/>
      <c r="I19" s="49"/>
      <c r="J19" s="49"/>
      <c r="K19" s="49"/>
    </row>
    <row r="20" spans="1:12" ht="36.450000000000003" customHeight="1">
      <c r="B20" s="49"/>
      <c r="C20" s="49"/>
      <c r="D20" s="49"/>
      <c r="E20" s="95"/>
      <c r="F20" s="95"/>
      <c r="G20" s="95"/>
      <c r="H20" s="95"/>
      <c r="I20" s="49"/>
      <c r="J20" s="49"/>
      <c r="K20" s="49"/>
    </row>
    <row r="21" spans="1:12" ht="36.450000000000003" customHeight="1">
      <c r="B21" s="49"/>
      <c r="C21" s="49"/>
      <c r="D21" s="49"/>
      <c r="E21" s="95"/>
      <c r="F21" s="95"/>
      <c r="G21" s="95"/>
      <c r="H21" s="95"/>
      <c r="I21" s="49"/>
      <c r="J21" s="49"/>
      <c r="K21" s="49"/>
    </row>
    <row r="22" spans="1:12" ht="36.450000000000003" customHeight="1">
      <c r="B22" s="49"/>
      <c r="C22" s="49"/>
      <c r="D22" s="49"/>
      <c r="E22" s="95"/>
      <c r="F22" s="95"/>
      <c r="G22" s="95"/>
      <c r="H22" s="95"/>
      <c r="I22" s="49"/>
      <c r="J22" s="49"/>
      <c r="K22" s="49"/>
    </row>
    <row r="23" spans="1:12" ht="36.450000000000003"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16">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5">
    <cfRule type="expression" dxfId="60" priority="2712">
      <formula>OR($A10:$L407&lt;&gt;"")</formula>
    </cfRule>
  </conditionalFormatting>
  <conditionalFormatting sqref="K2:K4">
    <cfRule type="expression" dxfId="59" priority="2739">
      <formula>OR($A6:$L404&lt;&gt;"")</formula>
    </cfRule>
  </conditionalFormatting>
  <conditionalFormatting sqref="B10:K10">
    <cfRule type="expression" dxfId="58" priority="5066">
      <formula>OR($A14:$L432&lt;&gt;"")</formula>
    </cfRule>
  </conditionalFormatting>
  <conditionalFormatting sqref="B11:K11">
    <cfRule type="expression" dxfId="57" priority="5072">
      <formula>OR($A15:$L210&lt;&gt;"")</formula>
    </cfRule>
  </conditionalFormatting>
  <conditionalFormatting sqref="B12:K15">
    <cfRule type="expression" dxfId="56" priority="5078">
      <formula>OR($A17:$L217&lt;&gt;"")</formula>
    </cfRule>
  </conditionalFormatting>
  <conditionalFormatting sqref="B16:K17">
    <cfRule type="expression" dxfId="55" priority="5084">
      <formula>OR($A17:$L217&lt;&gt;"")</formula>
    </cfRule>
  </conditionalFormatting>
  <conditionalFormatting sqref="B6:K9">
    <cfRule type="expression" dxfId="54" priority="5090">
      <formula>OR($A11:$L429&lt;&gt;"")</formula>
    </cfRule>
  </conditionalFormatting>
  <dataValidations count="1">
    <dataValidation type="list" allowBlank="1" showInputMessage="1" showErrorMessage="1" sqref="B6">
      <formula1>$L$5:$L$13</formula1>
    </dataValidation>
  </dataValidations>
  <hyperlinks>
    <hyperlink ref="G1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47"/>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56</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ht="75" customHeight="1">
      <c r="A6" s="54">
        <v>1</v>
      </c>
      <c r="B6" s="58" t="s">
        <v>125</v>
      </c>
      <c r="C6" s="58" t="s">
        <v>315</v>
      </c>
      <c r="D6" s="58" t="s">
        <v>316</v>
      </c>
      <c r="E6" s="75" t="s">
        <v>1323</v>
      </c>
      <c r="F6" s="75"/>
      <c r="G6" s="75" t="s">
        <v>220</v>
      </c>
      <c r="H6" s="58" t="s">
        <v>133</v>
      </c>
      <c r="I6" s="58" t="s">
        <v>317</v>
      </c>
      <c r="J6" s="58" t="s">
        <v>318</v>
      </c>
      <c r="K6" s="58" t="s">
        <v>320</v>
      </c>
      <c r="L6" s="56">
        <f>VLOOKUP(H6,Sheet1!C:D,2,FALSE)</f>
        <v>1</v>
      </c>
      <c r="M6" s="57"/>
    </row>
    <row r="7" spans="1:13" ht="75" customHeight="1">
      <c r="A7" s="54">
        <f t="shared" ref="A7:A16" si="0">IF(B7="","",A6+1)</f>
        <v>2</v>
      </c>
      <c r="B7" s="55" t="s">
        <v>125</v>
      </c>
      <c r="C7" s="59" t="s">
        <v>533</v>
      </c>
      <c r="D7" s="55" t="s">
        <v>552</v>
      </c>
      <c r="E7" s="85" t="s">
        <v>535</v>
      </c>
      <c r="F7" s="85" t="s">
        <v>536</v>
      </c>
      <c r="G7" s="85" t="s">
        <v>537</v>
      </c>
      <c r="H7" s="59" t="s">
        <v>131</v>
      </c>
      <c r="I7" s="59" t="s">
        <v>538</v>
      </c>
      <c r="J7" s="59" t="s">
        <v>539</v>
      </c>
      <c r="K7" s="59" t="s">
        <v>540</v>
      </c>
      <c r="L7" s="56">
        <f>VLOOKUP(H7,Sheet1!C:D,2,FALSE)</f>
        <v>1</v>
      </c>
      <c r="M7" s="57"/>
    </row>
    <row r="8" spans="1:13" ht="75" customHeight="1">
      <c r="A8" s="54">
        <f t="shared" si="0"/>
        <v>3</v>
      </c>
      <c r="B8" s="55" t="s">
        <v>125</v>
      </c>
      <c r="C8" s="55" t="s">
        <v>1402</v>
      </c>
      <c r="D8" s="55" t="s">
        <v>1403</v>
      </c>
      <c r="E8" s="75" t="s">
        <v>1404</v>
      </c>
      <c r="F8" s="75" t="s">
        <v>1405</v>
      </c>
      <c r="G8" s="80" t="s">
        <v>1406</v>
      </c>
      <c r="H8" s="55" t="s">
        <v>1407</v>
      </c>
      <c r="I8" s="55" t="s">
        <v>1408</v>
      </c>
      <c r="J8" s="55" t="s">
        <v>1409</v>
      </c>
      <c r="K8" s="55" t="s">
        <v>1411</v>
      </c>
      <c r="L8" s="56">
        <f>VLOOKUP(H8,Sheet1!C:D,2,FALSE)</f>
        <v>1</v>
      </c>
      <c r="M8" s="57"/>
    </row>
    <row r="9" spans="1:13" ht="75" customHeight="1">
      <c r="A9" s="54">
        <f t="shared" si="0"/>
        <v>4</v>
      </c>
      <c r="B9" s="119" t="s">
        <v>125</v>
      </c>
      <c r="C9" s="119" t="s">
        <v>1430</v>
      </c>
      <c r="D9" s="119" t="s">
        <v>1432</v>
      </c>
      <c r="E9" s="120" t="s">
        <v>1433</v>
      </c>
      <c r="F9" s="120"/>
      <c r="G9" s="121" t="s">
        <v>1434</v>
      </c>
      <c r="H9" s="119" t="s">
        <v>133</v>
      </c>
      <c r="I9" s="122" t="s">
        <v>1436</v>
      </c>
      <c r="J9" s="119" t="s">
        <v>1438</v>
      </c>
      <c r="K9" s="123" t="s">
        <v>1441</v>
      </c>
      <c r="L9" s="56">
        <f>VLOOKUP(H9,Sheet1!C:D,2,FALSE)</f>
        <v>1</v>
      </c>
      <c r="M9" s="57"/>
    </row>
    <row r="10" spans="1:13" ht="75" customHeight="1">
      <c r="A10" s="54">
        <f t="shared" si="0"/>
        <v>5</v>
      </c>
      <c r="B10" s="55" t="s">
        <v>837</v>
      </c>
      <c r="C10" s="55" t="s">
        <v>829</v>
      </c>
      <c r="D10" s="55" t="s">
        <v>830</v>
      </c>
      <c r="E10" s="75" t="s">
        <v>831</v>
      </c>
      <c r="F10" s="75" t="s">
        <v>832</v>
      </c>
      <c r="G10" s="80" t="s">
        <v>833</v>
      </c>
      <c r="H10" s="55" t="s">
        <v>132</v>
      </c>
      <c r="I10" s="55" t="s">
        <v>834</v>
      </c>
      <c r="J10" s="55" t="s">
        <v>835</v>
      </c>
      <c r="K10" s="55" t="s">
        <v>1231</v>
      </c>
      <c r="L10" s="56">
        <f>VLOOKUP(H10,Sheet1!C:D,2,FALSE)</f>
        <v>4</v>
      </c>
      <c r="M10" s="57"/>
    </row>
    <row r="11" spans="1:13" ht="75" customHeight="1">
      <c r="A11" s="54">
        <f t="shared" si="0"/>
        <v>6</v>
      </c>
      <c r="B11" s="87" t="s">
        <v>125</v>
      </c>
      <c r="C11" s="87" t="s">
        <v>882</v>
      </c>
      <c r="D11" s="87" t="s">
        <v>883</v>
      </c>
      <c r="E11" s="90" t="s">
        <v>884</v>
      </c>
      <c r="F11" s="90" t="s">
        <v>885</v>
      </c>
      <c r="G11" s="113" t="s">
        <v>886</v>
      </c>
      <c r="H11" s="87" t="s">
        <v>132</v>
      </c>
      <c r="I11" s="87" t="s">
        <v>887</v>
      </c>
      <c r="J11" s="87" t="s">
        <v>888</v>
      </c>
      <c r="K11" s="87" t="s">
        <v>1206</v>
      </c>
      <c r="L11" s="56">
        <f>VLOOKUP(H11,Sheet1!C:D,2,FALSE)</f>
        <v>4</v>
      </c>
      <c r="M11" s="57"/>
    </row>
    <row r="12" spans="1:13" ht="75" customHeight="1">
      <c r="A12" s="54">
        <f t="shared" si="0"/>
        <v>7</v>
      </c>
      <c r="B12" s="58" t="s">
        <v>125</v>
      </c>
      <c r="C12" s="58" t="s">
        <v>146</v>
      </c>
      <c r="D12" s="58" t="s">
        <v>147</v>
      </c>
      <c r="E12" s="75" t="s">
        <v>148</v>
      </c>
      <c r="F12" s="75" t="s">
        <v>149</v>
      </c>
      <c r="G12" s="76" t="s">
        <v>295</v>
      </c>
      <c r="H12" s="58" t="s">
        <v>145</v>
      </c>
      <c r="I12" s="58" t="s">
        <v>151</v>
      </c>
      <c r="J12" s="58" t="s">
        <v>294</v>
      </c>
      <c r="K12" s="58" t="s">
        <v>1170</v>
      </c>
      <c r="L12" s="56">
        <f>VLOOKUP(H12,Sheet1!C:D,2,FALSE)</f>
        <v>5</v>
      </c>
      <c r="M12" s="57"/>
    </row>
    <row r="13" spans="1:13" ht="75" customHeight="1">
      <c r="A13" s="54">
        <f t="shared" si="0"/>
        <v>8</v>
      </c>
      <c r="B13" s="59" t="s">
        <v>1283</v>
      </c>
      <c r="C13" s="59" t="s">
        <v>137</v>
      </c>
      <c r="D13" s="59" t="s">
        <v>138</v>
      </c>
      <c r="E13" s="59" t="s">
        <v>139</v>
      </c>
      <c r="F13" s="59" t="s">
        <v>140</v>
      </c>
      <c r="G13" s="73" t="s">
        <v>1286</v>
      </c>
      <c r="H13" s="59" t="s">
        <v>16</v>
      </c>
      <c r="I13" s="59" t="s">
        <v>141</v>
      </c>
      <c r="J13" s="59" t="s">
        <v>142</v>
      </c>
      <c r="K13" s="59" t="s">
        <v>1300</v>
      </c>
      <c r="L13" s="56">
        <f>VLOOKUP(H13,Sheet1!C:D,2,FALSE)</f>
        <v>7</v>
      </c>
      <c r="M13" s="57"/>
    </row>
    <row r="14" spans="1:13" ht="75" customHeight="1">
      <c r="A14" s="54">
        <f t="shared" si="0"/>
        <v>9</v>
      </c>
      <c r="B14" s="55" t="s">
        <v>125</v>
      </c>
      <c r="C14" s="55" t="s">
        <v>778</v>
      </c>
      <c r="D14" s="55" t="s">
        <v>779</v>
      </c>
      <c r="E14" s="75" t="s">
        <v>780</v>
      </c>
      <c r="F14" s="55" t="s">
        <v>1366</v>
      </c>
      <c r="G14" s="80" t="s">
        <v>781</v>
      </c>
      <c r="H14" s="55" t="s">
        <v>247</v>
      </c>
      <c r="I14" s="55" t="s">
        <v>782</v>
      </c>
      <c r="J14" s="55" t="s">
        <v>783</v>
      </c>
      <c r="K14" s="55" t="s">
        <v>784</v>
      </c>
      <c r="L14" s="56">
        <f>VLOOKUP(H14,Sheet1!C:D,2,FALSE)</f>
        <v>15</v>
      </c>
      <c r="M14" s="57"/>
    </row>
    <row r="15" spans="1:13" ht="75" customHeight="1">
      <c r="A15" s="54">
        <f t="shared" si="0"/>
        <v>10</v>
      </c>
      <c r="B15" s="55" t="s">
        <v>125</v>
      </c>
      <c r="C15" s="55" t="s">
        <v>481</v>
      </c>
      <c r="D15" s="55" t="s">
        <v>485</v>
      </c>
      <c r="E15" s="75" t="s">
        <v>1327</v>
      </c>
      <c r="F15" s="75" t="s">
        <v>1328</v>
      </c>
      <c r="G15" s="77" t="s">
        <v>482</v>
      </c>
      <c r="H15" s="55" t="s">
        <v>412</v>
      </c>
      <c r="I15" s="55" t="s">
        <v>483</v>
      </c>
      <c r="J15" s="55" t="s">
        <v>484</v>
      </c>
      <c r="K15" s="55" t="s">
        <v>1182</v>
      </c>
      <c r="L15" s="56">
        <f>VLOOKUP(H15,Sheet1!C:D,2,FALSE)</f>
        <v>21</v>
      </c>
      <c r="M15" s="57"/>
    </row>
    <row r="16" spans="1:13" ht="75" customHeight="1">
      <c r="A16" s="54">
        <f t="shared" si="0"/>
        <v>11</v>
      </c>
      <c r="B16" s="58" t="s">
        <v>125</v>
      </c>
      <c r="C16" s="58" t="s">
        <v>1129</v>
      </c>
      <c r="D16" s="58" t="s">
        <v>1130</v>
      </c>
      <c r="E16" s="75" t="s">
        <v>1131</v>
      </c>
      <c r="F16" s="75" t="s">
        <v>1132</v>
      </c>
      <c r="G16" s="100" t="s">
        <v>1133</v>
      </c>
      <c r="H16" s="58" t="s">
        <v>1317</v>
      </c>
      <c r="I16" s="58" t="s">
        <v>1134</v>
      </c>
      <c r="J16" s="58" t="s">
        <v>1135</v>
      </c>
      <c r="K16" s="58" t="s">
        <v>1272</v>
      </c>
      <c r="L16" s="56">
        <f>VLOOKUP(H16,Sheet1!C:D,2,FALSE)</f>
        <v>23</v>
      </c>
      <c r="M16" s="57"/>
    </row>
    <row r="17" spans="2:11" ht="36.450000000000003" customHeight="1">
      <c r="B17" s="51">
        <f>COUNTA(B6:B16)</f>
        <v>11</v>
      </c>
      <c r="C17" s="51"/>
      <c r="D17" s="63">
        <f>SUMPRODUCT(1/COUNTIF(D6:D16,D6:D16))</f>
        <v>11</v>
      </c>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4:K5">
    <cfRule type="expression" dxfId="53" priority="2079">
      <formula>OR($A10:$L406&lt;&gt;"")</formula>
    </cfRule>
  </conditionalFormatting>
  <conditionalFormatting sqref="K2:K3">
    <cfRule type="expression" dxfId="52" priority="2404">
      <formula>OR($A6:$L404&lt;&gt;"")</formula>
    </cfRule>
  </conditionalFormatting>
  <conditionalFormatting sqref="B16:K16">
    <cfRule type="expression" dxfId="51" priority="5102">
      <formula>OR($A17:$L213&lt;&gt;"")</formula>
    </cfRule>
  </conditionalFormatting>
  <conditionalFormatting sqref="B10:K11">
    <cfRule type="expression" dxfId="50" priority="5108">
      <formula>OR($A14:$L427&lt;&gt;"")</formula>
    </cfRule>
  </conditionalFormatting>
  <conditionalFormatting sqref="B12:K13">
    <cfRule type="expression" dxfId="49" priority="5114">
      <formula>OR($A16:$L212&lt;&gt;"")</formula>
    </cfRule>
  </conditionalFormatting>
  <conditionalFormatting sqref="B14:K15">
    <cfRule type="expression" dxfId="48" priority="5120">
      <formula>OR($A17:$L214&lt;&gt;"")</formula>
    </cfRule>
  </conditionalFormatting>
  <conditionalFormatting sqref="B6:K7">
    <cfRule type="expression" dxfId="47" priority="5126">
      <formula>OR($A12:$L425&lt;&gt;"")</formula>
    </cfRule>
  </conditionalFormatting>
  <conditionalFormatting sqref="B8:K9">
    <cfRule type="expression" dxfId="46" priority="5132">
      <formula>OR($A13:$L426&lt;&gt;"")</formula>
    </cfRule>
  </conditionalFormatting>
  <hyperlinks>
    <hyperlink ref="G13"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M46"/>
  <sheetViews>
    <sheetView view="pageBreakPreview" zoomScaleNormal="100" zoomScaleSheetLayoutView="100" workbookViewId="0">
      <selection activeCell="J7" sqref="J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57</v>
      </c>
    </row>
    <row r="2" spans="1:13" ht="11.25" customHeight="1">
      <c r="A2" s="184" t="s">
        <v>1</v>
      </c>
      <c r="B2" s="200" t="s">
        <v>8</v>
      </c>
      <c r="C2" s="184" t="s">
        <v>2</v>
      </c>
      <c r="D2" s="200" t="s">
        <v>3</v>
      </c>
      <c r="E2" s="200" t="s">
        <v>43</v>
      </c>
      <c r="F2" s="200" t="s">
        <v>58</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125</v>
      </c>
      <c r="C6" s="55" t="s">
        <v>226</v>
      </c>
      <c r="D6" s="74" t="s">
        <v>227</v>
      </c>
      <c r="E6" s="75" t="s">
        <v>228</v>
      </c>
      <c r="F6" s="75" t="s">
        <v>229</v>
      </c>
      <c r="G6" s="77" t="s">
        <v>230</v>
      </c>
      <c r="H6" s="55" t="s">
        <v>131</v>
      </c>
      <c r="I6" s="55" t="s">
        <v>231</v>
      </c>
      <c r="J6" s="55" t="s">
        <v>232</v>
      </c>
      <c r="K6" s="55" t="s">
        <v>237</v>
      </c>
      <c r="L6" s="56">
        <f>VLOOKUP(H6,Sheet1!C:D,2,FALSE)</f>
        <v>1</v>
      </c>
    </row>
    <row r="7" spans="1:13" s="57" customFormat="1" ht="75" customHeight="1">
      <c r="A7" s="54">
        <f>IF(B7="","",A6+1)</f>
        <v>2</v>
      </c>
      <c r="B7" s="59" t="s">
        <v>125</v>
      </c>
      <c r="C7" s="55" t="s">
        <v>215</v>
      </c>
      <c r="D7" s="55" t="s">
        <v>506</v>
      </c>
      <c r="E7" s="75" t="s">
        <v>216</v>
      </c>
      <c r="F7" s="75" t="s">
        <v>217</v>
      </c>
      <c r="G7" s="77" t="s">
        <v>507</v>
      </c>
      <c r="H7" s="55" t="s">
        <v>131</v>
      </c>
      <c r="I7" s="55" t="s">
        <v>218</v>
      </c>
      <c r="J7" s="55" t="s">
        <v>219</v>
      </c>
      <c r="K7" s="55" t="s">
        <v>1223</v>
      </c>
      <c r="L7" s="56">
        <f>VLOOKUP(H7,Sheet1!C:D,2,FALSE)</f>
        <v>1</v>
      </c>
    </row>
    <row r="8" spans="1:13" s="57" customFormat="1" ht="75" customHeight="1">
      <c r="A8" s="54">
        <f t="shared" ref="A8:A13" si="0">IF(B8="","",A7+1)</f>
        <v>3</v>
      </c>
      <c r="B8" s="58" t="s">
        <v>130</v>
      </c>
      <c r="C8" s="58" t="s">
        <v>924</v>
      </c>
      <c r="D8" s="58" t="s">
        <v>925</v>
      </c>
      <c r="E8" s="75" t="s">
        <v>926</v>
      </c>
      <c r="F8" s="75" t="s">
        <v>927</v>
      </c>
      <c r="G8" s="100" t="s">
        <v>928</v>
      </c>
      <c r="H8" s="58" t="s">
        <v>131</v>
      </c>
      <c r="I8" s="58" t="s">
        <v>929</v>
      </c>
      <c r="J8" s="58" t="s">
        <v>930</v>
      </c>
      <c r="K8" s="58" t="s">
        <v>932</v>
      </c>
      <c r="L8" s="56">
        <f>VLOOKUP(H8,Sheet1!C:D,2,FALSE)</f>
        <v>1</v>
      </c>
    </row>
    <row r="9" spans="1:13" s="57" customFormat="1" ht="75" customHeight="1">
      <c r="A9" s="54">
        <f t="shared" si="0"/>
        <v>4</v>
      </c>
      <c r="B9" s="119" t="s">
        <v>125</v>
      </c>
      <c r="C9" s="119" t="s">
        <v>1540</v>
      </c>
      <c r="D9" s="119" t="s">
        <v>1541</v>
      </c>
      <c r="E9" s="120" t="s">
        <v>1542</v>
      </c>
      <c r="F9" s="120" t="s">
        <v>1543</v>
      </c>
      <c r="G9" s="130" t="s">
        <v>1544</v>
      </c>
      <c r="H9" s="119" t="s">
        <v>133</v>
      </c>
      <c r="I9" s="122" t="s">
        <v>1545</v>
      </c>
      <c r="J9" s="119" t="s">
        <v>1546</v>
      </c>
      <c r="K9" s="123" t="s">
        <v>1548</v>
      </c>
      <c r="L9" s="56">
        <f>VLOOKUP(H9,Sheet1!C:D,2,FALSE)</f>
        <v>1</v>
      </c>
    </row>
    <row r="10" spans="1:13" s="57" customFormat="1" ht="75" customHeight="1">
      <c r="A10" s="54">
        <f t="shared" si="0"/>
        <v>5</v>
      </c>
      <c r="B10" s="119" t="s">
        <v>129</v>
      </c>
      <c r="C10" s="119" t="s">
        <v>1549</v>
      </c>
      <c r="D10" s="119" t="s">
        <v>1569</v>
      </c>
      <c r="E10" s="120" t="s">
        <v>1570</v>
      </c>
      <c r="F10" s="120" t="s">
        <v>1571</v>
      </c>
      <c r="G10" s="130" t="s">
        <v>1572</v>
      </c>
      <c r="H10" s="119" t="s">
        <v>1575</v>
      </c>
      <c r="I10" s="122" t="s">
        <v>1574</v>
      </c>
      <c r="J10" s="119" t="s">
        <v>1555</v>
      </c>
      <c r="K10" s="123" t="s">
        <v>1557</v>
      </c>
      <c r="L10" s="56">
        <f>VLOOKUP(H10,Sheet1!C:D,2,FALSE)</f>
        <v>3</v>
      </c>
    </row>
    <row r="11" spans="1:13" s="57" customFormat="1" ht="75" customHeight="1">
      <c r="A11" s="54">
        <f t="shared" si="0"/>
        <v>6</v>
      </c>
      <c r="B11" s="59" t="s">
        <v>1283</v>
      </c>
      <c r="C11" s="59" t="s">
        <v>137</v>
      </c>
      <c r="D11" s="59" t="s">
        <v>138</v>
      </c>
      <c r="E11" s="59" t="s">
        <v>139</v>
      </c>
      <c r="F11" s="59" t="s">
        <v>140</v>
      </c>
      <c r="G11" s="73" t="s">
        <v>1286</v>
      </c>
      <c r="H11" s="59" t="s">
        <v>16</v>
      </c>
      <c r="I11" s="59" t="s">
        <v>141</v>
      </c>
      <c r="J11" s="59" t="s">
        <v>142</v>
      </c>
      <c r="K11" s="59" t="s">
        <v>1301</v>
      </c>
      <c r="L11" s="56">
        <f>VLOOKUP(H11,Sheet1!C:D,2,FALSE)</f>
        <v>7</v>
      </c>
    </row>
    <row r="12" spans="1:13" s="57" customFormat="1" ht="75" customHeight="1">
      <c r="A12" s="54">
        <f t="shared" si="0"/>
        <v>7</v>
      </c>
      <c r="B12" s="59" t="s">
        <v>125</v>
      </c>
      <c r="C12" s="59" t="s">
        <v>1503</v>
      </c>
      <c r="D12" s="59" t="s">
        <v>1504</v>
      </c>
      <c r="E12" s="59" t="s">
        <v>1468</v>
      </c>
      <c r="F12" s="59" t="s">
        <v>1469</v>
      </c>
      <c r="G12" s="73" t="s">
        <v>1470</v>
      </c>
      <c r="H12" s="59" t="s">
        <v>1505</v>
      </c>
      <c r="I12" s="59" t="s">
        <v>1506</v>
      </c>
      <c r="J12" s="59" t="s">
        <v>1507</v>
      </c>
      <c r="K12" s="59" t="s">
        <v>1508</v>
      </c>
      <c r="L12" s="56">
        <f>VLOOKUP(H12,Sheet1!C:D,2,FALSE)</f>
        <v>7</v>
      </c>
    </row>
    <row r="13" spans="1:13" s="57" customFormat="1" ht="75" customHeight="1">
      <c r="A13" s="54">
        <f t="shared" si="0"/>
        <v>8</v>
      </c>
      <c r="B13" s="58" t="s">
        <v>125</v>
      </c>
      <c r="C13" s="58" t="s">
        <v>1105</v>
      </c>
      <c r="D13" s="58" t="s">
        <v>1112</v>
      </c>
      <c r="E13" s="75" t="s">
        <v>1360</v>
      </c>
      <c r="F13" s="75" t="s">
        <v>1361</v>
      </c>
      <c r="G13" s="100" t="s">
        <v>1106</v>
      </c>
      <c r="H13" s="58" t="s">
        <v>1107</v>
      </c>
      <c r="I13" s="58" t="s">
        <v>1108</v>
      </c>
      <c r="J13" s="58" t="s">
        <v>1109</v>
      </c>
      <c r="K13" s="58" t="s">
        <v>1263</v>
      </c>
      <c r="L13" s="56">
        <f>VLOOKUP(H13,Sheet1!C:D,2,FALSE)</f>
        <v>16</v>
      </c>
    </row>
    <row r="14" spans="1:13" s="57" customFormat="1" ht="36.450000000000003" customHeight="1">
      <c r="A14" s="51"/>
      <c r="B14" s="51">
        <f>COUNTA(B4:B13)</f>
        <v>8</v>
      </c>
      <c r="C14" s="51"/>
      <c r="D14" s="63">
        <f>SUMPRODUCT(1/COUNTIF(D6:D13,D6:D13))</f>
        <v>8</v>
      </c>
      <c r="E14" s="95"/>
      <c r="F14" s="95"/>
      <c r="G14" s="95"/>
      <c r="H14" s="95"/>
      <c r="I14" s="49"/>
      <c r="J14" s="49"/>
      <c r="K14" s="49"/>
      <c r="L14" s="50"/>
      <c r="M14" s="50"/>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21.6" customHeight="1">
      <c r="B19" s="49"/>
      <c r="C19" s="49"/>
      <c r="D19" s="49"/>
      <c r="E19" s="95"/>
      <c r="F19" s="95"/>
      <c r="G19" s="95"/>
      <c r="H19" s="95"/>
      <c r="I19" s="49"/>
      <c r="J19" s="49"/>
      <c r="K19" s="49"/>
    </row>
    <row r="20" spans="2:11" ht="21.6" customHeight="1">
      <c r="B20" s="49"/>
      <c r="C20" s="49"/>
      <c r="D20" s="49"/>
      <c r="E20" s="95"/>
      <c r="F20" s="95"/>
      <c r="G20" s="95"/>
      <c r="H20" s="95"/>
      <c r="I20" s="49"/>
      <c r="J20" s="49"/>
      <c r="K20" s="49"/>
    </row>
    <row r="21" spans="2:11" ht="21.6"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6"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1">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5">
    <cfRule type="expression" dxfId="45" priority="3672">
      <formula>OR($A11:$L408&lt;&gt;"")</formula>
    </cfRule>
  </conditionalFormatting>
  <conditionalFormatting sqref="K2:K4">
    <cfRule type="expression" dxfId="44" priority="3959">
      <formula>OR($A6:$L405&lt;&gt;"")</formula>
    </cfRule>
  </conditionalFormatting>
  <conditionalFormatting sqref="B13:K13">
    <cfRule type="expression" dxfId="43" priority="5140">
      <formula>OR($A14:$L208&lt;&gt;"")</formula>
    </cfRule>
  </conditionalFormatting>
  <conditionalFormatting sqref="B6:K7">
    <cfRule type="expression" dxfId="42" priority="5146">
      <formula>OR($A13:$L424&lt;&gt;"")</formula>
    </cfRule>
  </conditionalFormatting>
  <conditionalFormatting sqref="B8:K10">
    <cfRule type="expression" dxfId="41" priority="5152">
      <formula>OR($A14:$L209&lt;&gt;"")</formula>
    </cfRule>
  </conditionalFormatting>
  <conditionalFormatting sqref="B11:K12">
    <cfRule type="expression" dxfId="40" priority="5158">
      <formula>OR($A14:$L210&lt;&gt;"")</formula>
    </cfRule>
  </conditionalFormatting>
  <hyperlinks>
    <hyperlink ref="G11"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9"/>
  <sheetViews>
    <sheetView view="pageBreakPreview" zoomScaleNormal="100" zoomScaleSheetLayoutView="100" workbookViewId="0">
      <selection activeCell="F7" sqref="F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124</v>
      </c>
    </row>
    <row r="2" spans="1:13" ht="11.25" customHeight="1">
      <c r="A2" s="184" t="s">
        <v>1</v>
      </c>
      <c r="B2" s="200" t="s">
        <v>8</v>
      </c>
      <c r="C2" s="184" t="s">
        <v>2</v>
      </c>
      <c r="D2" s="200" t="s">
        <v>3</v>
      </c>
      <c r="E2" s="200" t="s">
        <v>4</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125</v>
      </c>
      <c r="C6" s="55" t="s">
        <v>226</v>
      </c>
      <c r="D6" s="74" t="s">
        <v>227</v>
      </c>
      <c r="E6" s="55" t="s">
        <v>228</v>
      </c>
      <c r="F6" s="75" t="s">
        <v>229</v>
      </c>
      <c r="G6" s="77" t="s">
        <v>230</v>
      </c>
      <c r="H6" s="75" t="s">
        <v>131</v>
      </c>
      <c r="I6" s="55" t="s">
        <v>231</v>
      </c>
      <c r="J6" s="55" t="s">
        <v>232</v>
      </c>
      <c r="K6" s="55" t="s">
        <v>238</v>
      </c>
      <c r="L6" s="56">
        <f>VLOOKUP(H6,Sheet1!C:D,2,FALSE)</f>
        <v>1</v>
      </c>
    </row>
    <row r="7" spans="1:13" s="57" customFormat="1" ht="75" customHeight="1">
      <c r="A7" s="54">
        <f>IF(B7="","",A6+1)</f>
        <v>2</v>
      </c>
      <c r="B7" s="55" t="s">
        <v>125</v>
      </c>
      <c r="C7" s="55" t="s">
        <v>215</v>
      </c>
      <c r="D7" s="55" t="s">
        <v>506</v>
      </c>
      <c r="E7" s="75" t="s">
        <v>216</v>
      </c>
      <c r="F7" s="55" t="s">
        <v>217</v>
      </c>
      <c r="G7" s="79" t="s">
        <v>507</v>
      </c>
      <c r="H7" s="55" t="s">
        <v>131</v>
      </c>
      <c r="I7" s="55" t="s">
        <v>218</v>
      </c>
      <c r="J7" s="55" t="s">
        <v>219</v>
      </c>
      <c r="K7" s="55" t="s">
        <v>600</v>
      </c>
      <c r="L7" s="56">
        <f>VLOOKUP(H7,Sheet1!C:D,2,FALSE)</f>
        <v>1</v>
      </c>
    </row>
    <row r="8" spans="1:13" s="57" customFormat="1" ht="115.8" customHeight="1">
      <c r="A8" s="54">
        <f t="shared" ref="A8:A10" si="0">IF(B8="","",A7+1)</f>
        <v>3</v>
      </c>
      <c r="B8" s="55" t="s">
        <v>125</v>
      </c>
      <c r="C8" s="55" t="s">
        <v>1525</v>
      </c>
      <c r="D8" s="55" t="s">
        <v>1526</v>
      </c>
      <c r="E8" s="75" t="s">
        <v>1527</v>
      </c>
      <c r="F8" s="55" t="s">
        <v>1528</v>
      </c>
      <c r="G8" s="149" t="s">
        <v>1529</v>
      </c>
      <c r="H8" s="55" t="s">
        <v>1407</v>
      </c>
      <c r="I8" s="55" t="s">
        <v>1530</v>
      </c>
      <c r="J8" s="55" t="s">
        <v>1531</v>
      </c>
      <c r="K8" s="55" t="s">
        <v>1538</v>
      </c>
      <c r="L8" s="56">
        <f>VLOOKUP(H8,Sheet1!C:D,2,FALSE)</f>
        <v>1</v>
      </c>
    </row>
    <row r="9" spans="1:13" s="57" customFormat="1" ht="75" customHeight="1">
      <c r="A9" s="54">
        <f t="shared" si="0"/>
        <v>4</v>
      </c>
      <c r="B9" s="59" t="s">
        <v>1283</v>
      </c>
      <c r="C9" s="59" t="s">
        <v>137</v>
      </c>
      <c r="D9" s="59" t="s">
        <v>138</v>
      </c>
      <c r="E9" s="59" t="s">
        <v>139</v>
      </c>
      <c r="F9" s="59" t="s">
        <v>140</v>
      </c>
      <c r="G9" s="73" t="s">
        <v>271</v>
      </c>
      <c r="H9" s="59" t="s">
        <v>16</v>
      </c>
      <c r="I9" s="59" t="s">
        <v>141</v>
      </c>
      <c r="J9" s="59" t="s">
        <v>142</v>
      </c>
      <c r="K9" s="59" t="s">
        <v>1302</v>
      </c>
      <c r="L9" s="56">
        <f>VLOOKUP(H9,Sheet1!C:D,2,FALSE)</f>
        <v>7</v>
      </c>
    </row>
    <row r="10" spans="1:13" s="57" customFormat="1" ht="75" customHeight="1">
      <c r="A10" s="54">
        <f t="shared" si="0"/>
        <v>5</v>
      </c>
      <c r="B10" s="59" t="s">
        <v>125</v>
      </c>
      <c r="C10" s="59" t="s">
        <v>1503</v>
      </c>
      <c r="D10" s="59" t="s">
        <v>1504</v>
      </c>
      <c r="E10" s="59" t="s">
        <v>1468</v>
      </c>
      <c r="F10" s="59" t="s">
        <v>1469</v>
      </c>
      <c r="G10" s="73" t="s">
        <v>1470</v>
      </c>
      <c r="H10" s="59" t="s">
        <v>1505</v>
      </c>
      <c r="I10" s="59" t="s">
        <v>1506</v>
      </c>
      <c r="J10" s="59" t="s">
        <v>1507</v>
      </c>
      <c r="K10" s="59" t="s">
        <v>1509</v>
      </c>
      <c r="L10" s="56">
        <f>VLOOKUP(H10,Sheet1!C:D,2,FALSE)</f>
        <v>7</v>
      </c>
    </row>
    <row r="11" spans="1:13" s="57" customFormat="1" ht="36.450000000000003" customHeight="1">
      <c r="A11" s="50"/>
      <c r="B11" s="51">
        <f>COUNTA(B6:B10)</f>
        <v>5</v>
      </c>
      <c r="C11" s="51"/>
      <c r="D11" s="63">
        <f>SUMPRODUCT(1/COUNTIF(D6:D10,D6:D10))</f>
        <v>5</v>
      </c>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s="57" customFormat="1" ht="36.450000000000003" customHeight="1">
      <c r="A14" s="50"/>
      <c r="B14" s="49"/>
      <c r="C14" s="49"/>
      <c r="D14" s="49"/>
      <c r="E14" s="95"/>
      <c r="F14" s="95"/>
      <c r="G14" s="95"/>
      <c r="H14" s="95"/>
      <c r="I14" s="49"/>
      <c r="J14" s="49"/>
      <c r="K14" s="49"/>
      <c r="L14" s="50"/>
    </row>
    <row r="15" spans="1:13" s="57" customFormat="1" ht="36.450000000000003" customHeight="1">
      <c r="A15" s="50"/>
      <c r="B15" s="49"/>
      <c r="C15" s="49"/>
      <c r="D15" s="49"/>
      <c r="E15" s="95"/>
      <c r="F15" s="95"/>
      <c r="G15" s="95"/>
      <c r="H15" s="95"/>
      <c r="I15" s="49"/>
      <c r="J15" s="49"/>
      <c r="K15" s="49"/>
      <c r="L15" s="50"/>
    </row>
    <row r="16" spans="1:13" s="57" customFormat="1" ht="36.450000000000003" customHeight="1">
      <c r="A16" s="50"/>
      <c r="B16" s="49"/>
      <c r="C16" s="49"/>
      <c r="D16" s="49"/>
      <c r="E16" s="95"/>
      <c r="F16" s="95"/>
      <c r="G16" s="95"/>
      <c r="H16" s="95"/>
      <c r="I16" s="49"/>
      <c r="J16" s="49"/>
      <c r="K16" s="49"/>
      <c r="L16" s="50"/>
      <c r="M16" s="50"/>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6" customHeight="1">
      <c r="B35" s="49"/>
      <c r="C35" s="49"/>
      <c r="D35" s="49"/>
      <c r="E35" s="95"/>
      <c r="F35" s="95"/>
      <c r="G35" s="95"/>
      <c r="H35" s="95"/>
      <c r="I35" s="49"/>
      <c r="J35" s="49"/>
      <c r="K35" s="49"/>
    </row>
    <row r="36" spans="2:11" ht="21.6" customHeight="1">
      <c r="B36" s="49"/>
      <c r="C36" s="49"/>
      <c r="D36" s="49"/>
      <c r="E36" s="95"/>
      <c r="F36" s="95"/>
      <c r="G36" s="95"/>
      <c r="H36" s="95"/>
      <c r="I36" s="49"/>
      <c r="J36" s="49"/>
      <c r="K36" s="49"/>
    </row>
    <row r="37" spans="2:11" ht="21.6"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4:K5">
    <cfRule type="expression" dxfId="39" priority="2725">
      <formula>OR($A10:$L406&lt;&gt;"")</formula>
    </cfRule>
  </conditionalFormatting>
  <conditionalFormatting sqref="K2:K3">
    <cfRule type="expression" dxfId="38" priority="3673">
      <formula>OR($A6:$L404&lt;&gt;"")</formula>
    </cfRule>
  </conditionalFormatting>
  <conditionalFormatting sqref="B6:K6">
    <cfRule type="expression" dxfId="37" priority="5164">
      <formula>OR($A11:$L427&lt;&gt;"")</formula>
    </cfRule>
  </conditionalFormatting>
  <conditionalFormatting sqref="B7:K8">
    <cfRule type="expression" dxfId="36" priority="5170">
      <formula>OR($A11:$L428&lt;&gt;"")</formula>
    </cfRule>
  </conditionalFormatting>
  <conditionalFormatting sqref="B9:K10">
    <cfRule type="expression" dxfId="35" priority="5176">
      <formula>OR($A10:$L208&lt;&gt;"")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8"/>
  <sheetViews>
    <sheetView view="pageBreakPreview" zoomScaleNormal="100" zoomScaleSheetLayoutView="100" workbookViewId="0">
      <selection activeCell="D7" sqref="D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59</v>
      </c>
    </row>
    <row r="2" spans="1:13" ht="11.25" customHeight="1">
      <c r="A2" s="184" t="s">
        <v>60</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125</v>
      </c>
      <c r="C6" s="55" t="s">
        <v>194</v>
      </c>
      <c r="D6" s="55" t="s">
        <v>200</v>
      </c>
      <c r="E6" s="75" t="s">
        <v>201</v>
      </c>
      <c r="F6" s="75" t="s">
        <v>202</v>
      </c>
      <c r="G6" s="77" t="s">
        <v>203</v>
      </c>
      <c r="H6" s="55" t="s">
        <v>131</v>
      </c>
      <c r="I6" s="55" t="s">
        <v>204</v>
      </c>
      <c r="J6" s="55" t="s">
        <v>205</v>
      </c>
      <c r="K6" s="55" t="s">
        <v>338</v>
      </c>
      <c r="L6" s="56">
        <f>VLOOKUP(H6,Sheet1!C:D,2,FALSE)</f>
        <v>1</v>
      </c>
    </row>
    <row r="7" spans="1:13" s="57" customFormat="1" ht="75" customHeight="1">
      <c r="A7" s="54">
        <f t="shared" ref="A7:A29" si="0">IF(B7="","",A6+1)</f>
        <v>2</v>
      </c>
      <c r="B7" s="58" t="s">
        <v>125</v>
      </c>
      <c r="C7" s="58" t="s">
        <v>380</v>
      </c>
      <c r="D7" s="58" t="s">
        <v>381</v>
      </c>
      <c r="E7" s="75" t="s">
        <v>382</v>
      </c>
      <c r="F7" s="75" t="s">
        <v>382</v>
      </c>
      <c r="G7" s="76" t="s">
        <v>383</v>
      </c>
      <c r="H7" s="58" t="s">
        <v>133</v>
      </c>
      <c r="I7" s="58" t="s">
        <v>384</v>
      </c>
      <c r="J7" s="58" t="s">
        <v>387</v>
      </c>
      <c r="K7" s="58" t="s">
        <v>394</v>
      </c>
      <c r="L7" s="56">
        <f>VLOOKUP(H7,Sheet1!C:D,2,FALSE)</f>
        <v>1</v>
      </c>
    </row>
    <row r="8" spans="1:13" s="57" customFormat="1" ht="75" customHeight="1">
      <c r="A8" s="54">
        <f t="shared" si="0"/>
        <v>3</v>
      </c>
      <c r="B8" s="55" t="s">
        <v>127</v>
      </c>
      <c r="C8" s="59" t="s">
        <v>176</v>
      </c>
      <c r="D8" s="55" t="s">
        <v>177</v>
      </c>
      <c r="E8" s="85" t="s">
        <v>178</v>
      </c>
      <c r="F8" s="85" t="s">
        <v>179</v>
      </c>
      <c r="G8" s="72" t="s">
        <v>510</v>
      </c>
      <c r="H8" s="59" t="s">
        <v>131</v>
      </c>
      <c r="I8" s="59" t="s">
        <v>511</v>
      </c>
      <c r="J8" s="59" t="s">
        <v>512</v>
      </c>
      <c r="K8" s="59" t="s">
        <v>1186</v>
      </c>
      <c r="L8" s="56">
        <f>VLOOKUP(H8,Sheet1!C:D,2,FALSE)</f>
        <v>1</v>
      </c>
    </row>
    <row r="9" spans="1:13" s="57" customFormat="1" ht="75" customHeight="1">
      <c r="A9" s="54">
        <f t="shared" si="0"/>
        <v>4</v>
      </c>
      <c r="B9" s="55" t="s">
        <v>125</v>
      </c>
      <c r="C9" s="55" t="s">
        <v>533</v>
      </c>
      <c r="D9" s="55" t="s">
        <v>534</v>
      </c>
      <c r="E9" s="55" t="s">
        <v>535</v>
      </c>
      <c r="F9" s="75" t="s">
        <v>536</v>
      </c>
      <c r="G9" s="77" t="s">
        <v>537</v>
      </c>
      <c r="H9" s="75" t="s">
        <v>131</v>
      </c>
      <c r="I9" s="55" t="s">
        <v>538</v>
      </c>
      <c r="J9" s="55" t="s">
        <v>541</v>
      </c>
      <c r="K9" s="55" t="s">
        <v>542</v>
      </c>
      <c r="L9" s="56">
        <f>VLOOKUP(H9,Sheet1!C:D,2,FALSE)</f>
        <v>1</v>
      </c>
    </row>
    <row r="10" spans="1:13" s="57" customFormat="1" ht="75" customHeight="1">
      <c r="A10" s="54">
        <f t="shared" si="0"/>
        <v>5</v>
      </c>
      <c r="B10" s="55" t="s">
        <v>125</v>
      </c>
      <c r="C10" s="55" t="s">
        <v>612</v>
      </c>
      <c r="D10" s="55" t="s">
        <v>619</v>
      </c>
      <c r="E10" s="75" t="s">
        <v>614</v>
      </c>
      <c r="F10" s="75" t="s">
        <v>615</v>
      </c>
      <c r="G10" s="77" t="s">
        <v>616</v>
      </c>
      <c r="H10" s="55" t="s">
        <v>131</v>
      </c>
      <c r="I10" s="55" t="s">
        <v>617</v>
      </c>
      <c r="J10" s="55" t="s">
        <v>618</v>
      </c>
      <c r="K10" s="55" t="s">
        <v>1193</v>
      </c>
      <c r="L10" s="56">
        <f>VLOOKUP(H10,Sheet1!C:D,2,FALSE)</f>
        <v>1</v>
      </c>
    </row>
    <row r="11" spans="1:13" s="57" customFormat="1" ht="144">
      <c r="A11" s="54">
        <f t="shared" si="0"/>
        <v>6</v>
      </c>
      <c r="B11" s="87" t="s">
        <v>125</v>
      </c>
      <c r="C11" s="87" t="s">
        <v>640</v>
      </c>
      <c r="D11" s="87" t="s">
        <v>259</v>
      </c>
      <c r="E11" s="90" t="s">
        <v>260</v>
      </c>
      <c r="F11" s="90" t="s">
        <v>261</v>
      </c>
      <c r="G11" s="84" t="s">
        <v>641</v>
      </c>
      <c r="H11" s="87" t="s">
        <v>131</v>
      </c>
      <c r="I11" s="87" t="s">
        <v>262</v>
      </c>
      <c r="J11" s="87" t="s">
        <v>642</v>
      </c>
      <c r="K11" s="87" t="s">
        <v>646</v>
      </c>
      <c r="L11" s="56">
        <f>VLOOKUP(H11,Sheet1!C:D,2,FALSE)</f>
        <v>1</v>
      </c>
    </row>
    <row r="12" spans="1:13" s="57" customFormat="1" ht="75" customHeight="1">
      <c r="A12" s="54">
        <f t="shared" si="0"/>
        <v>7</v>
      </c>
      <c r="B12" s="87" t="s">
        <v>125</v>
      </c>
      <c r="C12" s="87" t="s">
        <v>680</v>
      </c>
      <c r="D12" s="87" t="s">
        <v>681</v>
      </c>
      <c r="E12" s="87" t="s">
        <v>682</v>
      </c>
      <c r="F12" s="90" t="s">
        <v>682</v>
      </c>
      <c r="G12" s="113" t="s">
        <v>683</v>
      </c>
      <c r="H12" s="87" t="s">
        <v>131</v>
      </c>
      <c r="I12" s="87" t="s">
        <v>684</v>
      </c>
      <c r="J12" s="87" t="s">
        <v>685</v>
      </c>
      <c r="K12" s="87" t="s">
        <v>688</v>
      </c>
      <c r="L12" s="56">
        <f>VLOOKUP(H12,Sheet1!C:D,2,FALSE)</f>
        <v>1</v>
      </c>
    </row>
    <row r="13" spans="1:13" ht="75" customHeight="1">
      <c r="A13" s="54">
        <f t="shared" si="0"/>
        <v>8</v>
      </c>
      <c r="B13" s="55" t="s">
        <v>125</v>
      </c>
      <c r="C13" s="55" t="s">
        <v>710</v>
      </c>
      <c r="D13" s="55" t="s">
        <v>711</v>
      </c>
      <c r="E13" s="55" t="s">
        <v>712</v>
      </c>
      <c r="F13" s="75" t="s">
        <v>713</v>
      </c>
      <c r="G13" s="80" t="s">
        <v>714</v>
      </c>
      <c r="H13" s="75" t="s">
        <v>131</v>
      </c>
      <c r="I13" s="55" t="s">
        <v>715</v>
      </c>
      <c r="J13" s="55" t="s">
        <v>716</v>
      </c>
      <c r="K13" s="55" t="s">
        <v>717</v>
      </c>
      <c r="L13" s="56">
        <f>VLOOKUP(H13,Sheet1!C:D,2,FALSE)</f>
        <v>1</v>
      </c>
      <c r="M13" s="57"/>
    </row>
    <row r="14" spans="1:13" ht="75" customHeight="1">
      <c r="A14" s="54">
        <f t="shared" si="0"/>
        <v>9</v>
      </c>
      <c r="B14" s="55" t="s">
        <v>125</v>
      </c>
      <c r="C14" s="55" t="s">
        <v>761</v>
      </c>
      <c r="D14" s="55" t="s">
        <v>768</v>
      </c>
      <c r="E14" s="75" t="s">
        <v>763</v>
      </c>
      <c r="F14" s="75" t="s">
        <v>764</v>
      </c>
      <c r="G14" s="80" t="s">
        <v>765</v>
      </c>
      <c r="H14" s="55" t="s">
        <v>131</v>
      </c>
      <c r="I14" s="55" t="s">
        <v>766</v>
      </c>
      <c r="J14" s="55" t="s">
        <v>767</v>
      </c>
      <c r="K14" s="55" t="s">
        <v>1200</v>
      </c>
      <c r="L14" s="56">
        <f>VLOOKUP(H14,Sheet1!C:D,2,FALSE)</f>
        <v>1</v>
      </c>
      <c r="M14" s="57"/>
    </row>
    <row r="15" spans="1:13" ht="75" customHeight="1">
      <c r="A15" s="54">
        <f t="shared" si="0"/>
        <v>10</v>
      </c>
      <c r="B15" s="55" t="s">
        <v>125</v>
      </c>
      <c r="C15" s="55" t="s">
        <v>949</v>
      </c>
      <c r="D15" s="55" t="s">
        <v>950</v>
      </c>
      <c r="E15" s="75" t="s">
        <v>1351</v>
      </c>
      <c r="F15" s="75" t="s">
        <v>1349</v>
      </c>
      <c r="G15" s="80" t="s">
        <v>951</v>
      </c>
      <c r="H15" s="55" t="s">
        <v>131</v>
      </c>
      <c r="I15" s="55" t="s">
        <v>952</v>
      </c>
      <c r="J15" s="55" t="s">
        <v>953</v>
      </c>
      <c r="K15" s="55" t="s">
        <v>954</v>
      </c>
      <c r="L15" s="56">
        <f>VLOOKUP(H15,Sheet1!C:D,2,FALSE)</f>
        <v>1</v>
      </c>
      <c r="M15" s="57"/>
    </row>
    <row r="16" spans="1:13" ht="75" customHeight="1">
      <c r="A16" s="54">
        <f t="shared" si="0"/>
        <v>11</v>
      </c>
      <c r="B16" s="55" t="s">
        <v>125</v>
      </c>
      <c r="C16" s="55" t="s">
        <v>966</v>
      </c>
      <c r="D16" s="55" t="s">
        <v>972</v>
      </c>
      <c r="E16" s="75" t="s">
        <v>967</v>
      </c>
      <c r="F16" s="75" t="s">
        <v>968</v>
      </c>
      <c r="G16" s="80" t="s">
        <v>969</v>
      </c>
      <c r="H16" s="55" t="s">
        <v>131</v>
      </c>
      <c r="I16" s="55" t="s">
        <v>970</v>
      </c>
      <c r="J16" s="55" t="s">
        <v>971</v>
      </c>
      <c r="K16" s="55" t="s">
        <v>1212</v>
      </c>
      <c r="L16" s="56">
        <f>VLOOKUP(H16,Sheet1!C:D,2,FALSE)</f>
        <v>1</v>
      </c>
      <c r="M16" s="57"/>
    </row>
    <row r="17" spans="1:13" ht="75" customHeight="1">
      <c r="A17" s="54">
        <f t="shared" si="0"/>
        <v>12</v>
      </c>
      <c r="B17" s="55" t="s">
        <v>127</v>
      </c>
      <c r="C17" s="55" t="s">
        <v>458</v>
      </c>
      <c r="D17" s="55" t="s">
        <v>1007</v>
      </c>
      <c r="E17" s="75" t="s">
        <v>1008</v>
      </c>
      <c r="F17" s="75" t="s">
        <v>1009</v>
      </c>
      <c r="G17" s="80" t="s">
        <v>1010</v>
      </c>
      <c r="H17" s="55" t="s">
        <v>131</v>
      </c>
      <c r="I17" s="55" t="s">
        <v>1011</v>
      </c>
      <c r="J17" s="55" t="s">
        <v>1012</v>
      </c>
      <c r="K17" s="55" t="s">
        <v>1213</v>
      </c>
      <c r="L17" s="56">
        <f>VLOOKUP(H17,Sheet1!C:D,2,FALSE)</f>
        <v>1</v>
      </c>
      <c r="M17" s="57"/>
    </row>
    <row r="18" spans="1:13" ht="75" customHeight="1">
      <c r="A18" s="54">
        <f t="shared" si="0"/>
        <v>13</v>
      </c>
      <c r="B18" s="55" t="s">
        <v>127</v>
      </c>
      <c r="C18" s="55" t="s">
        <v>1484</v>
      </c>
      <c r="D18" s="55" t="s">
        <v>1485</v>
      </c>
      <c r="E18" s="75" t="s">
        <v>1486</v>
      </c>
      <c r="F18" s="75" t="s">
        <v>1487</v>
      </c>
      <c r="G18" s="145" t="s">
        <v>1488</v>
      </c>
      <c r="H18" s="55" t="s">
        <v>1407</v>
      </c>
      <c r="I18" s="55" t="s">
        <v>1492</v>
      </c>
      <c r="J18" s="55" t="s">
        <v>1490</v>
      </c>
      <c r="K18" s="55" t="s">
        <v>1495</v>
      </c>
      <c r="L18" s="56">
        <f>VLOOKUP(H18,Sheet1!C:D,2,FALSE)</f>
        <v>1</v>
      </c>
      <c r="M18" s="57"/>
    </row>
    <row r="19" spans="1:13" s="57" customFormat="1" ht="75" customHeight="1">
      <c r="A19" s="54">
        <f t="shared" si="0"/>
        <v>14</v>
      </c>
      <c r="B19" s="55" t="s">
        <v>125</v>
      </c>
      <c r="C19" s="59" t="s">
        <v>906</v>
      </c>
      <c r="D19" s="55" t="s">
        <v>907</v>
      </c>
      <c r="E19" s="85" t="s">
        <v>908</v>
      </c>
      <c r="F19" s="85" t="s">
        <v>909</v>
      </c>
      <c r="G19" s="107" t="s">
        <v>910</v>
      </c>
      <c r="H19" s="59" t="s">
        <v>128</v>
      </c>
      <c r="I19" s="59" t="s">
        <v>911</v>
      </c>
      <c r="J19" s="59" t="s">
        <v>912</v>
      </c>
      <c r="K19" s="55" t="s">
        <v>1236</v>
      </c>
      <c r="L19" s="56">
        <f>VLOOKUP(H19,Sheet1!C:D,2,FALSE)</f>
        <v>3</v>
      </c>
    </row>
    <row r="20" spans="1:13" ht="75" customHeight="1">
      <c r="A20" s="54">
        <f t="shared" si="0"/>
        <v>15</v>
      </c>
      <c r="B20" s="59" t="s">
        <v>127</v>
      </c>
      <c r="C20" s="55" t="s">
        <v>340</v>
      </c>
      <c r="D20" s="55" t="s">
        <v>346</v>
      </c>
      <c r="E20" s="75" t="s">
        <v>256</v>
      </c>
      <c r="F20" s="75" t="s">
        <v>257</v>
      </c>
      <c r="G20" s="77" t="s">
        <v>347</v>
      </c>
      <c r="H20" s="55" t="s">
        <v>132</v>
      </c>
      <c r="I20" s="55" t="s">
        <v>348</v>
      </c>
      <c r="J20" s="55" t="s">
        <v>349</v>
      </c>
      <c r="K20" s="55" t="s">
        <v>1172</v>
      </c>
      <c r="L20" s="56">
        <f>VLOOKUP(H20,Sheet1!C:D,2,FALSE)</f>
        <v>4</v>
      </c>
    </row>
    <row r="21" spans="1:13" ht="75" customHeight="1">
      <c r="A21" s="54">
        <f t="shared" si="0"/>
        <v>16</v>
      </c>
      <c r="B21" s="55" t="s">
        <v>125</v>
      </c>
      <c r="C21" s="55" t="s">
        <v>721</v>
      </c>
      <c r="D21" s="55" t="s">
        <v>730</v>
      </c>
      <c r="E21" s="75" t="s">
        <v>187</v>
      </c>
      <c r="F21" s="75" t="s">
        <v>188</v>
      </c>
      <c r="G21" s="80" t="s">
        <v>723</v>
      </c>
      <c r="H21" s="55" t="s">
        <v>132</v>
      </c>
      <c r="I21" s="55" t="s">
        <v>724</v>
      </c>
      <c r="J21" s="55" t="s">
        <v>550</v>
      </c>
      <c r="K21" s="55" t="s">
        <v>729</v>
      </c>
      <c r="L21" s="56">
        <f>VLOOKUP(H21,Sheet1!C:D,2,FALSE)</f>
        <v>4</v>
      </c>
    </row>
    <row r="22" spans="1:13" ht="75" customHeight="1">
      <c r="A22" s="54">
        <f t="shared" si="0"/>
        <v>17</v>
      </c>
      <c r="B22" s="55" t="s">
        <v>125</v>
      </c>
      <c r="C22" s="55" t="s">
        <v>1088</v>
      </c>
      <c r="D22" s="55" t="s">
        <v>1095</v>
      </c>
      <c r="E22" s="75" t="s">
        <v>1090</v>
      </c>
      <c r="F22" s="75" t="s">
        <v>1091</v>
      </c>
      <c r="G22" s="80" t="s">
        <v>1092</v>
      </c>
      <c r="H22" s="55" t="s">
        <v>132</v>
      </c>
      <c r="I22" s="55" t="s">
        <v>1093</v>
      </c>
      <c r="J22" s="55" t="s">
        <v>1094</v>
      </c>
      <c r="K22" s="55" t="s">
        <v>1257</v>
      </c>
      <c r="L22" s="56">
        <f>VLOOKUP(H22,Sheet1!C:D,2,FALSE)</f>
        <v>4</v>
      </c>
    </row>
    <row r="23" spans="1:13" ht="75" customHeight="1">
      <c r="A23" s="54">
        <f t="shared" si="0"/>
        <v>18</v>
      </c>
      <c r="B23" s="86" t="s">
        <v>126</v>
      </c>
      <c r="C23" s="86" t="s">
        <v>577</v>
      </c>
      <c r="D23" s="86" t="s">
        <v>586</v>
      </c>
      <c r="E23" s="89" t="s">
        <v>579</v>
      </c>
      <c r="F23" s="86" t="s">
        <v>580</v>
      </c>
      <c r="G23" s="80" t="s">
        <v>581</v>
      </c>
      <c r="H23" s="86" t="s">
        <v>183</v>
      </c>
      <c r="I23" s="86" t="s">
        <v>582</v>
      </c>
      <c r="J23" s="86" t="s">
        <v>583</v>
      </c>
      <c r="K23" s="86" t="s">
        <v>1220</v>
      </c>
      <c r="L23" s="56">
        <f>VLOOKUP(H23,Sheet1!C:D,2,FALSE)</f>
        <v>5</v>
      </c>
    </row>
    <row r="24" spans="1:13" ht="75" customHeight="1">
      <c r="A24" s="54">
        <f t="shared" si="0"/>
        <v>19</v>
      </c>
      <c r="B24" s="55" t="s">
        <v>125</v>
      </c>
      <c r="C24" s="59" t="s">
        <v>676</v>
      </c>
      <c r="D24" s="55" t="s">
        <v>206</v>
      </c>
      <c r="E24" s="55" t="s">
        <v>207</v>
      </c>
      <c r="F24" s="75" t="s">
        <v>208</v>
      </c>
      <c r="G24" s="107" t="s">
        <v>209</v>
      </c>
      <c r="H24" s="59" t="s">
        <v>183</v>
      </c>
      <c r="I24" s="59" t="s">
        <v>210</v>
      </c>
      <c r="J24" s="59" t="s">
        <v>211</v>
      </c>
      <c r="K24" s="59" t="s">
        <v>678</v>
      </c>
      <c r="L24" s="56">
        <f>VLOOKUP(H24,Sheet1!C:D,2,FALSE)</f>
        <v>5</v>
      </c>
    </row>
    <row r="25" spans="1:13" ht="75" customHeight="1">
      <c r="A25" s="54">
        <f t="shared" si="0"/>
        <v>20</v>
      </c>
      <c r="B25" s="55" t="s">
        <v>125</v>
      </c>
      <c r="C25" s="59" t="s">
        <v>869</v>
      </c>
      <c r="D25" s="55" t="s">
        <v>870</v>
      </c>
      <c r="E25" s="85" t="s">
        <v>871</v>
      </c>
      <c r="F25" s="85" t="s">
        <v>872</v>
      </c>
      <c r="G25" s="107" t="s">
        <v>873</v>
      </c>
      <c r="H25" s="59" t="s">
        <v>183</v>
      </c>
      <c r="I25" s="59" t="s">
        <v>874</v>
      </c>
      <c r="J25" s="59" t="s">
        <v>875</v>
      </c>
      <c r="K25" s="59" t="s">
        <v>1233</v>
      </c>
      <c r="L25" s="56">
        <f>VLOOKUP(H25,Sheet1!C:D,2,FALSE)</f>
        <v>5</v>
      </c>
    </row>
    <row r="26" spans="1:13" ht="75" customHeight="1">
      <c r="A26" s="54">
        <f t="shared" si="0"/>
        <v>21</v>
      </c>
      <c r="B26" s="59" t="s">
        <v>1283</v>
      </c>
      <c r="C26" s="59" t="s">
        <v>137</v>
      </c>
      <c r="D26" s="59" t="s">
        <v>138</v>
      </c>
      <c r="E26" s="59" t="s">
        <v>139</v>
      </c>
      <c r="F26" s="59" t="s">
        <v>140</v>
      </c>
      <c r="G26" s="73" t="s">
        <v>1286</v>
      </c>
      <c r="H26" s="59" t="s">
        <v>16</v>
      </c>
      <c r="I26" s="59" t="s">
        <v>141</v>
      </c>
      <c r="J26" s="59" t="s">
        <v>142</v>
      </c>
      <c r="K26" s="59" t="s">
        <v>1303</v>
      </c>
      <c r="L26" s="56">
        <f>VLOOKUP(H26,Sheet1!C:D,2,FALSE)</f>
        <v>7</v>
      </c>
    </row>
    <row r="27" spans="1:13" ht="75" customHeight="1">
      <c r="A27" s="54">
        <f t="shared" si="0"/>
        <v>22</v>
      </c>
      <c r="B27" s="58" t="s">
        <v>125</v>
      </c>
      <c r="C27" s="58" t="s">
        <v>1129</v>
      </c>
      <c r="D27" s="58" t="s">
        <v>1142</v>
      </c>
      <c r="E27" s="75" t="s">
        <v>1143</v>
      </c>
      <c r="F27" s="58" t="s">
        <v>1144</v>
      </c>
      <c r="G27" s="100" t="s">
        <v>1145</v>
      </c>
      <c r="H27" s="58" t="s">
        <v>302</v>
      </c>
      <c r="I27" s="58" t="s">
        <v>1146</v>
      </c>
      <c r="J27" s="58" t="s">
        <v>1147</v>
      </c>
      <c r="K27" s="58" t="s">
        <v>1276</v>
      </c>
      <c r="L27" s="56">
        <f>VLOOKUP(H27,Sheet1!C:D,2,FALSE)</f>
        <v>8</v>
      </c>
    </row>
    <row r="28" spans="1:13" ht="75" customHeight="1">
      <c r="A28" s="54">
        <f t="shared" si="0"/>
        <v>23</v>
      </c>
      <c r="B28" s="58" t="s">
        <v>126</v>
      </c>
      <c r="C28" s="58" t="s">
        <v>500</v>
      </c>
      <c r="D28" s="58" t="s">
        <v>240</v>
      </c>
      <c r="E28" s="75" t="s">
        <v>1335</v>
      </c>
      <c r="F28" s="75" t="s">
        <v>1336</v>
      </c>
      <c r="G28" s="76" t="s">
        <v>274</v>
      </c>
      <c r="H28" s="58" t="s">
        <v>166</v>
      </c>
      <c r="I28" s="58" t="s">
        <v>501</v>
      </c>
      <c r="J28" s="58" t="s">
        <v>502</v>
      </c>
      <c r="K28" s="58" t="s">
        <v>505</v>
      </c>
      <c r="L28" s="56">
        <f>VLOOKUP(H28,Sheet1!C:D,2,FALSE)</f>
        <v>9</v>
      </c>
    </row>
    <row r="29" spans="1:13" ht="75" customHeight="1">
      <c r="A29" s="54">
        <f t="shared" si="0"/>
        <v>24</v>
      </c>
      <c r="B29" s="58" t="s">
        <v>125</v>
      </c>
      <c r="C29" s="58" t="s">
        <v>368</v>
      </c>
      <c r="D29" s="58" t="s">
        <v>379</v>
      </c>
      <c r="E29" s="75" t="s">
        <v>370</v>
      </c>
      <c r="F29" s="75" t="s">
        <v>371</v>
      </c>
      <c r="G29" s="77" t="s">
        <v>372</v>
      </c>
      <c r="H29" s="55" t="s">
        <v>221</v>
      </c>
      <c r="I29" s="55" t="s">
        <v>373</v>
      </c>
      <c r="J29" s="55" t="s">
        <v>374</v>
      </c>
      <c r="K29" s="58" t="s">
        <v>375</v>
      </c>
      <c r="L29" s="56">
        <f>VLOOKUP(H29,Sheet1!C:D,2,FALSE)</f>
        <v>13</v>
      </c>
    </row>
    <row r="30" spans="1:13" ht="21.75" customHeight="1">
      <c r="B30" s="51">
        <f>COUNTA(B6:B29)</f>
        <v>24</v>
      </c>
      <c r="C30" s="51"/>
      <c r="D30" s="63">
        <f>SUMPRODUCT(1/COUNTIF(D6:D29,D6:D29))</f>
        <v>24</v>
      </c>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2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6:K13">
    <cfRule type="expression" dxfId="34" priority="7">
      <formula>OR($A10:$L426&lt;&gt;"")</formula>
    </cfRule>
  </conditionalFormatting>
  <conditionalFormatting sqref="K2:K5">
    <cfRule type="expression" dxfId="33" priority="2707">
      <formula>OR($A6:$L403&lt;&gt;"")</formula>
    </cfRule>
  </conditionalFormatting>
  <conditionalFormatting sqref="B14:K14">
    <cfRule type="expression" dxfId="32" priority="5207">
      <formula>OR($A234:$L434&lt;&gt;"")</formula>
    </cfRule>
  </conditionalFormatting>
  <conditionalFormatting sqref="B15:K16">
    <cfRule type="expression" dxfId="31" priority="5213">
      <formula>OR($A20:$L212&lt;&gt;"")</formula>
    </cfRule>
  </conditionalFormatting>
  <conditionalFormatting sqref="B28:K28">
    <cfRule type="expression" dxfId="30" priority="5219">
      <formula>OR($A30:$L230&lt;&gt;"")</formula>
    </cfRule>
  </conditionalFormatting>
  <conditionalFormatting sqref="B29:K29">
    <cfRule type="expression" dxfId="29" priority="5225">
      <formula>OR($A30:$L228&lt;&gt;"")</formula>
    </cfRule>
  </conditionalFormatting>
  <conditionalFormatting sqref="B17:K18">
    <cfRule type="expression" dxfId="28" priority="5231">
      <formula>OR($A22:$L220&lt;&gt;"")</formula>
    </cfRule>
  </conditionalFormatting>
  <conditionalFormatting sqref="B19:K27">
    <cfRule type="expression" dxfId="27" priority="5237">
      <formula>OR($A23:$L221&lt;&gt;"")</formula>
    </cfRule>
  </conditionalFormatting>
  <hyperlinks>
    <hyperlink ref="G2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51"/>
  <sheetViews>
    <sheetView view="pageBreakPreview" topLeftCell="A10" zoomScaleNormal="100" zoomScaleSheetLayoutView="100" workbookViewId="0">
      <selection activeCell="F11" sqref="F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61</v>
      </c>
    </row>
    <row r="2" spans="1:13" ht="11.25" customHeight="1">
      <c r="A2" s="184" t="s">
        <v>1</v>
      </c>
      <c r="B2" s="200" t="s">
        <v>8</v>
      </c>
      <c r="C2" s="184" t="s">
        <v>2</v>
      </c>
      <c r="D2" s="200" t="s">
        <v>3</v>
      </c>
      <c r="E2" s="200" t="s">
        <v>43</v>
      </c>
      <c r="F2" s="200" t="s">
        <v>5</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127.2" customHeight="1">
      <c r="A6" s="61">
        <v>1</v>
      </c>
      <c r="B6" s="58" t="s">
        <v>130</v>
      </c>
      <c r="C6" s="58" t="s">
        <v>924</v>
      </c>
      <c r="D6" s="58" t="s">
        <v>925</v>
      </c>
      <c r="E6" s="75" t="s">
        <v>926</v>
      </c>
      <c r="F6" s="75" t="s">
        <v>927</v>
      </c>
      <c r="G6" s="100" t="s">
        <v>928</v>
      </c>
      <c r="H6" s="58" t="s">
        <v>131</v>
      </c>
      <c r="I6" s="58" t="s">
        <v>929</v>
      </c>
      <c r="J6" s="58" t="s">
        <v>930</v>
      </c>
      <c r="K6" s="58" t="s">
        <v>934</v>
      </c>
      <c r="L6" s="56">
        <f>VLOOKUP(H6,Sheet1!C:D,2,FALSE)</f>
        <v>1</v>
      </c>
    </row>
    <row r="7" spans="1:13" s="57" customFormat="1" ht="75" customHeight="1">
      <c r="A7" s="54">
        <f t="shared" ref="A7:A20" si="0">IF(B7="","",A6+1)</f>
        <v>2</v>
      </c>
      <c r="B7" s="55" t="s">
        <v>130</v>
      </c>
      <c r="C7" s="55" t="s">
        <v>924</v>
      </c>
      <c r="D7" s="55" t="s">
        <v>936</v>
      </c>
      <c r="E7" s="75" t="s">
        <v>926</v>
      </c>
      <c r="F7" s="75" t="s">
        <v>927</v>
      </c>
      <c r="G7" s="80" t="s">
        <v>928</v>
      </c>
      <c r="H7" s="55" t="s">
        <v>131</v>
      </c>
      <c r="I7" s="55" t="s">
        <v>929</v>
      </c>
      <c r="J7" s="55" t="s">
        <v>930</v>
      </c>
      <c r="K7" s="55" t="s">
        <v>935</v>
      </c>
      <c r="L7" s="56">
        <f>VLOOKUP(H7,Sheet1!C:D,2,FALSE)</f>
        <v>1</v>
      </c>
    </row>
    <row r="8" spans="1:13" s="57" customFormat="1" ht="75" customHeight="1">
      <c r="A8" s="54">
        <f t="shared" si="0"/>
        <v>3</v>
      </c>
      <c r="B8" s="58" t="s">
        <v>125</v>
      </c>
      <c r="C8" s="58" t="s">
        <v>1402</v>
      </c>
      <c r="D8" s="58" t="s">
        <v>1403</v>
      </c>
      <c r="E8" s="75" t="s">
        <v>1404</v>
      </c>
      <c r="F8" s="75" t="s">
        <v>1405</v>
      </c>
      <c r="G8" s="109" t="s">
        <v>1406</v>
      </c>
      <c r="H8" s="58" t="s">
        <v>1407</v>
      </c>
      <c r="I8" s="58" t="s">
        <v>1408</v>
      </c>
      <c r="J8" s="58" t="s">
        <v>1409</v>
      </c>
      <c r="K8" s="58" t="s">
        <v>1412</v>
      </c>
      <c r="L8" s="56">
        <f>VLOOKUP(H8,Sheet1!C:D,2,FALSE)</f>
        <v>1</v>
      </c>
    </row>
    <row r="9" spans="1:13" s="57" customFormat="1" ht="75" customHeight="1">
      <c r="A9" s="54">
        <f t="shared" si="0"/>
        <v>4</v>
      </c>
      <c r="B9" s="58" t="s">
        <v>125</v>
      </c>
      <c r="C9" s="58" t="s">
        <v>666</v>
      </c>
      <c r="D9" s="58" t="s">
        <v>658</v>
      </c>
      <c r="E9" s="75" t="s">
        <v>667</v>
      </c>
      <c r="F9" s="75" t="s">
        <v>660</v>
      </c>
      <c r="G9" s="109" t="s">
        <v>1378</v>
      </c>
      <c r="H9" s="58" t="s">
        <v>182</v>
      </c>
      <c r="I9" s="58" t="s">
        <v>668</v>
      </c>
      <c r="J9" s="58" t="s">
        <v>664</v>
      </c>
      <c r="K9" s="58" t="s">
        <v>669</v>
      </c>
      <c r="L9" s="56">
        <f>VLOOKUP(H9,Sheet1!C:D,2,FALSE)</f>
        <v>2</v>
      </c>
    </row>
    <row r="10" spans="1:13" s="57" customFormat="1" ht="75" customHeight="1">
      <c r="A10" s="54">
        <f t="shared" si="0"/>
        <v>5</v>
      </c>
      <c r="B10" s="55" t="s">
        <v>125</v>
      </c>
      <c r="C10" s="59" t="s">
        <v>241</v>
      </c>
      <c r="D10" s="55" t="s">
        <v>639</v>
      </c>
      <c r="E10" s="85" t="s">
        <v>243</v>
      </c>
      <c r="F10" s="85" t="s">
        <v>244</v>
      </c>
      <c r="G10" s="72" t="s">
        <v>638</v>
      </c>
      <c r="H10" s="59" t="s">
        <v>128</v>
      </c>
      <c r="I10" s="59" t="s">
        <v>245</v>
      </c>
      <c r="J10" s="59" t="s">
        <v>246</v>
      </c>
      <c r="K10" s="55" t="s">
        <v>1227</v>
      </c>
      <c r="L10" s="56">
        <f>VLOOKUP(H10,Sheet1!C:D,2,FALSE)</f>
        <v>3</v>
      </c>
    </row>
    <row r="11" spans="1:13" s="57" customFormat="1" ht="133.80000000000001"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3" s="57" customFormat="1" ht="133.80000000000001" customHeight="1">
      <c r="A12" s="54">
        <f t="shared" si="0"/>
        <v>7</v>
      </c>
      <c r="B12" s="58" t="s">
        <v>129</v>
      </c>
      <c r="C12" s="58" t="s">
        <v>1549</v>
      </c>
      <c r="D12" s="58" t="s">
        <v>1569</v>
      </c>
      <c r="E12" s="75" t="s">
        <v>1570</v>
      </c>
      <c r="F12" s="75" t="s">
        <v>1571</v>
      </c>
      <c r="G12" s="136" t="s">
        <v>1572</v>
      </c>
      <c r="H12" s="58" t="s">
        <v>1576</v>
      </c>
      <c r="I12" s="58" t="s">
        <v>1577</v>
      </c>
      <c r="J12" s="58" t="s">
        <v>1555</v>
      </c>
      <c r="K12" s="58" t="s">
        <v>1567</v>
      </c>
      <c r="L12" s="56">
        <f>VLOOKUP(H12,Sheet1!C:D,2,FALSE)</f>
        <v>3</v>
      </c>
    </row>
    <row r="13" spans="1:13" s="57" customFormat="1" ht="75" customHeight="1">
      <c r="A13" s="54">
        <f t="shared" si="0"/>
        <v>8</v>
      </c>
      <c r="B13" s="55" t="s">
        <v>126</v>
      </c>
      <c r="C13" s="55" t="s">
        <v>395</v>
      </c>
      <c r="D13" s="55" t="s">
        <v>402</v>
      </c>
      <c r="E13" s="75" t="s">
        <v>396</v>
      </c>
      <c r="F13" s="75" t="s">
        <v>397</v>
      </c>
      <c r="G13" s="77" t="s">
        <v>398</v>
      </c>
      <c r="H13" s="55" t="s">
        <v>132</v>
      </c>
      <c r="I13" s="55" t="s">
        <v>399</v>
      </c>
      <c r="J13" s="55" t="s">
        <v>400</v>
      </c>
      <c r="K13" s="55" t="s">
        <v>401</v>
      </c>
      <c r="L13" s="56">
        <f>VLOOKUP(H13,Sheet1!C:D,2,FALSE)</f>
        <v>4</v>
      </c>
    </row>
    <row r="14" spans="1:13" s="57" customFormat="1" ht="75" customHeight="1">
      <c r="A14" s="54">
        <f t="shared" si="0"/>
        <v>9</v>
      </c>
      <c r="B14" s="58" t="s">
        <v>125</v>
      </c>
      <c r="C14" s="58" t="s">
        <v>944</v>
      </c>
      <c r="D14" s="58" t="s">
        <v>945</v>
      </c>
      <c r="E14" s="75" t="s">
        <v>169</v>
      </c>
      <c r="F14" s="75" t="s">
        <v>170</v>
      </c>
      <c r="G14" s="100" t="s">
        <v>171</v>
      </c>
      <c r="H14" s="58" t="s">
        <v>946</v>
      </c>
      <c r="I14" s="58" t="s">
        <v>947</v>
      </c>
      <c r="J14" s="58" t="s">
        <v>174</v>
      </c>
      <c r="K14" s="58" t="s">
        <v>1243</v>
      </c>
      <c r="L14" s="56">
        <f>VLOOKUP(H14,Sheet1!C:D,2,FALSE)</f>
        <v>7</v>
      </c>
    </row>
    <row r="15" spans="1:13" ht="75" customHeight="1">
      <c r="A15" s="54">
        <f t="shared" si="0"/>
        <v>10</v>
      </c>
      <c r="B15" s="58" t="s">
        <v>125</v>
      </c>
      <c r="C15" s="58" t="s">
        <v>994</v>
      </c>
      <c r="D15" s="58" t="s">
        <v>995</v>
      </c>
      <c r="E15" s="75" t="s">
        <v>1356</v>
      </c>
      <c r="F15" s="75" t="s">
        <v>1357</v>
      </c>
      <c r="G15" s="108" t="s">
        <v>996</v>
      </c>
      <c r="H15" s="58" t="s">
        <v>843</v>
      </c>
      <c r="I15" s="58" t="s">
        <v>997</v>
      </c>
      <c r="J15" s="58" t="s">
        <v>998</v>
      </c>
      <c r="K15" s="58" t="s">
        <v>1247</v>
      </c>
      <c r="L15" s="56">
        <f>VLOOKUP(H15,Sheet1!C:D,2,FALSE)</f>
        <v>7</v>
      </c>
      <c r="M15" s="57"/>
    </row>
    <row r="16" spans="1:13" s="57" customFormat="1" ht="75" customHeight="1">
      <c r="A16" s="54">
        <f t="shared" si="0"/>
        <v>11</v>
      </c>
      <c r="B16" s="59" t="s">
        <v>1283</v>
      </c>
      <c r="C16" s="59" t="s">
        <v>137</v>
      </c>
      <c r="D16" s="59" t="s">
        <v>138</v>
      </c>
      <c r="E16" s="59" t="s">
        <v>139</v>
      </c>
      <c r="F16" s="59" t="s">
        <v>140</v>
      </c>
      <c r="G16" s="73" t="s">
        <v>1286</v>
      </c>
      <c r="H16" s="59" t="s">
        <v>16</v>
      </c>
      <c r="I16" s="59" t="s">
        <v>141</v>
      </c>
      <c r="J16" s="59" t="s">
        <v>142</v>
      </c>
      <c r="K16" s="59" t="s">
        <v>1304</v>
      </c>
      <c r="L16" s="56">
        <f>VLOOKUP(H16,Sheet1!C:D,2,FALSE)</f>
        <v>7</v>
      </c>
    </row>
    <row r="17" spans="1:12" ht="75" customHeight="1">
      <c r="A17" s="54">
        <f t="shared" si="0"/>
        <v>12</v>
      </c>
      <c r="B17" s="58" t="s">
        <v>125</v>
      </c>
      <c r="C17" s="58" t="s">
        <v>1368</v>
      </c>
      <c r="D17" s="58" t="s">
        <v>1369</v>
      </c>
      <c r="E17" s="75" t="s">
        <v>1370</v>
      </c>
      <c r="F17" s="75" t="s">
        <v>1371</v>
      </c>
      <c r="G17" s="100" t="s">
        <v>1372</v>
      </c>
      <c r="H17" s="58" t="s">
        <v>302</v>
      </c>
      <c r="I17" s="58" t="s">
        <v>1373</v>
      </c>
      <c r="J17" s="58" t="s">
        <v>1374</v>
      </c>
      <c r="K17" s="58" t="s">
        <v>1377</v>
      </c>
      <c r="L17" s="56">
        <f>VLOOKUP(H17,Sheet1!C:D,2,FALSE)</f>
        <v>8</v>
      </c>
    </row>
    <row r="18" spans="1:12" ht="75" customHeight="1">
      <c r="A18" s="54">
        <f t="shared" si="0"/>
        <v>13</v>
      </c>
      <c r="B18" s="55" t="s">
        <v>125</v>
      </c>
      <c r="C18" s="55" t="s">
        <v>443</v>
      </c>
      <c r="D18" s="55" t="s">
        <v>452</v>
      </c>
      <c r="E18" s="55" t="s">
        <v>445</v>
      </c>
      <c r="F18" s="75" t="s">
        <v>445</v>
      </c>
      <c r="G18" s="77" t="s">
        <v>446</v>
      </c>
      <c r="H18" s="75" t="s">
        <v>221</v>
      </c>
      <c r="I18" s="55" t="s">
        <v>447</v>
      </c>
      <c r="J18" s="55" t="s">
        <v>448</v>
      </c>
      <c r="K18" s="55" t="s">
        <v>450</v>
      </c>
      <c r="L18" s="56">
        <f>VLOOKUP(H18,Sheet1!C:D,2,FALSE)</f>
        <v>13</v>
      </c>
    </row>
    <row r="19" spans="1:12" ht="75" customHeight="1">
      <c r="A19" s="54">
        <f t="shared" si="0"/>
        <v>14</v>
      </c>
      <c r="B19" s="55" t="s">
        <v>125</v>
      </c>
      <c r="C19" s="59" t="s">
        <v>268</v>
      </c>
      <c r="D19" s="55" t="s">
        <v>269</v>
      </c>
      <c r="E19" s="75" t="s">
        <v>1339</v>
      </c>
      <c r="F19" s="75" t="s">
        <v>1340</v>
      </c>
      <c r="G19" s="72" t="s">
        <v>620</v>
      </c>
      <c r="H19" s="59" t="s">
        <v>161</v>
      </c>
      <c r="I19" s="59" t="s">
        <v>270</v>
      </c>
      <c r="J19" s="59" t="s">
        <v>621</v>
      </c>
      <c r="K19" s="59" t="s">
        <v>622</v>
      </c>
      <c r="L19" s="56">
        <f>VLOOKUP(H19,Sheet1!C:D,2,FALSE)</f>
        <v>14</v>
      </c>
    </row>
    <row r="20" spans="1:12" ht="75" customHeight="1">
      <c r="A20" s="54">
        <f t="shared" si="0"/>
        <v>15</v>
      </c>
      <c r="B20" s="58" t="s">
        <v>125</v>
      </c>
      <c r="C20" s="58" t="s">
        <v>1105</v>
      </c>
      <c r="D20" s="58" t="s">
        <v>1112</v>
      </c>
      <c r="E20" s="75" t="s">
        <v>1360</v>
      </c>
      <c r="F20" s="75" t="s">
        <v>1361</v>
      </c>
      <c r="G20" s="100" t="s">
        <v>1106</v>
      </c>
      <c r="H20" s="58" t="s">
        <v>1107</v>
      </c>
      <c r="I20" s="58" t="s">
        <v>1108</v>
      </c>
      <c r="J20" s="58" t="s">
        <v>1109</v>
      </c>
      <c r="K20" s="58" t="s">
        <v>1264</v>
      </c>
      <c r="L20" s="56">
        <f>VLOOKUP(H20,Sheet1!C:D,2,FALSE)</f>
        <v>16</v>
      </c>
    </row>
    <row r="21" spans="1:12" ht="21.75" customHeight="1">
      <c r="B21" s="51">
        <f>COUNTA(B6:B20)</f>
        <v>15</v>
      </c>
      <c r="C21" s="49"/>
      <c r="D21" s="51">
        <f>SUMPRODUCT(1/COUNTIF(D6:D20,D6:D20))</f>
        <v>14</v>
      </c>
      <c r="E21" s="95"/>
      <c r="F21" s="95"/>
      <c r="G21" s="95"/>
      <c r="H21" s="95"/>
      <c r="I21" s="49"/>
      <c r="J21" s="49"/>
      <c r="K21" s="49"/>
    </row>
    <row r="22" spans="1:12" ht="21.75" customHeight="1">
      <c r="B22" s="49"/>
      <c r="C22" s="49"/>
      <c r="D22" s="49"/>
      <c r="E22" s="95"/>
      <c r="F22" s="95"/>
      <c r="G22" s="95"/>
      <c r="H22" s="95"/>
      <c r="I22" s="49"/>
      <c r="J22" s="49"/>
      <c r="K22" s="49"/>
    </row>
    <row r="23" spans="1:12" ht="21.75"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9:D9 B10:F12 G8:K12">
    <cfRule type="expression" dxfId="26" priority="7">
      <formula>OR($A13:$L207&lt;&gt;"")</formula>
    </cfRule>
  </conditionalFormatting>
  <conditionalFormatting sqref="E9:F9">
    <cfRule type="expression" dxfId="25" priority="6">
      <formula>OR($A231:$L431&lt;&gt;"")</formula>
    </cfRule>
  </conditionalFormatting>
  <conditionalFormatting sqref="B8:D8">
    <cfRule type="expression" dxfId="24" priority="2">
      <formula>OR($A13:$L207&lt;&gt;"")</formula>
    </cfRule>
  </conditionalFormatting>
  <conditionalFormatting sqref="E8:F8">
    <cfRule type="expression" dxfId="23" priority="1">
      <formula>OR($A230:$L430&lt;&gt;"")</formula>
    </cfRule>
  </conditionalFormatting>
  <conditionalFormatting sqref="K2:K3">
    <cfRule type="expression" dxfId="22" priority="3991">
      <formula>OR($A6:$L404&lt;&gt;"")</formula>
    </cfRule>
  </conditionalFormatting>
  <conditionalFormatting sqref="K4:K5">
    <cfRule type="expression" dxfId="21" priority="3992">
      <formula>OR($A9:$L406&lt;&gt;"")</formula>
    </cfRule>
  </conditionalFormatting>
  <conditionalFormatting sqref="B13:K18">
    <cfRule type="expression" dxfId="20" priority="5257">
      <formula>OR($A17:$L217&lt;&gt;"")</formula>
    </cfRule>
  </conditionalFormatting>
  <conditionalFormatting sqref="B20:K20">
    <cfRule type="expression" dxfId="19" priority="5263">
      <formula>OR($A21:$L221&lt;&gt;"")</formula>
    </cfRule>
  </conditionalFormatting>
  <conditionalFormatting sqref="B6:K6">
    <cfRule type="expression" dxfId="18" priority="5269">
      <formula>OR($A11:$L429&lt;&gt;"")</formula>
    </cfRule>
  </conditionalFormatting>
  <conditionalFormatting sqref="B7:K7">
    <cfRule type="expression" dxfId="17" priority="5275">
      <formula>OR($A13:$L430&lt;&gt;"")</formula>
    </cfRule>
  </conditionalFormatting>
  <hyperlinks>
    <hyperlink ref="G9" r:id="rId1"/>
    <hyperlink ref="G16"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1380</v>
      </c>
    </row>
    <row r="2" spans="1:12" ht="11.25" customHeight="1">
      <c r="A2" s="184" t="s">
        <v>1</v>
      </c>
      <c r="B2" s="200" t="s">
        <v>8</v>
      </c>
      <c r="C2" s="184" t="s">
        <v>2</v>
      </c>
      <c r="D2" s="200" t="s">
        <v>3</v>
      </c>
      <c r="E2" s="200" t="s">
        <v>4</v>
      </c>
      <c r="F2" s="200" t="s">
        <v>5</v>
      </c>
      <c r="G2" s="184" t="s">
        <v>115</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61">
        <v>1</v>
      </c>
      <c r="B6" s="55" t="s">
        <v>125</v>
      </c>
      <c r="C6" s="55" t="s">
        <v>882</v>
      </c>
      <c r="D6" s="55" t="s">
        <v>889</v>
      </c>
      <c r="E6" s="75" t="s">
        <v>890</v>
      </c>
      <c r="F6" s="55"/>
      <c r="G6" s="80" t="s">
        <v>886</v>
      </c>
      <c r="H6" s="55" t="s">
        <v>132</v>
      </c>
      <c r="I6" s="55" t="s">
        <v>891</v>
      </c>
      <c r="J6" s="55" t="s">
        <v>888</v>
      </c>
      <c r="K6" s="55" t="s">
        <v>1207</v>
      </c>
      <c r="L6" s="56">
        <f>VLOOKUP(H6,Sheet1!C:D,2,FALSE)</f>
        <v>4</v>
      </c>
    </row>
    <row r="7" spans="1:12" s="57" customFormat="1" ht="75" customHeight="1">
      <c r="A7" s="54">
        <f t="shared" ref="A7:A10" si="0">IF(B7="","",A6+1)</f>
        <v>2</v>
      </c>
      <c r="B7" s="55" t="s">
        <v>125</v>
      </c>
      <c r="C7" s="55" t="s">
        <v>1019</v>
      </c>
      <c r="D7" s="55" t="s">
        <v>1020</v>
      </c>
      <c r="E7" s="75" t="s">
        <v>1359</v>
      </c>
      <c r="F7" s="55" t="s">
        <v>1358</v>
      </c>
      <c r="G7" s="80" t="s">
        <v>1021</v>
      </c>
      <c r="H7" s="55" t="s">
        <v>132</v>
      </c>
      <c r="I7" s="55" t="s">
        <v>1022</v>
      </c>
      <c r="J7" s="55" t="s">
        <v>1023</v>
      </c>
      <c r="K7" s="55" t="s">
        <v>1251</v>
      </c>
      <c r="L7" s="56">
        <f>VLOOKUP(H7,Sheet1!C:D,2,FALSE)</f>
        <v>4</v>
      </c>
    </row>
    <row r="8" spans="1:12" s="57" customFormat="1" ht="75" customHeight="1">
      <c r="A8" s="54">
        <f t="shared" si="0"/>
        <v>3</v>
      </c>
      <c r="B8" s="58" t="s">
        <v>125</v>
      </c>
      <c r="C8" s="58" t="s">
        <v>146</v>
      </c>
      <c r="D8" s="58" t="s">
        <v>147</v>
      </c>
      <c r="E8" s="75" t="s">
        <v>148</v>
      </c>
      <c r="F8" s="75" t="s">
        <v>149</v>
      </c>
      <c r="G8" s="76" t="s">
        <v>150</v>
      </c>
      <c r="H8" s="58" t="s">
        <v>145</v>
      </c>
      <c r="I8" s="58" t="s">
        <v>151</v>
      </c>
      <c r="J8" s="58" t="s">
        <v>294</v>
      </c>
      <c r="K8" s="58" t="s">
        <v>1169</v>
      </c>
      <c r="L8" s="56">
        <f>VLOOKUP(H8,Sheet1!C:D,2,FALSE)</f>
        <v>5</v>
      </c>
    </row>
    <row r="9" spans="1:12" s="57" customFormat="1" ht="75" customHeight="1">
      <c r="A9" s="54">
        <f t="shared" si="0"/>
        <v>4</v>
      </c>
      <c r="B9" s="55" t="s">
        <v>130</v>
      </c>
      <c r="C9" s="55" t="s">
        <v>1058</v>
      </c>
      <c r="D9" s="55" t="s">
        <v>1065</v>
      </c>
      <c r="E9" s="55" t="s">
        <v>1059</v>
      </c>
      <c r="F9" s="75" t="s">
        <v>1060</v>
      </c>
      <c r="G9" s="80" t="s">
        <v>1061</v>
      </c>
      <c r="H9" s="75" t="s">
        <v>183</v>
      </c>
      <c r="I9" s="55" t="s">
        <v>1062</v>
      </c>
      <c r="J9" s="55" t="s">
        <v>1063</v>
      </c>
      <c r="K9" s="55" t="s">
        <v>1064</v>
      </c>
      <c r="L9" s="56">
        <f>VLOOKUP(H9,Sheet1!C:D,2,FALSE)</f>
        <v>5</v>
      </c>
    </row>
    <row r="10" spans="1:12" s="57" customFormat="1" ht="75" customHeight="1">
      <c r="A10" s="54">
        <f t="shared" si="0"/>
        <v>5</v>
      </c>
      <c r="B10" s="59" t="s">
        <v>1283</v>
      </c>
      <c r="C10" s="59" t="s">
        <v>137</v>
      </c>
      <c r="D10" s="59" t="s">
        <v>138</v>
      </c>
      <c r="E10" s="59" t="s">
        <v>139</v>
      </c>
      <c r="F10" s="59" t="s">
        <v>140</v>
      </c>
      <c r="G10" s="73" t="s">
        <v>1286</v>
      </c>
      <c r="H10" s="59" t="s">
        <v>16</v>
      </c>
      <c r="I10" s="59" t="s">
        <v>141</v>
      </c>
      <c r="J10" s="59" t="s">
        <v>142</v>
      </c>
      <c r="K10" s="59" t="s">
        <v>1305</v>
      </c>
      <c r="L10" s="56">
        <f>VLOOKUP(H10,Sheet1!C:D,2,FALSE)</f>
        <v>7</v>
      </c>
    </row>
    <row r="11" spans="1:12" ht="21.75" customHeight="1">
      <c r="B11" s="51">
        <f>COUNTA(B6:B10)</f>
        <v>5</v>
      </c>
      <c r="C11" s="49"/>
      <c r="D11" s="51">
        <f>SUMPRODUCT(1/COUNTIF(D6:D10,D6:D10))</f>
        <v>5</v>
      </c>
      <c r="E11" s="95"/>
      <c r="F11" s="95"/>
      <c r="G11" s="95"/>
      <c r="H11" s="95"/>
      <c r="I11" s="49"/>
      <c r="J11" s="49"/>
      <c r="K11" s="49"/>
    </row>
    <row r="12" spans="1:12" ht="21.75" customHeight="1">
      <c r="B12" s="49"/>
      <c r="C12" s="49"/>
      <c r="D12" s="49"/>
      <c r="E12" s="95"/>
      <c r="F12" s="95"/>
      <c r="G12" s="95"/>
      <c r="H12" s="95"/>
      <c r="I12" s="49"/>
      <c r="J12" s="49"/>
      <c r="K12" s="49"/>
    </row>
    <row r="13" spans="1:12" ht="21.75" customHeight="1">
      <c r="B13" s="49"/>
      <c r="C13" s="49"/>
      <c r="D13" s="49"/>
      <c r="E13" s="95"/>
      <c r="F13" s="95"/>
      <c r="G13" s="95"/>
      <c r="H13" s="95"/>
      <c r="I13" s="49"/>
      <c r="J13" s="49"/>
      <c r="K13" s="49"/>
    </row>
    <row r="14" spans="1:12" ht="21.75" customHeight="1">
      <c r="B14" s="49"/>
      <c r="C14" s="49"/>
      <c r="D14" s="49"/>
      <c r="E14" s="95"/>
      <c r="F14" s="95"/>
      <c r="G14" s="95"/>
      <c r="H14" s="95"/>
      <c r="I14" s="49"/>
      <c r="J14" s="49"/>
      <c r="K14" s="49"/>
    </row>
    <row r="15" spans="1:12" ht="21.75" customHeight="1">
      <c r="B15" s="49"/>
      <c r="C15" s="49"/>
      <c r="D15" s="49"/>
      <c r="E15" s="95"/>
      <c r="F15" s="95"/>
      <c r="G15" s="95"/>
      <c r="H15" s="95"/>
      <c r="I15" s="49"/>
      <c r="J15" s="49"/>
      <c r="K15" s="49"/>
    </row>
    <row r="16" spans="1:12" ht="21.75"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sheetData>
  <autoFilter ref="B2:L5">
    <filterColumn colId="6" showButton="0"/>
    <sortState ref="B9:O11">
      <sortCondition ref="L2:L5"/>
    </sortState>
  </autoFilter>
  <mergeCells count="11">
    <mergeCell ref="G2:G5"/>
    <mergeCell ref="H2:I5"/>
    <mergeCell ref="J2:J5"/>
    <mergeCell ref="K2:K5"/>
    <mergeCell ref="L2:L5"/>
    <mergeCell ref="F2:F5"/>
    <mergeCell ref="A2:A5"/>
    <mergeCell ref="B2:B5"/>
    <mergeCell ref="C2:C5"/>
    <mergeCell ref="D2:D5"/>
    <mergeCell ref="E2:E5"/>
  </mergeCells>
  <phoneticPr fontId="2"/>
  <conditionalFormatting sqref="K2:K5">
    <cfRule type="expression" dxfId="16" priority="1">
      <formula>OR($A6:$L402&lt;&gt;"")</formula>
    </cfRule>
  </conditionalFormatting>
  <conditionalFormatting sqref="B6:K6">
    <cfRule type="expression" dxfId="15" priority="5281">
      <formula>OR($A10:$L419&lt;&gt;"")</formula>
    </cfRule>
  </conditionalFormatting>
  <conditionalFormatting sqref="B7:K9">
    <cfRule type="expression" dxfId="14" priority="5287">
      <formula>OR($A11:$L203&lt;&gt;"")</formula>
    </cfRule>
  </conditionalFormatting>
  <conditionalFormatting sqref="B10:K10">
    <cfRule type="expression" dxfId="13" priority="5293">
      <formula>OR($A11:$L203&lt;&gt;"")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0"/>
  <sheetViews>
    <sheetView view="pageBreakPreview" zoomScaleNormal="100" zoomScaleSheetLayoutView="100" workbookViewId="0">
      <selection activeCell="I6" sqref="I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63</v>
      </c>
    </row>
    <row r="2" spans="1:13" ht="11.25" customHeight="1">
      <c r="A2" s="184" t="s">
        <v>64</v>
      </c>
      <c r="B2" s="200" t="s">
        <v>8</v>
      </c>
      <c r="C2" s="184" t="s">
        <v>2</v>
      </c>
      <c r="D2" s="200" t="s">
        <v>3</v>
      </c>
      <c r="E2" s="200" t="s">
        <v>65</v>
      </c>
      <c r="F2" s="200" t="s">
        <v>66</v>
      </c>
      <c r="G2" s="184" t="s">
        <v>116</v>
      </c>
      <c r="H2" s="200" t="s">
        <v>6</v>
      </c>
      <c r="I2" s="200"/>
      <c r="J2" s="201" t="s">
        <v>7</v>
      </c>
      <c r="K2" s="196" t="s">
        <v>293</v>
      </c>
      <c r="L2" s="184" t="s">
        <v>9</v>
      </c>
    </row>
    <row r="3" spans="1:13" ht="11.25" customHeight="1">
      <c r="A3" s="185"/>
      <c r="B3" s="200"/>
      <c r="C3" s="185"/>
      <c r="D3" s="200"/>
      <c r="E3" s="200"/>
      <c r="F3" s="200"/>
      <c r="G3" s="185"/>
      <c r="H3" s="200"/>
      <c r="I3" s="200"/>
      <c r="J3" s="201"/>
      <c r="K3" s="197"/>
      <c r="L3" s="185"/>
    </row>
    <row r="4" spans="1:13" ht="11.25" customHeight="1">
      <c r="A4" s="185"/>
      <c r="B4" s="200"/>
      <c r="C4" s="185"/>
      <c r="D4" s="200"/>
      <c r="E4" s="200"/>
      <c r="F4" s="200"/>
      <c r="G4" s="185"/>
      <c r="H4" s="200"/>
      <c r="I4" s="200"/>
      <c r="J4" s="201"/>
      <c r="K4" s="197"/>
      <c r="L4" s="185"/>
    </row>
    <row r="5" spans="1:13" ht="11.25" customHeight="1">
      <c r="A5" s="186"/>
      <c r="B5" s="200"/>
      <c r="C5" s="186"/>
      <c r="D5" s="200"/>
      <c r="E5" s="200"/>
      <c r="F5" s="200"/>
      <c r="G5" s="186"/>
      <c r="H5" s="200"/>
      <c r="I5" s="200"/>
      <c r="J5" s="201"/>
      <c r="K5" s="198"/>
      <c r="L5" s="186"/>
    </row>
    <row r="6" spans="1:13" s="57" customFormat="1" ht="75" customHeight="1">
      <c r="A6" s="54">
        <v>1</v>
      </c>
      <c r="B6" s="55" t="s">
        <v>143</v>
      </c>
      <c r="C6" s="55" t="s">
        <v>137</v>
      </c>
      <c r="D6" s="55" t="s">
        <v>138</v>
      </c>
      <c r="E6" s="75" t="s">
        <v>139</v>
      </c>
      <c r="F6" s="75" t="s">
        <v>140</v>
      </c>
      <c r="G6" s="77" t="s">
        <v>271</v>
      </c>
      <c r="H6" s="55" t="s">
        <v>16</v>
      </c>
      <c r="I6" s="55" t="s">
        <v>141</v>
      </c>
      <c r="J6" s="55" t="s">
        <v>142</v>
      </c>
      <c r="K6" s="55" t="s">
        <v>272</v>
      </c>
      <c r="L6" s="56">
        <f>VLOOKUP(H6,Sheet1!C:D,2,FALSE)</f>
        <v>7</v>
      </c>
    </row>
    <row r="7" spans="1:13" s="57" customFormat="1" ht="75" customHeight="1">
      <c r="A7" s="110">
        <v>2</v>
      </c>
      <c r="B7" s="119" t="s">
        <v>125</v>
      </c>
      <c r="C7" s="119" t="s">
        <v>1522</v>
      </c>
      <c r="D7" s="119" t="s">
        <v>1445</v>
      </c>
      <c r="E7" s="120" t="s">
        <v>1446</v>
      </c>
      <c r="F7" s="119" t="s">
        <v>1447</v>
      </c>
      <c r="G7" s="129" t="s">
        <v>1448</v>
      </c>
      <c r="H7" s="119" t="s">
        <v>172</v>
      </c>
      <c r="I7" s="122" t="s">
        <v>1449</v>
      </c>
      <c r="J7" s="123" t="s">
        <v>1450</v>
      </c>
      <c r="K7" s="123" t="s">
        <v>1523</v>
      </c>
      <c r="L7" s="56">
        <f>VLOOKUP(H7,Sheet1!C:D,2,FALSE)</f>
        <v>7</v>
      </c>
    </row>
    <row r="8" spans="1:13" s="57" customFormat="1" ht="36.450000000000003" customHeight="1">
      <c r="A8" s="50"/>
      <c r="B8" s="51">
        <f>COUNTA(B6:B7)</f>
        <v>2</v>
      </c>
      <c r="C8" s="51"/>
      <c r="D8" s="63">
        <f>SUMPRODUCT(1/COUNTIF(D6:D7,D6:D7))</f>
        <v>2</v>
      </c>
      <c r="E8" s="95"/>
      <c r="F8" s="95"/>
      <c r="G8" s="95"/>
      <c r="H8" s="95"/>
      <c r="I8" s="49"/>
      <c r="J8" s="49"/>
      <c r="K8" s="49"/>
      <c r="L8" s="50"/>
    </row>
    <row r="9" spans="1:13" s="57" customFormat="1" ht="36.450000000000003" customHeight="1">
      <c r="A9" s="50"/>
      <c r="B9" s="49"/>
      <c r="C9" s="49"/>
      <c r="D9" s="49"/>
      <c r="E9" s="95"/>
      <c r="F9" s="95"/>
      <c r="G9" s="95"/>
      <c r="H9" s="95"/>
      <c r="I9" s="49"/>
      <c r="J9" s="49"/>
      <c r="K9" s="49"/>
      <c r="L9" s="50"/>
    </row>
    <row r="10" spans="1:13" s="57" customFormat="1" ht="36.450000000000003" customHeight="1">
      <c r="A10" s="50"/>
      <c r="B10" s="49"/>
      <c r="C10" s="49"/>
      <c r="D10" s="49"/>
      <c r="E10" s="95"/>
      <c r="F10" s="95"/>
      <c r="G10" s="95"/>
      <c r="H10" s="95"/>
      <c r="I10" s="49"/>
      <c r="J10" s="49"/>
      <c r="K10" s="49"/>
      <c r="L10" s="50"/>
    </row>
    <row r="11" spans="1:13" s="57" customFormat="1" ht="36.450000000000003" customHeight="1">
      <c r="A11" s="50"/>
      <c r="B11" s="49"/>
      <c r="C11" s="49"/>
      <c r="D11" s="49"/>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ht="36.450000000000003" customHeight="1">
      <c r="B14" s="49"/>
      <c r="C14" s="49"/>
      <c r="D14" s="49"/>
      <c r="E14" s="95"/>
      <c r="F14" s="95"/>
      <c r="G14" s="95"/>
      <c r="H14" s="95"/>
      <c r="I14" s="49"/>
      <c r="J14" s="49"/>
      <c r="K14" s="49"/>
      <c r="M14" s="57"/>
    </row>
    <row r="15" spans="1:13" ht="36.450000000000003" customHeight="1">
      <c r="B15" s="49"/>
      <c r="C15" s="49"/>
      <c r="D15" s="49"/>
      <c r="E15" s="95"/>
      <c r="F15" s="95"/>
      <c r="G15" s="95"/>
      <c r="H15" s="95"/>
      <c r="I15" s="49"/>
      <c r="J15" s="49"/>
      <c r="K15" s="49"/>
      <c r="M15" s="57"/>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49"/>
      <c r="F18" s="49"/>
      <c r="G18" s="49"/>
      <c r="H18" s="49"/>
      <c r="I18" s="49"/>
      <c r="J18" s="49"/>
      <c r="K18" s="49"/>
    </row>
    <row r="19" spans="2:11" ht="36.450000000000003" customHeight="1">
      <c r="B19" s="49"/>
      <c r="C19" s="49"/>
      <c r="D19" s="49"/>
      <c r="E19" s="49"/>
      <c r="F19" s="49"/>
      <c r="G19" s="49"/>
      <c r="H19" s="49"/>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18.600000000000001" customHeight="1">
      <c r="B22" s="49"/>
      <c r="C22" s="49"/>
      <c r="D22" s="49"/>
      <c r="E22" s="49"/>
      <c r="F22" s="49"/>
      <c r="G22" s="49"/>
      <c r="H22" s="49"/>
      <c r="I22" s="49"/>
      <c r="J22" s="49"/>
      <c r="K22" s="49"/>
    </row>
    <row r="23" spans="2:11" ht="18.600000000000001" customHeight="1">
      <c r="B23" s="49"/>
      <c r="C23" s="49"/>
      <c r="D23" s="49"/>
      <c r="E23" s="49"/>
      <c r="F23" s="49"/>
      <c r="G23" s="49"/>
      <c r="H23" s="49"/>
      <c r="I23" s="49"/>
      <c r="J23" s="49"/>
      <c r="K23" s="49"/>
    </row>
    <row r="24" spans="2:11" ht="18.600000000000001" customHeight="1">
      <c r="B24" s="49"/>
      <c r="C24" s="49"/>
      <c r="D24" s="49"/>
      <c r="E24" s="49"/>
      <c r="F24" s="49"/>
      <c r="G24" s="49"/>
      <c r="H24" s="49"/>
      <c r="I24" s="49"/>
      <c r="J24" s="49"/>
      <c r="K24" s="49"/>
    </row>
    <row r="25" spans="2:11" ht="18.600000000000001" customHeight="1">
      <c r="B25" s="49"/>
      <c r="C25" s="49"/>
      <c r="D25" s="49"/>
      <c r="E25" s="49"/>
      <c r="F25" s="49"/>
      <c r="G25" s="49"/>
      <c r="H25" s="49"/>
      <c r="I25" s="49"/>
      <c r="J25" s="49"/>
      <c r="K25" s="49"/>
    </row>
    <row r="26" spans="2:11" ht="18.600000000000001" customHeight="1">
      <c r="B26" s="49"/>
      <c r="C26" s="49"/>
      <c r="D26" s="49"/>
      <c r="E26" s="49"/>
      <c r="F26" s="49"/>
      <c r="G26" s="49"/>
      <c r="H26" s="49"/>
      <c r="I26" s="49"/>
      <c r="J26" s="49"/>
      <c r="K26" s="49"/>
    </row>
    <row r="27" spans="2:11" ht="18.600000000000001" customHeight="1">
      <c r="B27" s="49"/>
      <c r="C27" s="49"/>
      <c r="D27" s="49"/>
      <c r="E27" s="49"/>
      <c r="F27" s="49"/>
      <c r="G27" s="49"/>
      <c r="H27" s="49"/>
      <c r="I27" s="49"/>
      <c r="J27" s="49"/>
      <c r="K27" s="49"/>
    </row>
    <row r="28" spans="2:11" ht="18.600000000000001" customHeight="1">
      <c r="B28" s="49"/>
      <c r="C28" s="49"/>
      <c r="D28" s="49"/>
      <c r="E28" s="49"/>
      <c r="F28" s="49"/>
      <c r="G28" s="49"/>
      <c r="H28" s="49"/>
      <c r="I28" s="49"/>
      <c r="J28" s="49"/>
      <c r="K28" s="49"/>
    </row>
    <row r="29" spans="2:11" ht="18.600000000000001" customHeight="1">
      <c r="B29" s="49"/>
      <c r="C29" s="49"/>
      <c r="D29" s="49"/>
      <c r="E29" s="49"/>
      <c r="F29" s="49"/>
      <c r="G29" s="49"/>
      <c r="H29" s="49"/>
      <c r="I29" s="49"/>
      <c r="J29" s="49"/>
      <c r="K29" s="49"/>
    </row>
    <row r="30" spans="2:11" ht="18.600000000000001" customHeight="1">
      <c r="B30" s="49"/>
      <c r="C30" s="49"/>
      <c r="D30" s="49"/>
      <c r="E30" s="49"/>
      <c r="F30" s="49"/>
      <c r="G30" s="49"/>
      <c r="H30" s="49"/>
      <c r="I30" s="49"/>
      <c r="J30" s="49"/>
      <c r="K30" s="49"/>
    </row>
    <row r="31" spans="2:11" ht="18.600000000000001" customHeight="1">
      <c r="B31" s="49"/>
      <c r="C31" s="49"/>
      <c r="D31" s="49"/>
      <c r="E31" s="49"/>
      <c r="F31" s="49"/>
      <c r="G31" s="49"/>
      <c r="H31" s="49"/>
      <c r="I31" s="49"/>
      <c r="J31" s="49"/>
      <c r="K31" s="49"/>
    </row>
    <row r="32" spans="2:11" ht="18.600000000000001" customHeight="1">
      <c r="B32" s="49"/>
      <c r="C32" s="49"/>
      <c r="D32" s="49"/>
      <c r="E32" s="49"/>
      <c r="F32" s="49"/>
      <c r="G32" s="49"/>
      <c r="H32" s="49"/>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P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
    <cfRule type="expression" dxfId="12" priority="2742">
      <formula>OR($A6:$L403&lt;&gt;"")</formula>
    </cfRule>
  </conditionalFormatting>
  <conditionalFormatting sqref="K3:K5">
    <cfRule type="expression" dxfId="11" priority="2743">
      <formula>OR($A8:$L404&lt;&gt;"")</formula>
    </cfRule>
  </conditionalFormatting>
  <hyperlinks>
    <hyperlink ref="G6" r:id="rId1"/>
    <hyperlink ref="G7" r:id="rId2" display="kyodo@kyodo-juchu.com"/>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4" id="{23AE74A6-4F0B-4CDB-A4C6-78C3B337FC17}">
            <xm:f>OR(一覧!$A12:$L207&lt;&gt;"")</xm:f>
            <x14:dxf>
              <border>
                <left style="thin">
                  <color auto="1"/>
                </left>
                <right style="thin">
                  <color auto="1"/>
                </right>
                <top style="thin">
                  <color auto="1"/>
                </top>
                <bottom style="thin">
                  <color auto="1"/>
                </bottom>
                <vertical/>
                <horizontal/>
              </border>
            </x14:dxf>
          </x14:cfRule>
          <xm:sqref>H6:K7 B6:F7</xm:sqref>
        </x14:conditionalFormatting>
        <x14:conditionalFormatting xmlns:xm="http://schemas.microsoft.com/office/excel/2006/main">
          <x14:cfRule type="expression" priority="5" id="{DA1232EE-83ED-48F8-ADBB-AC108CACDD3A}">
            <xm:f>OR(一覧!$A10:$L205&lt;&gt;"")</xm:f>
            <x14:dxf>
              <border>
                <left style="thin">
                  <color auto="1"/>
                </left>
                <right style="thin">
                  <color auto="1"/>
                </right>
                <top style="thin">
                  <color auto="1"/>
                </top>
                <bottom style="thin">
                  <color auto="1"/>
                </bottom>
                <vertical/>
                <horizontal/>
              </border>
            </x14:dxf>
          </x14:cfRule>
          <xm:sqref>G6:G7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1"/>
  <sheetViews>
    <sheetView view="pageBreakPreview" zoomScaleNormal="100" zoomScaleSheetLayoutView="100" workbookViewId="0">
      <selection activeCell="H7" sqref="H7"/>
    </sheetView>
  </sheetViews>
  <sheetFormatPr defaultColWidth="9" defaultRowHeight="21.75" customHeight="1"/>
  <cols>
    <col min="1" max="1" width="4.296875" style="50" customWidth="1"/>
    <col min="2" max="2" width="11.69921875" style="51" customWidth="1"/>
    <col min="3" max="3" width="18.296875" style="50" bestFit="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67</v>
      </c>
    </row>
    <row r="2" spans="1:12" ht="11.25" customHeight="1">
      <c r="A2" s="184" t="s">
        <v>1</v>
      </c>
      <c r="B2" s="200" t="s">
        <v>8</v>
      </c>
      <c r="C2" s="184" t="s">
        <v>2</v>
      </c>
      <c r="D2" s="200" t="s">
        <v>3</v>
      </c>
      <c r="E2" s="200" t="s">
        <v>43</v>
      </c>
      <c r="F2" s="200" t="s">
        <v>55</v>
      </c>
      <c r="G2" s="184" t="s">
        <v>122</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84">
      <c r="A6" s="54">
        <v>1</v>
      </c>
      <c r="B6" s="58" t="s">
        <v>125</v>
      </c>
      <c r="C6" s="81" t="s">
        <v>1429</v>
      </c>
      <c r="D6" s="58" t="s">
        <v>1431</v>
      </c>
      <c r="E6" s="75" t="s">
        <v>1465</v>
      </c>
      <c r="F6" s="75"/>
      <c r="G6" s="82" t="s">
        <v>1466</v>
      </c>
      <c r="H6" s="58" t="s">
        <v>1435</v>
      </c>
      <c r="I6" s="58" t="s">
        <v>1467</v>
      </c>
      <c r="J6" s="58" t="s">
        <v>1437</v>
      </c>
      <c r="K6" s="58" t="s">
        <v>1442</v>
      </c>
      <c r="L6" s="56">
        <f>VLOOKUP(H6,Sheet1!C:D,2,FALSE)</f>
        <v>1</v>
      </c>
    </row>
    <row r="7" spans="1:12" s="57" customFormat="1" ht="61.2" customHeight="1">
      <c r="A7" s="54">
        <v>2</v>
      </c>
      <c r="B7" s="58" t="s">
        <v>129</v>
      </c>
      <c r="C7" s="81" t="s">
        <v>1549</v>
      </c>
      <c r="D7" s="58" t="s">
        <v>1569</v>
      </c>
      <c r="E7" s="75" t="s">
        <v>1570</v>
      </c>
      <c r="F7" s="75" t="s">
        <v>1571</v>
      </c>
      <c r="G7" s="151" t="s">
        <v>1572</v>
      </c>
      <c r="H7" s="58" t="s">
        <v>1576</v>
      </c>
      <c r="I7" s="58" t="s">
        <v>1577</v>
      </c>
      <c r="J7" s="58" t="s">
        <v>1555</v>
      </c>
      <c r="K7" s="58" t="s">
        <v>1565</v>
      </c>
      <c r="L7" s="56">
        <f>VLOOKUP(H7,Sheet1!C:D,2,FALSE)</f>
        <v>3</v>
      </c>
    </row>
    <row r="8" spans="1:12" s="57" customFormat="1" ht="75" customHeight="1">
      <c r="A8" s="54">
        <v>3</v>
      </c>
      <c r="B8" s="58" t="s">
        <v>125</v>
      </c>
      <c r="C8" s="81" t="s">
        <v>167</v>
      </c>
      <c r="D8" s="58" t="s">
        <v>168</v>
      </c>
      <c r="E8" s="75" t="s">
        <v>169</v>
      </c>
      <c r="F8" s="75" t="s">
        <v>170</v>
      </c>
      <c r="G8" s="82" t="s">
        <v>171</v>
      </c>
      <c r="H8" s="58" t="s">
        <v>172</v>
      </c>
      <c r="I8" s="58" t="s">
        <v>173</v>
      </c>
      <c r="J8" s="58" t="s">
        <v>174</v>
      </c>
      <c r="K8" s="58" t="s">
        <v>175</v>
      </c>
      <c r="L8" s="56">
        <f>VLOOKUP(H8,Sheet1!C:D,2,FALSE)</f>
        <v>7</v>
      </c>
    </row>
    <row r="9" spans="1:12" s="57" customFormat="1" ht="75" customHeight="1">
      <c r="A9" s="54">
        <v>4</v>
      </c>
      <c r="B9" s="55" t="s">
        <v>143</v>
      </c>
      <c r="C9" s="55" t="s">
        <v>137</v>
      </c>
      <c r="D9" s="55" t="s">
        <v>138</v>
      </c>
      <c r="E9" s="75" t="s">
        <v>139</v>
      </c>
      <c r="F9" s="75" t="s">
        <v>140</v>
      </c>
      <c r="G9" s="77" t="s">
        <v>271</v>
      </c>
      <c r="H9" s="55" t="s">
        <v>16</v>
      </c>
      <c r="I9" s="55" t="s">
        <v>141</v>
      </c>
      <c r="J9" s="55" t="s">
        <v>142</v>
      </c>
      <c r="K9" s="55" t="s">
        <v>144</v>
      </c>
      <c r="L9" s="56">
        <f>VLOOKUP(H9,Sheet1!C:D,2,FALSE)</f>
        <v>7</v>
      </c>
    </row>
    <row r="10" spans="1:12" s="57" customFormat="1" ht="36.450000000000003" customHeight="1">
      <c r="A10" s="50"/>
      <c r="B10" s="51">
        <f>COUNTA(B6:B9)</f>
        <v>4</v>
      </c>
      <c r="C10" s="51"/>
      <c r="D10" s="63">
        <f>SUMPRODUCT(1/COUNTIF(D6:D9,D6:D9))</f>
        <v>4</v>
      </c>
      <c r="E10" s="95"/>
      <c r="F10" s="95"/>
      <c r="G10" s="95"/>
      <c r="H10" s="95"/>
      <c r="I10" s="49"/>
      <c r="J10" s="49"/>
      <c r="K10" s="49"/>
      <c r="L10" s="50"/>
    </row>
    <row r="11" spans="1:12" s="57" customFormat="1" ht="36.450000000000003" customHeight="1">
      <c r="A11" s="50"/>
      <c r="B11" s="49"/>
      <c r="C11" s="49"/>
      <c r="D11" s="49"/>
      <c r="E11" s="95"/>
      <c r="F11" s="95"/>
      <c r="G11" s="95"/>
      <c r="H11" s="95"/>
      <c r="I11" s="49"/>
      <c r="J11" s="49"/>
      <c r="K11" s="49"/>
      <c r="L11" s="50"/>
    </row>
    <row r="12" spans="1:12" s="57" customFormat="1" ht="36.450000000000003" customHeight="1">
      <c r="A12" s="50"/>
      <c r="B12" s="49"/>
      <c r="C12" s="49"/>
      <c r="D12" s="49"/>
      <c r="E12" s="95"/>
      <c r="F12" s="95"/>
      <c r="G12" s="95"/>
      <c r="H12" s="95"/>
      <c r="I12" s="49"/>
      <c r="J12" s="49"/>
      <c r="K12" s="49"/>
      <c r="L12" s="50"/>
    </row>
    <row r="13" spans="1:12" s="57" customFormat="1" ht="36.450000000000003" customHeight="1">
      <c r="A13" s="50"/>
      <c r="B13" s="49"/>
      <c r="C13" s="49"/>
      <c r="D13" s="49"/>
      <c r="E13" s="95"/>
      <c r="F13" s="95"/>
      <c r="G13" s="95"/>
      <c r="H13" s="95"/>
      <c r="I13" s="49"/>
      <c r="J13" s="49"/>
      <c r="K13" s="49"/>
      <c r="L13" s="50"/>
    </row>
    <row r="14" spans="1:12" s="57" customFormat="1" ht="36.450000000000003" customHeight="1">
      <c r="A14" s="50"/>
      <c r="B14" s="49"/>
      <c r="C14" s="49"/>
      <c r="D14" s="49"/>
      <c r="E14" s="95"/>
      <c r="F14" s="95"/>
      <c r="G14" s="95"/>
      <c r="H14" s="95"/>
      <c r="I14" s="49"/>
      <c r="J14" s="49"/>
      <c r="K14" s="49"/>
      <c r="L14" s="50"/>
    </row>
    <row r="15" spans="1:12" s="57" customFormat="1" ht="36.450000000000003" customHeight="1">
      <c r="A15" s="50"/>
      <c r="B15" s="49"/>
      <c r="C15" s="49"/>
      <c r="D15" s="49"/>
      <c r="E15" s="95"/>
      <c r="F15" s="95"/>
      <c r="G15" s="95"/>
      <c r="H15" s="95"/>
      <c r="I15" s="49"/>
      <c r="J15" s="49"/>
      <c r="K15" s="49"/>
      <c r="L15" s="50"/>
    </row>
    <row r="16" spans="1:12" s="57" customFormat="1" ht="36.450000000000003" customHeight="1">
      <c r="A16" s="50"/>
      <c r="B16" s="49"/>
      <c r="C16" s="49"/>
      <c r="D16" s="49"/>
      <c r="E16" s="95"/>
      <c r="F16" s="95"/>
      <c r="G16" s="95"/>
      <c r="H16" s="95"/>
      <c r="I16" s="49"/>
      <c r="J16" s="49"/>
      <c r="K16" s="49"/>
      <c r="L16" s="50"/>
    </row>
    <row r="17" spans="1:13" s="57" customFormat="1" ht="36.450000000000003" customHeight="1">
      <c r="A17" s="50"/>
      <c r="B17" s="49"/>
      <c r="C17" s="49"/>
      <c r="D17" s="49"/>
      <c r="E17" s="95"/>
      <c r="F17" s="95"/>
      <c r="G17" s="95"/>
      <c r="H17" s="95"/>
      <c r="I17" s="49"/>
      <c r="J17" s="49"/>
      <c r="K17" s="49"/>
      <c r="L17" s="50"/>
    </row>
    <row r="18" spans="1:13" ht="36.450000000000003" customHeight="1">
      <c r="B18" s="49"/>
      <c r="C18" s="49"/>
      <c r="D18" s="49"/>
      <c r="E18" s="95"/>
      <c r="F18" s="95"/>
      <c r="G18" s="95"/>
      <c r="H18" s="95"/>
      <c r="I18" s="49"/>
      <c r="J18" s="49"/>
      <c r="K18" s="49"/>
      <c r="M18" s="57"/>
    </row>
    <row r="19" spans="1:13" ht="36.450000000000003" customHeight="1">
      <c r="B19" s="49"/>
      <c r="C19" s="49"/>
      <c r="D19" s="49"/>
      <c r="E19" s="95"/>
      <c r="F19" s="95"/>
      <c r="G19" s="95"/>
      <c r="H19" s="95"/>
      <c r="I19" s="49"/>
      <c r="J19" s="49"/>
      <c r="K19" s="49"/>
      <c r="M19" s="57"/>
    </row>
    <row r="20" spans="1:13" ht="36.450000000000003" customHeight="1">
      <c r="B20" s="49"/>
      <c r="C20" s="49"/>
      <c r="D20" s="49"/>
      <c r="E20" s="95"/>
      <c r="F20" s="95"/>
      <c r="G20" s="95"/>
      <c r="H20" s="95"/>
      <c r="I20" s="49"/>
      <c r="J20" s="49"/>
      <c r="K20" s="49"/>
    </row>
    <row r="21" spans="1:13" ht="36.450000000000003" customHeight="1">
      <c r="B21" s="49"/>
      <c r="C21" s="49"/>
      <c r="D21" s="49"/>
      <c r="E21" s="95"/>
      <c r="F21" s="95"/>
      <c r="G21" s="95"/>
      <c r="H21" s="95"/>
      <c r="I21" s="49"/>
      <c r="J21" s="49"/>
      <c r="K21" s="49"/>
    </row>
    <row r="22" spans="1:13" ht="36.450000000000003" customHeight="1">
      <c r="B22" s="49"/>
      <c r="C22" s="49"/>
      <c r="D22" s="49"/>
      <c r="E22" s="95"/>
      <c r="F22" s="95"/>
      <c r="G22" s="95"/>
      <c r="H22" s="95"/>
      <c r="I22" s="49"/>
      <c r="J22" s="49"/>
      <c r="K22" s="49"/>
    </row>
    <row r="23" spans="1:13" ht="36.450000000000003" customHeight="1">
      <c r="B23" s="49"/>
      <c r="C23" s="49"/>
      <c r="D23" s="49"/>
      <c r="E23" s="95"/>
      <c r="F23" s="95"/>
      <c r="G23" s="95"/>
      <c r="H23" s="95"/>
      <c r="I23" s="49"/>
      <c r="J23" s="49"/>
      <c r="K23" s="49"/>
    </row>
    <row r="24" spans="1:13" ht="36.450000000000003" customHeight="1">
      <c r="B24" s="49"/>
      <c r="C24" s="49"/>
      <c r="D24" s="49"/>
      <c r="E24" s="95"/>
      <c r="F24" s="95"/>
      <c r="G24" s="95"/>
      <c r="H24" s="95"/>
      <c r="I24" s="49"/>
      <c r="J24" s="49"/>
      <c r="K24" s="49"/>
    </row>
    <row r="25" spans="1:13" ht="18.600000000000001" customHeight="1">
      <c r="B25" s="49"/>
      <c r="C25" s="49"/>
      <c r="D25" s="49"/>
      <c r="E25" s="95"/>
      <c r="F25" s="95"/>
      <c r="G25" s="95"/>
      <c r="H25" s="95"/>
      <c r="I25" s="49"/>
      <c r="J25" s="49"/>
      <c r="K25" s="49"/>
    </row>
    <row r="26" spans="1:13" ht="18.600000000000001" customHeight="1">
      <c r="B26" s="49"/>
      <c r="C26" s="49"/>
      <c r="D26" s="49"/>
      <c r="E26" s="95"/>
      <c r="F26" s="95"/>
      <c r="G26" s="95"/>
      <c r="H26" s="95"/>
      <c r="I26" s="49"/>
      <c r="J26" s="49"/>
      <c r="K26" s="49"/>
    </row>
    <row r="27" spans="1:13" ht="18.600000000000001" customHeight="1">
      <c r="B27" s="49"/>
      <c r="C27" s="49"/>
      <c r="D27" s="49"/>
      <c r="E27" s="95"/>
      <c r="F27" s="95"/>
      <c r="G27" s="95"/>
      <c r="H27" s="95"/>
      <c r="I27" s="49"/>
      <c r="J27" s="49"/>
      <c r="K27" s="49"/>
    </row>
    <row r="28" spans="1:13" ht="18.600000000000001" customHeight="1">
      <c r="B28" s="49"/>
      <c r="C28" s="49"/>
      <c r="D28" s="49"/>
      <c r="E28" s="95"/>
      <c r="F28" s="95"/>
      <c r="G28" s="95"/>
      <c r="H28" s="95"/>
      <c r="I28" s="49"/>
      <c r="J28" s="49"/>
      <c r="K28" s="49"/>
    </row>
    <row r="29" spans="1:13" ht="18.600000000000001" customHeight="1">
      <c r="B29" s="49"/>
      <c r="C29" s="49"/>
      <c r="D29" s="49"/>
      <c r="E29" s="95"/>
      <c r="F29" s="95"/>
      <c r="G29" s="95"/>
      <c r="H29" s="95"/>
      <c r="I29" s="49"/>
      <c r="J29" s="49"/>
      <c r="K29" s="49"/>
    </row>
    <row r="30" spans="1:13" ht="18.600000000000001" customHeight="1">
      <c r="B30" s="49"/>
      <c r="C30" s="49"/>
      <c r="D30" s="49"/>
      <c r="E30" s="95"/>
      <c r="F30" s="95"/>
      <c r="G30" s="95"/>
      <c r="H30" s="95"/>
      <c r="I30" s="49"/>
      <c r="J30" s="49"/>
      <c r="K30" s="49"/>
    </row>
    <row r="31" spans="1:13" ht="18.600000000000001" customHeight="1">
      <c r="B31" s="49"/>
      <c r="C31" s="49"/>
      <c r="D31" s="49"/>
      <c r="E31" s="95"/>
      <c r="F31" s="95"/>
      <c r="G31" s="95"/>
      <c r="H31" s="95"/>
      <c r="I31" s="49"/>
      <c r="J31" s="49"/>
      <c r="K31" s="49"/>
    </row>
    <row r="32" spans="1:13" ht="18.600000000000001" customHeight="1">
      <c r="B32" s="49"/>
      <c r="C32" s="49"/>
      <c r="D32" s="49"/>
      <c r="E32" s="95"/>
      <c r="F32" s="95"/>
      <c r="G32" s="95"/>
      <c r="H32" s="95"/>
      <c r="I32" s="49"/>
      <c r="J32" s="49"/>
      <c r="K32" s="49"/>
    </row>
    <row r="33" spans="2:11" ht="18.600000000000001" customHeight="1">
      <c r="B33" s="49"/>
      <c r="C33" s="49"/>
      <c r="D33" s="49"/>
      <c r="E33" s="95"/>
      <c r="F33" s="95"/>
      <c r="G33" s="95"/>
      <c r="H33" s="95"/>
      <c r="I33" s="49"/>
      <c r="J33" s="49"/>
      <c r="K33" s="49"/>
    </row>
    <row r="34" spans="2:11" ht="18.600000000000001" customHeight="1">
      <c r="B34" s="49"/>
      <c r="C34" s="49"/>
      <c r="D34" s="49"/>
      <c r="E34" s="95"/>
      <c r="F34" s="95"/>
      <c r="G34" s="95"/>
      <c r="H34" s="95"/>
      <c r="I34" s="49"/>
      <c r="J34" s="49"/>
      <c r="K34" s="49"/>
    </row>
    <row r="35" spans="2:11" ht="18.600000000000001" customHeight="1">
      <c r="B35" s="49"/>
      <c r="C35" s="49"/>
      <c r="D35" s="49"/>
      <c r="E35" s="95"/>
      <c r="F35" s="95"/>
      <c r="G35" s="95"/>
      <c r="H35" s="95"/>
      <c r="I35" s="49"/>
      <c r="J35" s="49"/>
      <c r="K35" s="49"/>
    </row>
    <row r="36" spans="2:11" ht="18.600000000000001"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
    <cfRule type="expression" dxfId="8" priority="2408">
      <formula>OR($A6:$L404&lt;&gt;"")</formula>
    </cfRule>
  </conditionalFormatting>
  <conditionalFormatting sqref="K3:K5">
    <cfRule type="expression" dxfId="7" priority="2409">
      <formula>OR($A9:$L405&lt;&gt;"")</formula>
    </cfRule>
  </conditionalFormatting>
  <dataValidations count="1">
    <dataValidation type="list" allowBlank="1" showInputMessage="1" showErrorMessage="1" sqref="B9">
      <formula1>#REF!</formula1>
    </dataValidation>
  </dataValidations>
  <hyperlinks>
    <hyperlink ref="G9" r:id="rId1"/>
    <hyperlink ref="G8"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3C324832-6864-4597-9401-3B0B442359BD}">
            <xm:f>OR(一覧!$A11:$L206&lt;&gt;"")</xm:f>
            <x14:dxf>
              <border>
                <left style="thin">
                  <color auto="1"/>
                </left>
                <right style="thin">
                  <color auto="1"/>
                </right>
                <top style="thin">
                  <color auto="1"/>
                </top>
                <bottom style="thin">
                  <color auto="1"/>
                </bottom>
                <vertical/>
                <horizontal/>
              </border>
            </x14:dxf>
          </x14:cfRule>
          <xm:sqref>B9:K9</xm:sqref>
        </x14:conditionalFormatting>
        <x14:conditionalFormatting xmlns:xm="http://schemas.microsoft.com/office/excel/2006/main">
          <x14:cfRule type="expression" priority="3958" id="{21BC9F26-29E5-4BC7-8E29-03029ED98F15}">
            <xm:f>OR(一覧!$A10:$L453&lt;&gt;"")</xm:f>
            <x14:dxf>
              <border>
                <left style="thin">
                  <color auto="1"/>
                </left>
                <right style="thin">
                  <color auto="1"/>
                </right>
                <top style="thin">
                  <color auto="1"/>
                </top>
                <bottom style="thin">
                  <color auto="1"/>
                </bottom>
                <vertical/>
                <horizontal/>
              </border>
            </x14:dxf>
          </x14:cfRule>
          <xm:sqref>B6:K7</xm:sqref>
        </x14:conditionalFormatting>
        <x14:conditionalFormatting xmlns:xm="http://schemas.microsoft.com/office/excel/2006/main">
          <x14:cfRule type="expression" priority="3986" id="{21BC9F26-29E5-4BC7-8E29-03029ED98F15}">
            <xm:f>OR(一覧!$A11:$L454&lt;&gt;"")</xm:f>
            <x14:dxf>
              <border>
                <left style="thin">
                  <color auto="1"/>
                </left>
                <right style="thin">
                  <color auto="1"/>
                </right>
                <top style="thin">
                  <color auto="1"/>
                </top>
                <bottom style="thin">
                  <color auto="1"/>
                </bottom>
                <vertical/>
                <horizontal/>
              </border>
            </x14:dxf>
          </x14:cfRule>
          <xm:sqref>B8:K8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6"/>
  <sheetViews>
    <sheetView view="pageBreakPreview" zoomScaleNormal="100" zoomScaleSheetLayoutView="100" workbookViewId="0">
      <selection activeCell="G7" sqref="G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68</v>
      </c>
    </row>
    <row r="2" spans="1:12" ht="11.25" customHeight="1">
      <c r="A2" s="184" t="s">
        <v>46</v>
      </c>
      <c r="B2" s="200" t="s">
        <v>8</v>
      </c>
      <c r="C2" s="184" t="s">
        <v>2</v>
      </c>
      <c r="D2" s="200" t="s">
        <v>3</v>
      </c>
      <c r="E2" s="200" t="s">
        <v>43</v>
      </c>
      <c r="F2" s="200" t="s">
        <v>5</v>
      </c>
      <c r="G2" s="184" t="s">
        <v>123</v>
      </c>
      <c r="H2" s="200" t="s">
        <v>6</v>
      </c>
      <c r="I2" s="200"/>
      <c r="J2" s="201" t="s">
        <v>7</v>
      </c>
      <c r="K2" s="196" t="s">
        <v>293</v>
      </c>
      <c r="L2" s="184" t="s">
        <v>9</v>
      </c>
    </row>
    <row r="3" spans="1:12" ht="11.25" customHeight="1">
      <c r="A3" s="185"/>
      <c r="B3" s="200"/>
      <c r="C3" s="185"/>
      <c r="D3" s="200"/>
      <c r="E3" s="200"/>
      <c r="F3" s="200"/>
      <c r="G3" s="185"/>
      <c r="H3" s="200"/>
      <c r="I3" s="200"/>
      <c r="J3" s="201"/>
      <c r="K3" s="197"/>
      <c r="L3" s="185"/>
    </row>
    <row r="4" spans="1:12" ht="11.25" customHeight="1">
      <c r="A4" s="185"/>
      <c r="B4" s="200"/>
      <c r="C4" s="185"/>
      <c r="D4" s="200"/>
      <c r="E4" s="200"/>
      <c r="F4" s="200"/>
      <c r="G4" s="185"/>
      <c r="H4" s="200"/>
      <c r="I4" s="200"/>
      <c r="J4" s="201"/>
      <c r="K4" s="197"/>
      <c r="L4" s="185"/>
    </row>
    <row r="5" spans="1:12" ht="11.25" customHeight="1">
      <c r="A5" s="186"/>
      <c r="B5" s="200"/>
      <c r="C5" s="186"/>
      <c r="D5" s="200"/>
      <c r="E5" s="200"/>
      <c r="F5" s="200"/>
      <c r="G5" s="186"/>
      <c r="H5" s="200"/>
      <c r="I5" s="200"/>
      <c r="J5" s="201"/>
      <c r="K5" s="198"/>
      <c r="L5" s="186"/>
    </row>
    <row r="6" spans="1:12" s="57" customFormat="1" ht="75" customHeight="1">
      <c r="A6" s="54">
        <v>1</v>
      </c>
      <c r="B6" s="86" t="s">
        <v>125</v>
      </c>
      <c r="C6" s="86" t="s">
        <v>566</v>
      </c>
      <c r="D6" s="86" t="s">
        <v>570</v>
      </c>
      <c r="E6" s="89" t="s">
        <v>1337</v>
      </c>
      <c r="F6" s="89"/>
      <c r="G6" s="77" t="s">
        <v>568</v>
      </c>
      <c r="H6" s="86" t="s">
        <v>1309</v>
      </c>
      <c r="I6" s="86" t="s">
        <v>1312</v>
      </c>
      <c r="J6" s="86" t="s">
        <v>569</v>
      </c>
      <c r="K6" s="86" t="s">
        <v>1187</v>
      </c>
      <c r="L6" s="56">
        <f>VLOOKUP(H6,Sheet1!C:D,2,FALSE)</f>
        <v>1</v>
      </c>
    </row>
    <row r="7" spans="1:12" s="57" customFormat="1" ht="75" customHeight="1">
      <c r="A7" s="54">
        <f t="shared" ref="A7:A21" si="0">IF(B7="","",A6+1)</f>
        <v>2</v>
      </c>
      <c r="B7" s="86" t="s">
        <v>125</v>
      </c>
      <c r="C7" s="86" t="s">
        <v>566</v>
      </c>
      <c r="D7" s="86" t="s">
        <v>567</v>
      </c>
      <c r="E7" s="89" t="s">
        <v>1337</v>
      </c>
      <c r="F7" s="89"/>
      <c r="G7" s="77" t="s">
        <v>568</v>
      </c>
      <c r="H7" s="86" t="s">
        <v>1309</v>
      </c>
      <c r="I7" s="86" t="s">
        <v>1312</v>
      </c>
      <c r="J7" s="86" t="s">
        <v>569</v>
      </c>
      <c r="K7" s="86" t="s">
        <v>1188</v>
      </c>
      <c r="L7" s="56">
        <f>VLOOKUP(H7,Sheet1!C:D,2,FALSE)</f>
        <v>1</v>
      </c>
    </row>
    <row r="8" spans="1:12" s="57" customFormat="1" ht="75" customHeight="1">
      <c r="A8" s="54">
        <f t="shared" si="0"/>
        <v>3</v>
      </c>
      <c r="B8" s="86" t="s">
        <v>125</v>
      </c>
      <c r="C8" s="86" t="s">
        <v>566</v>
      </c>
      <c r="D8" s="86" t="s">
        <v>567</v>
      </c>
      <c r="E8" s="89" t="s">
        <v>1337</v>
      </c>
      <c r="F8" s="89"/>
      <c r="G8" s="77" t="s">
        <v>568</v>
      </c>
      <c r="H8" s="86" t="s">
        <v>1309</v>
      </c>
      <c r="I8" s="86" t="s">
        <v>1312</v>
      </c>
      <c r="J8" s="86" t="s">
        <v>569</v>
      </c>
      <c r="K8" s="86" t="s">
        <v>1189</v>
      </c>
      <c r="L8" s="56">
        <f>VLOOKUP(H8,Sheet1!C:D,2,FALSE)</f>
        <v>1</v>
      </c>
    </row>
    <row r="9" spans="1:12" s="57" customFormat="1" ht="75" customHeight="1">
      <c r="A9" s="54">
        <f t="shared" si="0"/>
        <v>4</v>
      </c>
      <c r="B9" s="55" t="s">
        <v>127</v>
      </c>
      <c r="C9" s="55" t="s">
        <v>743</v>
      </c>
      <c r="D9" s="55" t="s">
        <v>744</v>
      </c>
      <c r="E9" s="55" t="s">
        <v>745</v>
      </c>
      <c r="F9" s="75" t="s">
        <v>746</v>
      </c>
      <c r="G9" s="80" t="s">
        <v>748</v>
      </c>
      <c r="H9" s="75" t="s">
        <v>131</v>
      </c>
      <c r="I9" s="55" t="s">
        <v>747</v>
      </c>
      <c r="J9" s="55" t="s">
        <v>749</v>
      </c>
      <c r="K9" s="55" t="s">
        <v>750</v>
      </c>
      <c r="L9" s="56">
        <f>VLOOKUP(H9,Sheet1!C:D,2,FALSE)</f>
        <v>1</v>
      </c>
    </row>
    <row r="10" spans="1:12" s="57" customFormat="1" ht="75" customHeight="1">
      <c r="A10" s="54">
        <f t="shared" si="0"/>
        <v>5</v>
      </c>
      <c r="B10" s="58" t="s">
        <v>125</v>
      </c>
      <c r="C10" s="58" t="s">
        <v>1162</v>
      </c>
      <c r="D10" s="58" t="s">
        <v>1166</v>
      </c>
      <c r="E10" s="75" t="s">
        <v>1364</v>
      </c>
      <c r="F10" s="75" t="s">
        <v>1365</v>
      </c>
      <c r="G10" s="80" t="s">
        <v>1163</v>
      </c>
      <c r="H10" s="58" t="s">
        <v>131</v>
      </c>
      <c r="I10" s="58" t="s">
        <v>1164</v>
      </c>
      <c r="J10" s="58" t="s">
        <v>1165</v>
      </c>
      <c r="K10" s="58" t="s">
        <v>1280</v>
      </c>
      <c r="L10" s="56">
        <f>VLOOKUP(H10,Sheet1!C:D,2,FALSE)</f>
        <v>1</v>
      </c>
    </row>
    <row r="11" spans="1:12" s="57" customFormat="1" ht="75"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2" s="57" customFormat="1" ht="75" customHeight="1">
      <c r="A12" s="54">
        <f t="shared" si="0"/>
        <v>7</v>
      </c>
      <c r="B12" s="58" t="s">
        <v>125</v>
      </c>
      <c r="C12" s="58" t="s">
        <v>1113</v>
      </c>
      <c r="D12" s="58" t="s">
        <v>1114</v>
      </c>
      <c r="E12" s="75" t="s">
        <v>1363</v>
      </c>
      <c r="F12" s="75" t="s">
        <v>1115</v>
      </c>
      <c r="G12" s="100" t="s">
        <v>1116</v>
      </c>
      <c r="H12" s="58" t="s">
        <v>1117</v>
      </c>
      <c r="I12" s="58" t="s">
        <v>1118</v>
      </c>
      <c r="J12" s="58" t="s">
        <v>1119</v>
      </c>
      <c r="K12" s="58" t="s">
        <v>1266</v>
      </c>
      <c r="L12" s="56">
        <f>VLOOKUP(H12,Sheet1!C:D,2,FALSE)</f>
        <v>3</v>
      </c>
    </row>
    <row r="13" spans="1:12" s="57" customFormat="1" ht="75" customHeight="1">
      <c r="A13" s="54">
        <f t="shared" si="0"/>
        <v>8</v>
      </c>
      <c r="B13" s="55" t="s">
        <v>125</v>
      </c>
      <c r="C13" s="55" t="s">
        <v>892</v>
      </c>
      <c r="D13" s="55" t="s">
        <v>893</v>
      </c>
      <c r="E13" s="75" t="s">
        <v>1346</v>
      </c>
      <c r="F13" s="75" t="s">
        <v>1347</v>
      </c>
      <c r="G13" s="80" t="s">
        <v>894</v>
      </c>
      <c r="H13" s="55" t="s">
        <v>183</v>
      </c>
      <c r="I13" s="55" t="s">
        <v>895</v>
      </c>
      <c r="J13" s="55" t="s">
        <v>896</v>
      </c>
      <c r="K13" s="55" t="s">
        <v>897</v>
      </c>
      <c r="L13" s="56">
        <f>VLOOKUP(H13,Sheet1!C:D,2,FALSE)</f>
        <v>5</v>
      </c>
    </row>
    <row r="14" spans="1:12" s="57" customFormat="1" ht="75" customHeight="1">
      <c r="A14" s="54">
        <f t="shared" si="0"/>
        <v>9</v>
      </c>
      <c r="B14" s="58" t="s">
        <v>125</v>
      </c>
      <c r="C14" s="58" t="s">
        <v>944</v>
      </c>
      <c r="D14" s="58" t="s">
        <v>945</v>
      </c>
      <c r="E14" s="75" t="s">
        <v>169</v>
      </c>
      <c r="F14" s="75" t="s">
        <v>170</v>
      </c>
      <c r="G14" s="100" t="s">
        <v>171</v>
      </c>
      <c r="H14" s="58" t="s">
        <v>946</v>
      </c>
      <c r="I14" s="58" t="s">
        <v>947</v>
      </c>
      <c r="J14" s="58" t="s">
        <v>174</v>
      </c>
      <c r="K14" s="58" t="s">
        <v>1242</v>
      </c>
      <c r="L14" s="56">
        <f>VLOOKUP(H14,Sheet1!C:D,2,FALSE)</f>
        <v>7</v>
      </c>
    </row>
    <row r="15" spans="1:12" s="57" customFormat="1" ht="75" customHeight="1">
      <c r="A15" s="54">
        <f t="shared" si="0"/>
        <v>10</v>
      </c>
      <c r="B15" s="58" t="s">
        <v>125</v>
      </c>
      <c r="C15" s="58" t="s">
        <v>944</v>
      </c>
      <c r="D15" s="58" t="s">
        <v>945</v>
      </c>
      <c r="E15" s="75" t="s">
        <v>169</v>
      </c>
      <c r="F15" s="75" t="s">
        <v>170</v>
      </c>
      <c r="G15" s="100" t="s">
        <v>171</v>
      </c>
      <c r="H15" s="58" t="s">
        <v>946</v>
      </c>
      <c r="I15" s="58" t="s">
        <v>947</v>
      </c>
      <c r="J15" s="58" t="s">
        <v>174</v>
      </c>
      <c r="K15" s="58" t="s">
        <v>1245</v>
      </c>
      <c r="L15" s="56">
        <f>VLOOKUP(H15,Sheet1!C:D,2,FALSE)</f>
        <v>7</v>
      </c>
    </row>
    <row r="16" spans="1:12" s="57" customFormat="1" ht="75" customHeight="1">
      <c r="A16" s="54">
        <f t="shared" si="0"/>
        <v>11</v>
      </c>
      <c r="B16" s="59" t="s">
        <v>1283</v>
      </c>
      <c r="C16" s="59" t="s">
        <v>137</v>
      </c>
      <c r="D16" s="59" t="s">
        <v>138</v>
      </c>
      <c r="E16" s="59" t="s">
        <v>139</v>
      </c>
      <c r="F16" s="59" t="s">
        <v>140</v>
      </c>
      <c r="G16" s="73" t="s">
        <v>1286</v>
      </c>
      <c r="H16" s="59" t="s">
        <v>16</v>
      </c>
      <c r="I16" s="59" t="s">
        <v>141</v>
      </c>
      <c r="J16" s="59" t="s">
        <v>142</v>
      </c>
      <c r="K16" s="59" t="s">
        <v>1308</v>
      </c>
      <c r="L16" s="56">
        <f>VLOOKUP(H16,Sheet1!C:D,2,FALSE)</f>
        <v>7</v>
      </c>
    </row>
    <row r="17" spans="1:13" ht="75" customHeight="1">
      <c r="A17" s="54">
        <f t="shared" si="0"/>
        <v>12</v>
      </c>
      <c r="B17" s="55" t="s">
        <v>125</v>
      </c>
      <c r="C17" s="55" t="s">
        <v>418</v>
      </c>
      <c r="D17" s="55" t="s">
        <v>419</v>
      </c>
      <c r="E17" s="75" t="s">
        <v>420</v>
      </c>
      <c r="F17" s="75" t="s">
        <v>421</v>
      </c>
      <c r="G17" s="77" t="s">
        <v>422</v>
      </c>
      <c r="H17" s="55" t="s">
        <v>165</v>
      </c>
      <c r="I17" s="55" t="s">
        <v>423</v>
      </c>
      <c r="J17" s="55" t="s">
        <v>424</v>
      </c>
      <c r="K17" s="69" t="s">
        <v>1175</v>
      </c>
      <c r="L17" s="56">
        <f>VLOOKUP(H17,Sheet1!C:D,2,FALSE)</f>
        <v>8</v>
      </c>
      <c r="M17" s="57"/>
    </row>
    <row r="18" spans="1:13" ht="75" customHeight="1">
      <c r="A18" s="54">
        <f t="shared" si="0"/>
        <v>13</v>
      </c>
      <c r="B18" s="55" t="s">
        <v>126</v>
      </c>
      <c r="C18" s="55" t="s">
        <v>418</v>
      </c>
      <c r="D18" s="55" t="s">
        <v>427</v>
      </c>
      <c r="E18" s="75" t="s">
        <v>428</v>
      </c>
      <c r="F18" s="75" t="s">
        <v>428</v>
      </c>
      <c r="G18" s="77" t="s">
        <v>422</v>
      </c>
      <c r="H18" s="55" t="s">
        <v>165</v>
      </c>
      <c r="I18" s="55" t="s">
        <v>429</v>
      </c>
      <c r="J18" s="55" t="s">
        <v>432</v>
      </c>
      <c r="K18" s="55" t="s">
        <v>1176</v>
      </c>
      <c r="L18" s="56">
        <f>VLOOKUP(H18,Sheet1!C:D,2,FALSE)</f>
        <v>8</v>
      </c>
      <c r="M18" s="57"/>
    </row>
    <row r="19" spans="1:13" ht="75" customHeight="1">
      <c r="A19" s="54">
        <f t="shared" si="0"/>
        <v>14</v>
      </c>
      <c r="B19" s="55" t="s">
        <v>126</v>
      </c>
      <c r="C19" s="55" t="s">
        <v>418</v>
      </c>
      <c r="D19" s="55" t="s">
        <v>434</v>
      </c>
      <c r="E19" s="75" t="s">
        <v>428</v>
      </c>
      <c r="F19" s="75" t="s">
        <v>428</v>
      </c>
      <c r="G19" s="77" t="s">
        <v>422</v>
      </c>
      <c r="H19" s="55" t="s">
        <v>165</v>
      </c>
      <c r="I19" s="55" t="s">
        <v>429</v>
      </c>
      <c r="J19" s="55" t="s">
        <v>433</v>
      </c>
      <c r="K19" s="55" t="s">
        <v>1177</v>
      </c>
      <c r="L19" s="56">
        <f>VLOOKUP(H19,Sheet1!C:D,2,FALSE)</f>
        <v>8</v>
      </c>
    </row>
    <row r="20" spans="1:13" ht="75" customHeight="1">
      <c r="A20" s="54">
        <f t="shared" si="0"/>
        <v>15</v>
      </c>
      <c r="B20" s="58" t="s">
        <v>126</v>
      </c>
      <c r="C20" s="58" t="s">
        <v>500</v>
      </c>
      <c r="D20" s="58" t="s">
        <v>240</v>
      </c>
      <c r="E20" s="75" t="s">
        <v>1335</v>
      </c>
      <c r="F20" s="75" t="s">
        <v>1336</v>
      </c>
      <c r="G20" s="76" t="s">
        <v>274</v>
      </c>
      <c r="H20" s="58" t="s">
        <v>166</v>
      </c>
      <c r="I20" s="58" t="s">
        <v>501</v>
      </c>
      <c r="J20" s="58" t="s">
        <v>502</v>
      </c>
      <c r="K20" s="58" t="s">
        <v>504</v>
      </c>
      <c r="L20" s="56">
        <f>VLOOKUP(H20,Sheet1!C:D,2,FALSE)</f>
        <v>9</v>
      </c>
    </row>
    <row r="21" spans="1:13" ht="75" customHeight="1">
      <c r="A21" s="54">
        <f t="shared" si="0"/>
        <v>16</v>
      </c>
      <c r="B21" s="58" t="s">
        <v>125</v>
      </c>
      <c r="C21" s="58" t="s">
        <v>1105</v>
      </c>
      <c r="D21" s="58" t="s">
        <v>1112</v>
      </c>
      <c r="E21" s="75" t="s">
        <v>1360</v>
      </c>
      <c r="F21" s="75" t="s">
        <v>1361</v>
      </c>
      <c r="G21" s="100" t="s">
        <v>1106</v>
      </c>
      <c r="H21" s="58" t="s">
        <v>1107</v>
      </c>
      <c r="I21" s="58" t="s">
        <v>1108</v>
      </c>
      <c r="J21" s="58" t="s">
        <v>1110</v>
      </c>
      <c r="K21" s="58" t="s">
        <v>1265</v>
      </c>
      <c r="L21" s="56">
        <f>VLOOKUP(H21,Sheet1!C:D,2,FALSE)</f>
        <v>16</v>
      </c>
    </row>
    <row r="22" spans="1:13" ht="18.600000000000001" customHeight="1">
      <c r="B22" s="51">
        <f>COUNTA(B6:B21)</f>
        <v>16</v>
      </c>
      <c r="C22" s="51"/>
      <c r="D22" s="60">
        <f>SUMPRODUCT(1/COUNTIF(D6:D21,D6:D21))</f>
        <v>11</v>
      </c>
      <c r="E22" s="95"/>
      <c r="F22" s="95"/>
      <c r="G22" s="95"/>
      <c r="H22" s="95"/>
      <c r="I22" s="49"/>
      <c r="J22" s="49"/>
      <c r="K22" s="49"/>
    </row>
    <row r="23" spans="1:13" ht="18.600000000000001" customHeight="1">
      <c r="B23" s="49"/>
      <c r="C23" s="49"/>
      <c r="D23" s="49"/>
      <c r="E23" s="95"/>
      <c r="F23" s="95"/>
      <c r="G23" s="95"/>
      <c r="H23" s="95"/>
      <c r="I23" s="49"/>
      <c r="J23" s="49"/>
      <c r="K23" s="49"/>
    </row>
    <row r="24" spans="1:13" ht="18.600000000000001" customHeight="1">
      <c r="B24" s="49"/>
      <c r="C24" s="65"/>
      <c r="D24" s="49"/>
      <c r="E24" s="95"/>
      <c r="F24" s="95"/>
      <c r="G24" s="95"/>
      <c r="H24" s="95"/>
      <c r="I24" s="49"/>
      <c r="J24" s="49"/>
      <c r="K24" s="49"/>
    </row>
    <row r="25" spans="1:13" ht="18.600000000000001" customHeight="1">
      <c r="B25" s="49"/>
      <c r="C25" s="49"/>
      <c r="D25" s="49"/>
      <c r="E25" s="95"/>
      <c r="F25" s="95"/>
      <c r="G25" s="95"/>
      <c r="H25" s="95"/>
      <c r="I25" s="49"/>
      <c r="J25" s="49"/>
      <c r="K25" s="49"/>
    </row>
    <row r="26" spans="1:13" ht="18.600000000000001" customHeight="1">
      <c r="B26" s="49"/>
      <c r="C26" s="49"/>
      <c r="D26" s="49"/>
      <c r="E26" s="95"/>
      <c r="F26" s="95"/>
      <c r="G26" s="95"/>
      <c r="H26" s="95"/>
      <c r="I26" s="49"/>
      <c r="J26" s="49"/>
      <c r="K26" s="49"/>
    </row>
    <row r="27" spans="1:13" ht="18.600000000000001" customHeight="1">
      <c r="B27" s="49"/>
      <c r="C27" s="49"/>
      <c r="D27" s="49"/>
      <c r="E27" s="95"/>
      <c r="F27" s="95"/>
      <c r="G27" s="95"/>
      <c r="H27" s="95"/>
      <c r="I27" s="49"/>
      <c r="J27" s="49"/>
      <c r="K27" s="49"/>
    </row>
    <row r="28" spans="1:13" ht="18.600000000000001"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49"/>
      <c r="F32" s="49"/>
      <c r="G32" s="49"/>
      <c r="H32" s="49"/>
      <c r="I32" s="49"/>
      <c r="J32" s="49"/>
      <c r="K32" s="49"/>
    </row>
    <row r="33" spans="2:11" ht="21.75" customHeight="1">
      <c r="B33" s="49"/>
      <c r="C33" s="49"/>
      <c r="D33" s="49"/>
      <c r="E33" s="49"/>
      <c r="F33" s="49"/>
      <c r="G33" s="49"/>
      <c r="H33" s="49"/>
      <c r="I33" s="49"/>
      <c r="J33" s="49"/>
      <c r="K33" s="49"/>
    </row>
    <row r="34" spans="2:11" ht="21.75" customHeight="1">
      <c r="B34" s="49"/>
      <c r="C34" s="49"/>
      <c r="D34" s="49"/>
      <c r="E34" s="49"/>
      <c r="F34" s="49"/>
      <c r="G34" s="49"/>
      <c r="H34" s="49"/>
      <c r="I34" s="49"/>
      <c r="J34" s="49"/>
      <c r="K34" s="49"/>
    </row>
    <row r="35" spans="2:11" ht="21.75" customHeight="1">
      <c r="B35" s="49"/>
      <c r="C35" s="49"/>
      <c r="D35" s="49"/>
      <c r="E35" s="49"/>
      <c r="F35" s="49"/>
      <c r="G35" s="49"/>
      <c r="H35" s="49"/>
      <c r="I35" s="49"/>
      <c r="J35" s="49"/>
      <c r="K35" s="49"/>
    </row>
    <row r="36" spans="2:11" ht="21.75" customHeight="1">
      <c r="B36" s="49"/>
      <c r="C36" s="49"/>
      <c r="D36" s="49"/>
      <c r="E36" s="49"/>
      <c r="F36" s="49"/>
      <c r="G36" s="49"/>
      <c r="H36" s="49"/>
      <c r="I36" s="49"/>
      <c r="J36" s="49"/>
      <c r="K36" s="49"/>
    </row>
    <row r="37" spans="2:11" ht="21.75" customHeight="1">
      <c r="B37" s="49"/>
      <c r="C37" s="49"/>
      <c r="D37" s="49"/>
      <c r="E37" s="49"/>
      <c r="F37" s="49"/>
      <c r="G37" s="49"/>
      <c r="H37" s="49"/>
      <c r="I37" s="49"/>
      <c r="J37" s="49"/>
      <c r="K37" s="49"/>
    </row>
    <row r="38" spans="2:11" ht="21.75" customHeight="1">
      <c r="B38" s="49"/>
      <c r="C38" s="49"/>
      <c r="D38" s="49"/>
      <c r="E38" s="49"/>
      <c r="F38" s="49"/>
      <c r="G38" s="49"/>
      <c r="H38" s="49"/>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1"/>
  <conditionalFormatting sqref="K2:K5">
    <cfRule type="expression" dxfId="3" priority="1">
      <formula>OR($A6:$L402&lt;&gt;"")</formula>
    </cfRule>
  </conditionalFormatting>
  <conditionalFormatting sqref="B6:K12">
    <cfRule type="expression" dxfId="2" priority="5311">
      <formula>OR($A10:$L424&lt;&gt;"")</formula>
    </cfRule>
  </conditionalFormatting>
  <conditionalFormatting sqref="B13:K20">
    <cfRule type="expression" dxfId="1" priority="5317">
      <formula>OR($A17:$L214&lt;&gt;"")</formula>
    </cfRule>
  </conditionalFormatting>
  <conditionalFormatting sqref="B21:K21">
    <cfRule type="expression" dxfId="0" priority="5323">
      <formula>OR($A22:$L219&lt;&gt;"")</formula>
    </cfRule>
  </conditionalFormatting>
  <hyperlinks>
    <hyperlink ref="G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22" sqref="C22"/>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136</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2025-09-12T06:01:13Z</dcterms:modified>
</cp:coreProperties>
</file>